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hidePivotFieldList="1" defaultThemeVersion="124226"/>
  <bookViews>
    <workbookView xWindow="1650" yWindow="210" windowWidth="18195" windowHeight="11400"/>
  </bookViews>
  <sheets>
    <sheet name="DATA ENTRY" sheetId="1" r:id="rId1"/>
    <sheet name="ANALYSES" sheetId="2" r:id="rId2"/>
    <sheet name="Focus Goal Tracking" sheetId="4" r:id="rId3"/>
    <sheet name="TOOL - BRAINS - DNE" sheetId="3" r:id="rId4"/>
  </sheets>
  <calcPr calcId="145621"/>
</workbook>
</file>

<file path=xl/calcChain.xml><?xml version="1.0" encoding="utf-8"?>
<calcChain xmlns="http://schemas.openxmlformats.org/spreadsheetml/2006/main">
  <c r="C55" i="2" l="1"/>
  <c r="AC7" i="2" l="1"/>
  <c r="AD7" i="2"/>
  <c r="AB7" i="2"/>
  <c r="BC215" i="1" l="1"/>
  <c r="BC216" i="1"/>
  <c r="BC217" i="1"/>
  <c r="BC214" i="1"/>
  <c r="AQ215" i="1"/>
  <c r="AQ216" i="1"/>
  <c r="AQ217" i="1"/>
  <c r="AQ214" i="1"/>
  <c r="AE215" i="1"/>
  <c r="AE216" i="1"/>
  <c r="AE217" i="1"/>
  <c r="AE214" i="1"/>
  <c r="S215" i="1"/>
  <c r="S216" i="1"/>
  <c r="S217" i="1"/>
  <c r="S214" i="1"/>
  <c r="G215" i="1"/>
  <c r="G216" i="1"/>
  <c r="G217" i="1"/>
  <c r="G214" i="1"/>
  <c r="BC194" i="1"/>
  <c r="BC195" i="1"/>
  <c r="BC196" i="1"/>
  <c r="BC193" i="1"/>
  <c r="AQ194" i="1"/>
  <c r="AQ195" i="1"/>
  <c r="AQ196" i="1"/>
  <c r="AQ193" i="1"/>
  <c r="AE194" i="1"/>
  <c r="AE195" i="1"/>
  <c r="AE196" i="1"/>
  <c r="AE193" i="1"/>
  <c r="S194" i="1"/>
  <c r="S195" i="1"/>
  <c r="S196" i="1"/>
  <c r="S193" i="1"/>
  <c r="G194" i="1"/>
  <c r="G195" i="1"/>
  <c r="G196" i="1"/>
  <c r="G193" i="1"/>
  <c r="BC173" i="1"/>
  <c r="BC174" i="1"/>
  <c r="BC175" i="1"/>
  <c r="BC172" i="1"/>
  <c r="AQ173" i="1"/>
  <c r="AQ174" i="1"/>
  <c r="AQ175" i="1"/>
  <c r="AQ172" i="1"/>
  <c r="AE173" i="1"/>
  <c r="AE174" i="1"/>
  <c r="AE175" i="1"/>
  <c r="AE172" i="1"/>
  <c r="S173" i="1"/>
  <c r="S174" i="1"/>
  <c r="S175" i="1"/>
  <c r="S172" i="1"/>
  <c r="G173" i="1"/>
  <c r="G174" i="1"/>
  <c r="G175" i="1"/>
  <c r="G172" i="1"/>
  <c r="BC152" i="1"/>
  <c r="BC153" i="1"/>
  <c r="BC154" i="1"/>
  <c r="BC151" i="1"/>
  <c r="AQ152" i="1"/>
  <c r="AQ153" i="1"/>
  <c r="AQ154" i="1"/>
  <c r="AQ151" i="1"/>
  <c r="AE152" i="1"/>
  <c r="AE153" i="1"/>
  <c r="AE154" i="1"/>
  <c r="AE151" i="1"/>
  <c r="S152" i="1"/>
  <c r="S153" i="1"/>
  <c r="S154" i="1"/>
  <c r="S151" i="1"/>
  <c r="G152" i="1"/>
  <c r="G153" i="1"/>
  <c r="G154" i="1"/>
  <c r="G151" i="1"/>
  <c r="BC131" i="1"/>
  <c r="BC132" i="1"/>
  <c r="BC133" i="1"/>
  <c r="BC130" i="1"/>
  <c r="AQ131" i="1"/>
  <c r="AQ132" i="1"/>
  <c r="AQ133" i="1"/>
  <c r="AQ130" i="1"/>
  <c r="AE131" i="1"/>
  <c r="AE132" i="1"/>
  <c r="AE133" i="1"/>
  <c r="AE130" i="1"/>
  <c r="S131" i="1"/>
  <c r="S132" i="1"/>
  <c r="S133" i="1"/>
  <c r="S130" i="1"/>
  <c r="G131" i="1"/>
  <c r="G132" i="1"/>
  <c r="G133" i="1"/>
  <c r="G130" i="1"/>
  <c r="BC110" i="1"/>
  <c r="BC111" i="1"/>
  <c r="BC112" i="1"/>
  <c r="BC109" i="1"/>
  <c r="AQ110" i="1"/>
  <c r="AQ111" i="1"/>
  <c r="AQ112" i="1"/>
  <c r="AQ109" i="1"/>
  <c r="AE110" i="1"/>
  <c r="AE111" i="1"/>
  <c r="AE112" i="1"/>
  <c r="AE109" i="1"/>
  <c r="S110" i="1"/>
  <c r="S111" i="1"/>
  <c r="S112" i="1"/>
  <c r="S109" i="1"/>
  <c r="G110" i="1"/>
  <c r="G111" i="1"/>
  <c r="G112" i="1"/>
  <c r="G109" i="1"/>
  <c r="BC89" i="1"/>
  <c r="BC90" i="1"/>
  <c r="BC91" i="1"/>
  <c r="BC88" i="1"/>
  <c r="AQ89" i="1"/>
  <c r="AQ90" i="1"/>
  <c r="AQ91" i="1"/>
  <c r="AQ88" i="1"/>
  <c r="AE89" i="1"/>
  <c r="AE90" i="1"/>
  <c r="AE91" i="1"/>
  <c r="AE88" i="1"/>
  <c r="S89" i="1"/>
  <c r="S90" i="1"/>
  <c r="S91" i="1"/>
  <c r="S88" i="1"/>
  <c r="G89" i="1"/>
  <c r="G90" i="1"/>
  <c r="G91" i="1"/>
  <c r="G88" i="1"/>
  <c r="BC68" i="1"/>
  <c r="BC69" i="1"/>
  <c r="BC70" i="1"/>
  <c r="BC67" i="1"/>
  <c r="AQ68" i="1"/>
  <c r="AQ69" i="1"/>
  <c r="AQ70" i="1"/>
  <c r="AQ67" i="1"/>
  <c r="AE68" i="1"/>
  <c r="AE69" i="1"/>
  <c r="AE70" i="1"/>
  <c r="AE67" i="1"/>
  <c r="S68" i="1"/>
  <c r="S69" i="1"/>
  <c r="S70" i="1"/>
  <c r="S67" i="1"/>
  <c r="G68" i="1"/>
  <c r="G69" i="1"/>
  <c r="G70" i="1"/>
  <c r="G67" i="1"/>
  <c r="G47" i="1"/>
  <c r="G48" i="1"/>
  <c r="G49" i="1"/>
  <c r="G46" i="1"/>
  <c r="S47" i="1"/>
  <c r="S48" i="1"/>
  <c r="S49" i="1"/>
  <c r="S46" i="1"/>
  <c r="AE47" i="1"/>
  <c r="AE48" i="1"/>
  <c r="AE49" i="1"/>
  <c r="AE46" i="1"/>
  <c r="AQ47" i="1"/>
  <c r="AQ48" i="1"/>
  <c r="AQ49" i="1"/>
  <c r="AQ46" i="1"/>
  <c r="BC47" i="1"/>
  <c r="BC48" i="1"/>
  <c r="BC49" i="1"/>
  <c r="BC46" i="1"/>
  <c r="BC26" i="1"/>
  <c r="BC27" i="1"/>
  <c r="BC28" i="1"/>
  <c r="BC25" i="1"/>
  <c r="AQ26" i="1"/>
  <c r="AQ27" i="1"/>
  <c r="AQ28" i="1"/>
  <c r="AQ25" i="1"/>
  <c r="AE26" i="1"/>
  <c r="AE27" i="1"/>
  <c r="AE28" i="1"/>
  <c r="AE25" i="1"/>
  <c r="S26" i="1"/>
  <c r="S27" i="1"/>
  <c r="S28" i="1"/>
  <c r="S25" i="1"/>
  <c r="G26" i="1"/>
  <c r="G27" i="1"/>
  <c r="G28" i="1"/>
  <c r="G25" i="1"/>
  <c r="AA2" i="2" l="1"/>
  <c r="A2" i="3"/>
  <c r="A3" i="3"/>
  <c r="A4" i="3"/>
  <c r="A5" i="3"/>
  <c r="A6" i="3"/>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A35" i="3"/>
  <c r="A36" i="3"/>
  <c r="A37" i="3"/>
  <c r="A38" i="3"/>
  <c r="A39" i="3"/>
  <c r="A40" i="3"/>
  <c r="A41" i="3"/>
  <c r="A42" i="3"/>
  <c r="A43" i="3"/>
  <c r="A44" i="3"/>
  <c r="A45" i="3"/>
  <c r="A46" i="3"/>
  <c r="A47" i="3"/>
  <c r="A48" i="3"/>
  <c r="A49" i="3"/>
  <c r="A50" i="3"/>
  <c r="A51" i="3"/>
  <c r="A6" i="1" l="1"/>
  <c r="BC212" i="1" l="1"/>
  <c r="BD212" i="1"/>
  <c r="BE212" i="1"/>
  <c r="BF212" i="1"/>
  <c r="BG212" i="1"/>
  <c r="BH212" i="1"/>
  <c r="BC213" i="1"/>
  <c r="B51" i="3" s="1"/>
  <c r="BD213" i="1"/>
  <c r="C51" i="3" s="1"/>
  <c r="BE213" i="1"/>
  <c r="D51" i="3" s="1"/>
  <c r="BF213" i="1"/>
  <c r="E51" i="3" s="1"/>
  <c r="BG213" i="1"/>
  <c r="F51" i="3" s="1"/>
  <c r="BH213" i="1"/>
  <c r="G51" i="3" s="1"/>
  <c r="AQ212" i="1"/>
  <c r="AR212" i="1"/>
  <c r="AS212" i="1"/>
  <c r="AT212" i="1"/>
  <c r="AU212" i="1"/>
  <c r="AV212" i="1"/>
  <c r="AQ213" i="1"/>
  <c r="B50" i="3" s="1"/>
  <c r="AR213" i="1"/>
  <c r="C50" i="3" s="1"/>
  <c r="AS213" i="1"/>
  <c r="D50" i="3" s="1"/>
  <c r="AT213" i="1"/>
  <c r="E50" i="3" s="1"/>
  <c r="AU213" i="1"/>
  <c r="F50" i="3" s="1"/>
  <c r="AV213" i="1"/>
  <c r="G50" i="3" s="1"/>
  <c r="AE212" i="1"/>
  <c r="AF212" i="1"/>
  <c r="AG212" i="1"/>
  <c r="AH212" i="1"/>
  <c r="AI212" i="1"/>
  <c r="AJ212" i="1"/>
  <c r="AE213" i="1"/>
  <c r="B49" i="3" s="1"/>
  <c r="AF213" i="1"/>
  <c r="C49" i="3" s="1"/>
  <c r="AG213" i="1"/>
  <c r="D49" i="3" s="1"/>
  <c r="AH213" i="1"/>
  <c r="E49" i="3" s="1"/>
  <c r="AI213" i="1"/>
  <c r="F49" i="3" s="1"/>
  <c r="AJ213" i="1"/>
  <c r="G49" i="3" s="1"/>
  <c r="S212" i="1"/>
  <c r="T212" i="1"/>
  <c r="U212" i="1"/>
  <c r="V212" i="1"/>
  <c r="W212" i="1"/>
  <c r="X212" i="1"/>
  <c r="S213" i="1"/>
  <c r="B48" i="3" s="1"/>
  <c r="T213" i="1"/>
  <c r="C48" i="3" s="1"/>
  <c r="U213" i="1"/>
  <c r="D48" i="3" s="1"/>
  <c r="V213" i="1"/>
  <c r="E48" i="3" s="1"/>
  <c r="W213" i="1"/>
  <c r="F48" i="3" s="1"/>
  <c r="X213" i="1"/>
  <c r="G48" i="3" s="1"/>
  <c r="G212" i="1"/>
  <c r="H212" i="1"/>
  <c r="I212" i="1"/>
  <c r="J212" i="1"/>
  <c r="K212" i="1"/>
  <c r="L212" i="1"/>
  <c r="G213" i="1"/>
  <c r="B47" i="3" s="1"/>
  <c r="H213" i="1"/>
  <c r="C47" i="3" s="1"/>
  <c r="I213" i="1"/>
  <c r="D47" i="3" s="1"/>
  <c r="J213" i="1"/>
  <c r="E47" i="3" s="1"/>
  <c r="K213" i="1"/>
  <c r="F47" i="3" s="1"/>
  <c r="L213" i="1"/>
  <c r="G47" i="3" s="1"/>
  <c r="BC191" i="1"/>
  <c r="BD191" i="1"/>
  <c r="BE191" i="1"/>
  <c r="BF191" i="1"/>
  <c r="BG191" i="1"/>
  <c r="BH191" i="1"/>
  <c r="BC192" i="1"/>
  <c r="B46" i="3" s="1"/>
  <c r="BD192" i="1"/>
  <c r="C46" i="3" s="1"/>
  <c r="BE192" i="1"/>
  <c r="D46" i="3" s="1"/>
  <c r="BF192" i="1"/>
  <c r="E46" i="3" s="1"/>
  <c r="BG192" i="1"/>
  <c r="F46" i="3" s="1"/>
  <c r="BH192" i="1"/>
  <c r="G46" i="3" s="1"/>
  <c r="AQ191" i="1"/>
  <c r="AR191" i="1"/>
  <c r="AS191" i="1"/>
  <c r="AT191" i="1"/>
  <c r="AU191" i="1"/>
  <c r="AV191" i="1"/>
  <c r="AQ192" i="1"/>
  <c r="B45" i="3" s="1"/>
  <c r="AR192" i="1"/>
  <c r="C45" i="3" s="1"/>
  <c r="AS192" i="1"/>
  <c r="D45" i="3" s="1"/>
  <c r="AT192" i="1"/>
  <c r="E45" i="3" s="1"/>
  <c r="AU192" i="1"/>
  <c r="F45" i="3" s="1"/>
  <c r="AV192" i="1"/>
  <c r="G45" i="3" s="1"/>
  <c r="AE191" i="1"/>
  <c r="AF191" i="1"/>
  <c r="AG191" i="1"/>
  <c r="AH191" i="1"/>
  <c r="AI191" i="1"/>
  <c r="AJ191" i="1"/>
  <c r="AE192" i="1"/>
  <c r="B44" i="3" s="1"/>
  <c r="AF192" i="1"/>
  <c r="C44" i="3" s="1"/>
  <c r="AG192" i="1"/>
  <c r="D44" i="3" s="1"/>
  <c r="AH192" i="1"/>
  <c r="E44" i="3" s="1"/>
  <c r="AI192" i="1"/>
  <c r="F44" i="3" s="1"/>
  <c r="AJ192" i="1"/>
  <c r="G44" i="3" s="1"/>
  <c r="S191" i="1"/>
  <c r="T191" i="1"/>
  <c r="U191" i="1"/>
  <c r="V191" i="1"/>
  <c r="W191" i="1"/>
  <c r="X191" i="1"/>
  <c r="S192" i="1"/>
  <c r="B43" i="3" s="1"/>
  <c r="T192" i="1"/>
  <c r="C43" i="3" s="1"/>
  <c r="U192" i="1"/>
  <c r="D43" i="3" s="1"/>
  <c r="V192" i="1"/>
  <c r="E43" i="3" s="1"/>
  <c r="W192" i="1"/>
  <c r="F43" i="3" s="1"/>
  <c r="X192" i="1"/>
  <c r="G43" i="3" s="1"/>
  <c r="G191" i="1"/>
  <c r="H191" i="1"/>
  <c r="I191" i="1"/>
  <c r="J191" i="1"/>
  <c r="K191" i="1"/>
  <c r="L191" i="1"/>
  <c r="G192" i="1"/>
  <c r="B42" i="3" s="1"/>
  <c r="H192" i="1"/>
  <c r="C42" i="3" s="1"/>
  <c r="I192" i="1"/>
  <c r="D42" i="3" s="1"/>
  <c r="J192" i="1"/>
  <c r="E42" i="3" s="1"/>
  <c r="K192" i="1"/>
  <c r="F42" i="3" s="1"/>
  <c r="L192" i="1"/>
  <c r="G42" i="3" s="1"/>
  <c r="BC170" i="1"/>
  <c r="BD170" i="1"/>
  <c r="BE170" i="1"/>
  <c r="BF170" i="1"/>
  <c r="BG170" i="1"/>
  <c r="BH170" i="1"/>
  <c r="BC171" i="1"/>
  <c r="B41" i="3" s="1"/>
  <c r="BD171" i="1"/>
  <c r="C41" i="3" s="1"/>
  <c r="BE171" i="1"/>
  <c r="D41" i="3" s="1"/>
  <c r="BF171" i="1"/>
  <c r="E41" i="3" s="1"/>
  <c r="BG171" i="1"/>
  <c r="F41" i="3" s="1"/>
  <c r="BH171" i="1"/>
  <c r="G41" i="3" s="1"/>
  <c r="AQ170" i="1"/>
  <c r="AR170" i="1"/>
  <c r="AS170" i="1"/>
  <c r="AT170" i="1"/>
  <c r="AU170" i="1"/>
  <c r="AV170" i="1"/>
  <c r="AQ171" i="1"/>
  <c r="B40" i="3" s="1"/>
  <c r="AR171" i="1"/>
  <c r="C40" i="3" s="1"/>
  <c r="AS171" i="1"/>
  <c r="D40" i="3" s="1"/>
  <c r="AT171" i="1"/>
  <c r="E40" i="3" s="1"/>
  <c r="AU171" i="1"/>
  <c r="F40" i="3" s="1"/>
  <c r="AV171" i="1"/>
  <c r="G40" i="3" s="1"/>
  <c r="AE170" i="1"/>
  <c r="AF170" i="1"/>
  <c r="AG170" i="1"/>
  <c r="AH170" i="1"/>
  <c r="AI170" i="1"/>
  <c r="AJ170" i="1"/>
  <c r="AE171" i="1"/>
  <c r="B39" i="3" s="1"/>
  <c r="AF171" i="1"/>
  <c r="C39" i="3" s="1"/>
  <c r="AG171" i="1"/>
  <c r="D39" i="3" s="1"/>
  <c r="AH171" i="1"/>
  <c r="E39" i="3" s="1"/>
  <c r="AI171" i="1"/>
  <c r="F39" i="3" s="1"/>
  <c r="AJ171" i="1"/>
  <c r="G39" i="3" s="1"/>
  <c r="S170" i="1"/>
  <c r="T170" i="1"/>
  <c r="U170" i="1"/>
  <c r="V170" i="1"/>
  <c r="W170" i="1"/>
  <c r="X170" i="1"/>
  <c r="S171" i="1"/>
  <c r="B38" i="3" s="1"/>
  <c r="T171" i="1"/>
  <c r="C38" i="3" s="1"/>
  <c r="U171" i="1"/>
  <c r="D38" i="3" s="1"/>
  <c r="V171" i="1"/>
  <c r="E38" i="3" s="1"/>
  <c r="W171" i="1"/>
  <c r="F38" i="3" s="1"/>
  <c r="X171" i="1"/>
  <c r="G38" i="3" s="1"/>
  <c r="G170" i="1"/>
  <c r="H170" i="1"/>
  <c r="I170" i="1"/>
  <c r="J170" i="1"/>
  <c r="K170" i="1"/>
  <c r="L170" i="1"/>
  <c r="G171" i="1"/>
  <c r="B37" i="3" s="1"/>
  <c r="H171" i="1"/>
  <c r="C37" i="3" s="1"/>
  <c r="I171" i="1"/>
  <c r="D37" i="3" s="1"/>
  <c r="J171" i="1"/>
  <c r="E37" i="3" s="1"/>
  <c r="K171" i="1"/>
  <c r="F37" i="3" s="1"/>
  <c r="L171" i="1"/>
  <c r="G37" i="3" s="1"/>
  <c r="BC149" i="1"/>
  <c r="BD149" i="1"/>
  <c r="BE149" i="1"/>
  <c r="BF149" i="1"/>
  <c r="BG149" i="1"/>
  <c r="BH149" i="1"/>
  <c r="BC150" i="1"/>
  <c r="B36" i="3" s="1"/>
  <c r="BD150" i="1"/>
  <c r="C36" i="3" s="1"/>
  <c r="BE150" i="1"/>
  <c r="D36" i="3" s="1"/>
  <c r="BF150" i="1"/>
  <c r="E36" i="3" s="1"/>
  <c r="BG150" i="1"/>
  <c r="F36" i="3" s="1"/>
  <c r="BH150" i="1"/>
  <c r="G36" i="3" s="1"/>
  <c r="AQ149" i="1"/>
  <c r="AR149" i="1"/>
  <c r="AS149" i="1"/>
  <c r="AT149" i="1"/>
  <c r="AU149" i="1"/>
  <c r="AV149" i="1"/>
  <c r="AQ150" i="1"/>
  <c r="B35" i="3" s="1"/>
  <c r="AR150" i="1"/>
  <c r="C35" i="3" s="1"/>
  <c r="AS150" i="1"/>
  <c r="D35" i="3" s="1"/>
  <c r="AT150" i="1"/>
  <c r="E35" i="3" s="1"/>
  <c r="AU150" i="1"/>
  <c r="F35" i="3" s="1"/>
  <c r="AV150" i="1"/>
  <c r="G35" i="3" s="1"/>
  <c r="AE149" i="1"/>
  <c r="AF149" i="1"/>
  <c r="AG149" i="1"/>
  <c r="AH149" i="1"/>
  <c r="AI149" i="1"/>
  <c r="AJ149" i="1"/>
  <c r="AE150" i="1"/>
  <c r="B34" i="3" s="1"/>
  <c r="AF150" i="1"/>
  <c r="C34" i="3" s="1"/>
  <c r="AG150" i="1"/>
  <c r="D34" i="3" s="1"/>
  <c r="AH150" i="1"/>
  <c r="E34" i="3" s="1"/>
  <c r="AI150" i="1"/>
  <c r="F34" i="3" s="1"/>
  <c r="AJ150" i="1"/>
  <c r="G34" i="3" s="1"/>
  <c r="S149" i="1"/>
  <c r="T149" i="1"/>
  <c r="U149" i="1"/>
  <c r="V149" i="1"/>
  <c r="W149" i="1"/>
  <c r="X149" i="1"/>
  <c r="S150" i="1"/>
  <c r="B33" i="3" s="1"/>
  <c r="T150" i="1"/>
  <c r="C33" i="3" s="1"/>
  <c r="U150" i="1"/>
  <c r="D33" i="3" s="1"/>
  <c r="V150" i="1"/>
  <c r="E33" i="3" s="1"/>
  <c r="W150" i="1"/>
  <c r="F33" i="3" s="1"/>
  <c r="X150" i="1"/>
  <c r="G33" i="3" s="1"/>
  <c r="G149" i="1"/>
  <c r="H149" i="1"/>
  <c r="I149" i="1"/>
  <c r="J149" i="1"/>
  <c r="K149" i="1"/>
  <c r="L149" i="1"/>
  <c r="G150" i="1"/>
  <c r="B32" i="3" s="1"/>
  <c r="H150" i="1"/>
  <c r="C32" i="3" s="1"/>
  <c r="I150" i="1"/>
  <c r="D32" i="3" s="1"/>
  <c r="J150" i="1"/>
  <c r="E32" i="3" s="1"/>
  <c r="K150" i="1"/>
  <c r="F32" i="3" s="1"/>
  <c r="L150" i="1"/>
  <c r="G32" i="3" s="1"/>
  <c r="H49" i="3" l="1"/>
  <c r="H33" i="3"/>
  <c r="H47" i="3"/>
  <c r="H48" i="3"/>
  <c r="H50" i="3"/>
  <c r="H51" i="3"/>
  <c r="H46" i="3"/>
  <c r="H45" i="3"/>
  <c r="H44" i="3"/>
  <c r="H43" i="3"/>
  <c r="H42" i="3"/>
  <c r="H37" i="3"/>
  <c r="H41" i="3"/>
  <c r="H32" i="3"/>
  <c r="H36" i="3"/>
  <c r="H40" i="3"/>
  <c r="H38" i="3"/>
  <c r="H39" i="3"/>
  <c r="H35" i="3"/>
  <c r="H34" i="3"/>
  <c r="BC128" i="1"/>
  <c r="BD128" i="1"/>
  <c r="BE128" i="1"/>
  <c r="BF128" i="1"/>
  <c r="BG128" i="1"/>
  <c r="BH128" i="1"/>
  <c r="BC129" i="1"/>
  <c r="B31" i="3" s="1"/>
  <c r="BD129" i="1"/>
  <c r="C31" i="3" s="1"/>
  <c r="BE129" i="1"/>
  <c r="D31" i="3" s="1"/>
  <c r="BF129" i="1"/>
  <c r="E31" i="3" s="1"/>
  <c r="BG129" i="1"/>
  <c r="F31" i="3" s="1"/>
  <c r="BH129" i="1"/>
  <c r="G31" i="3" s="1"/>
  <c r="AQ128" i="1"/>
  <c r="AR128" i="1"/>
  <c r="AS128" i="1"/>
  <c r="AT128" i="1"/>
  <c r="AU128" i="1"/>
  <c r="AV128" i="1"/>
  <c r="AQ129" i="1"/>
  <c r="B30" i="3" s="1"/>
  <c r="AR129" i="1"/>
  <c r="C30" i="3" s="1"/>
  <c r="AS129" i="1"/>
  <c r="D30" i="3" s="1"/>
  <c r="AT129" i="1"/>
  <c r="E30" i="3" s="1"/>
  <c r="AU129" i="1"/>
  <c r="F30" i="3" s="1"/>
  <c r="AV129" i="1"/>
  <c r="G30" i="3" s="1"/>
  <c r="AE128" i="1"/>
  <c r="AF128" i="1"/>
  <c r="AG128" i="1"/>
  <c r="AH128" i="1"/>
  <c r="AI128" i="1"/>
  <c r="AJ128" i="1"/>
  <c r="AE129" i="1"/>
  <c r="B29" i="3" s="1"/>
  <c r="AF129" i="1"/>
  <c r="C29" i="3" s="1"/>
  <c r="AG129" i="1"/>
  <c r="D29" i="3" s="1"/>
  <c r="AH129" i="1"/>
  <c r="E29" i="3" s="1"/>
  <c r="AI129" i="1"/>
  <c r="F29" i="3" s="1"/>
  <c r="AJ129" i="1"/>
  <c r="G29" i="3" s="1"/>
  <c r="S128" i="1"/>
  <c r="T128" i="1"/>
  <c r="U128" i="1"/>
  <c r="V128" i="1"/>
  <c r="W128" i="1"/>
  <c r="X128" i="1"/>
  <c r="S129" i="1"/>
  <c r="B28" i="3" s="1"/>
  <c r="T129" i="1"/>
  <c r="C28" i="3" s="1"/>
  <c r="U129" i="1"/>
  <c r="D28" i="3" s="1"/>
  <c r="V129" i="1"/>
  <c r="E28" i="3" s="1"/>
  <c r="W129" i="1"/>
  <c r="F28" i="3" s="1"/>
  <c r="X129" i="1"/>
  <c r="G28" i="3" s="1"/>
  <c r="G128" i="1"/>
  <c r="H128" i="1"/>
  <c r="I128" i="1"/>
  <c r="J128" i="1"/>
  <c r="K128" i="1"/>
  <c r="L128" i="1"/>
  <c r="G129" i="1"/>
  <c r="B27" i="3" s="1"/>
  <c r="H129" i="1"/>
  <c r="C27" i="3" s="1"/>
  <c r="I129" i="1"/>
  <c r="D27" i="3" s="1"/>
  <c r="J129" i="1"/>
  <c r="E27" i="3" s="1"/>
  <c r="K129" i="1"/>
  <c r="F27" i="3" s="1"/>
  <c r="L129" i="1"/>
  <c r="G27" i="3" s="1"/>
  <c r="BC107" i="1"/>
  <c r="BD107" i="1"/>
  <c r="BE107" i="1"/>
  <c r="BF107" i="1"/>
  <c r="BG107" i="1"/>
  <c r="BH107" i="1"/>
  <c r="BC108" i="1"/>
  <c r="B26" i="3" s="1"/>
  <c r="BD108" i="1"/>
  <c r="C26" i="3" s="1"/>
  <c r="BE108" i="1"/>
  <c r="D26" i="3" s="1"/>
  <c r="BF108" i="1"/>
  <c r="E26" i="3" s="1"/>
  <c r="BG108" i="1"/>
  <c r="F26" i="3" s="1"/>
  <c r="BH108" i="1"/>
  <c r="G26" i="3" s="1"/>
  <c r="AQ107" i="1"/>
  <c r="AR107" i="1"/>
  <c r="AS107" i="1"/>
  <c r="AT107" i="1"/>
  <c r="AU107" i="1"/>
  <c r="AV107" i="1"/>
  <c r="AQ108" i="1"/>
  <c r="B25" i="3" s="1"/>
  <c r="AR108" i="1"/>
  <c r="C25" i="3" s="1"/>
  <c r="AS108" i="1"/>
  <c r="D25" i="3" s="1"/>
  <c r="AT108" i="1"/>
  <c r="E25" i="3" s="1"/>
  <c r="AU108" i="1"/>
  <c r="F25" i="3" s="1"/>
  <c r="AV108" i="1"/>
  <c r="G25" i="3" s="1"/>
  <c r="AE107" i="1"/>
  <c r="AF107" i="1"/>
  <c r="AG107" i="1"/>
  <c r="AH107" i="1"/>
  <c r="AI107" i="1"/>
  <c r="AJ107" i="1"/>
  <c r="AE108" i="1"/>
  <c r="B24" i="3" s="1"/>
  <c r="AF108" i="1"/>
  <c r="C24" i="3" s="1"/>
  <c r="AG108" i="1"/>
  <c r="D24" i="3" s="1"/>
  <c r="AH108" i="1"/>
  <c r="E24" i="3" s="1"/>
  <c r="AI108" i="1"/>
  <c r="F24" i="3" s="1"/>
  <c r="AJ108" i="1"/>
  <c r="G24" i="3" s="1"/>
  <c r="S107" i="1"/>
  <c r="T107" i="1"/>
  <c r="U107" i="1"/>
  <c r="V107" i="1"/>
  <c r="W107" i="1"/>
  <c r="X107" i="1"/>
  <c r="S108" i="1"/>
  <c r="B23" i="3" s="1"/>
  <c r="T108" i="1"/>
  <c r="C23" i="3" s="1"/>
  <c r="U108" i="1"/>
  <c r="D23" i="3" s="1"/>
  <c r="V108" i="1"/>
  <c r="E23" i="3" s="1"/>
  <c r="W108" i="1"/>
  <c r="F23" i="3" s="1"/>
  <c r="X108" i="1"/>
  <c r="G23" i="3" s="1"/>
  <c r="G107" i="1"/>
  <c r="H107" i="1"/>
  <c r="I107" i="1"/>
  <c r="J107" i="1"/>
  <c r="K107" i="1"/>
  <c r="L107" i="1"/>
  <c r="G108" i="1"/>
  <c r="B22" i="3" s="1"/>
  <c r="H108" i="1"/>
  <c r="C22" i="3" s="1"/>
  <c r="I108" i="1"/>
  <c r="D22" i="3" s="1"/>
  <c r="J108" i="1"/>
  <c r="E22" i="3" s="1"/>
  <c r="K108" i="1"/>
  <c r="F22" i="3" s="1"/>
  <c r="L108" i="1"/>
  <c r="G22" i="3" s="1"/>
  <c r="BC86" i="1"/>
  <c r="BD86" i="1"/>
  <c r="BE86" i="1"/>
  <c r="BF86" i="1"/>
  <c r="BG86" i="1"/>
  <c r="BH86" i="1"/>
  <c r="BC87" i="1"/>
  <c r="B21" i="3" s="1"/>
  <c r="BD87" i="1"/>
  <c r="C21" i="3" s="1"/>
  <c r="BE87" i="1"/>
  <c r="D21" i="3" s="1"/>
  <c r="BF87" i="1"/>
  <c r="E21" i="3" s="1"/>
  <c r="BG87" i="1"/>
  <c r="F21" i="3" s="1"/>
  <c r="BH87" i="1"/>
  <c r="G21" i="3" s="1"/>
  <c r="AQ86" i="1"/>
  <c r="AR86" i="1"/>
  <c r="AS86" i="1"/>
  <c r="AT86" i="1"/>
  <c r="AU86" i="1"/>
  <c r="AV86" i="1"/>
  <c r="AQ87" i="1"/>
  <c r="B20" i="3" s="1"/>
  <c r="AR87" i="1"/>
  <c r="C20" i="3" s="1"/>
  <c r="AS87" i="1"/>
  <c r="D20" i="3" s="1"/>
  <c r="AT87" i="1"/>
  <c r="E20" i="3" s="1"/>
  <c r="AU87" i="1"/>
  <c r="F20" i="3" s="1"/>
  <c r="AV87" i="1"/>
  <c r="G20" i="3" s="1"/>
  <c r="AE86" i="1"/>
  <c r="AF86" i="1"/>
  <c r="AG86" i="1"/>
  <c r="AH86" i="1"/>
  <c r="AI86" i="1"/>
  <c r="AJ86" i="1"/>
  <c r="AE87" i="1"/>
  <c r="B19" i="3" s="1"/>
  <c r="AF87" i="1"/>
  <c r="C19" i="3" s="1"/>
  <c r="AG87" i="1"/>
  <c r="D19" i="3" s="1"/>
  <c r="AH87" i="1"/>
  <c r="E19" i="3" s="1"/>
  <c r="AI87" i="1"/>
  <c r="F19" i="3" s="1"/>
  <c r="AJ87" i="1"/>
  <c r="G19" i="3" s="1"/>
  <c r="S86" i="1"/>
  <c r="T86" i="1"/>
  <c r="U86" i="1"/>
  <c r="V86" i="1"/>
  <c r="W86" i="1"/>
  <c r="X86" i="1"/>
  <c r="S87" i="1"/>
  <c r="B18" i="3" s="1"/>
  <c r="T87" i="1"/>
  <c r="C18" i="3" s="1"/>
  <c r="U87" i="1"/>
  <c r="D18" i="3" s="1"/>
  <c r="V87" i="1"/>
  <c r="E18" i="3" s="1"/>
  <c r="W87" i="1"/>
  <c r="F18" i="3" s="1"/>
  <c r="X87" i="1"/>
  <c r="G18" i="3" s="1"/>
  <c r="G86" i="1"/>
  <c r="H86" i="1"/>
  <c r="I86" i="1"/>
  <c r="J86" i="1"/>
  <c r="K86" i="1"/>
  <c r="L86" i="1"/>
  <c r="G87" i="1"/>
  <c r="B17" i="3" s="1"/>
  <c r="H87" i="1"/>
  <c r="C17" i="3" s="1"/>
  <c r="I87" i="1"/>
  <c r="D17" i="3" s="1"/>
  <c r="J87" i="1"/>
  <c r="E17" i="3" s="1"/>
  <c r="K87" i="1"/>
  <c r="F17" i="3" s="1"/>
  <c r="L87" i="1"/>
  <c r="G17" i="3" s="1"/>
  <c r="BC65" i="1"/>
  <c r="BD65" i="1"/>
  <c r="BE65" i="1"/>
  <c r="BF65" i="1"/>
  <c r="BG65" i="1"/>
  <c r="BH65" i="1"/>
  <c r="BC66" i="1"/>
  <c r="B16" i="3" s="1"/>
  <c r="BD66" i="1"/>
  <c r="C16" i="3" s="1"/>
  <c r="BE66" i="1"/>
  <c r="D16" i="3" s="1"/>
  <c r="BF66" i="1"/>
  <c r="E16" i="3" s="1"/>
  <c r="BG66" i="1"/>
  <c r="F16" i="3" s="1"/>
  <c r="BH66" i="1"/>
  <c r="G16" i="3" s="1"/>
  <c r="AQ65" i="1"/>
  <c r="AR65" i="1"/>
  <c r="AS65" i="1"/>
  <c r="AT65" i="1"/>
  <c r="AU65" i="1"/>
  <c r="AV65" i="1"/>
  <c r="AQ66" i="1"/>
  <c r="B15" i="3" s="1"/>
  <c r="AR66" i="1"/>
  <c r="C15" i="3" s="1"/>
  <c r="AS66" i="1"/>
  <c r="D15" i="3" s="1"/>
  <c r="AT66" i="1"/>
  <c r="E15" i="3" s="1"/>
  <c r="AU66" i="1"/>
  <c r="F15" i="3" s="1"/>
  <c r="AV66" i="1"/>
  <c r="G15" i="3" s="1"/>
  <c r="AE65" i="1"/>
  <c r="AF65" i="1"/>
  <c r="AG65" i="1"/>
  <c r="AH65" i="1"/>
  <c r="AI65" i="1"/>
  <c r="AJ65" i="1"/>
  <c r="AE66" i="1"/>
  <c r="B14" i="3" s="1"/>
  <c r="AF66" i="1"/>
  <c r="C14" i="3" s="1"/>
  <c r="AG66" i="1"/>
  <c r="D14" i="3" s="1"/>
  <c r="AH66" i="1"/>
  <c r="E14" i="3" s="1"/>
  <c r="AI66" i="1"/>
  <c r="F14" i="3" s="1"/>
  <c r="AJ66" i="1"/>
  <c r="G14" i="3" s="1"/>
  <c r="S65" i="1"/>
  <c r="T65" i="1"/>
  <c r="U65" i="1"/>
  <c r="V65" i="1"/>
  <c r="W65" i="1"/>
  <c r="X65" i="1"/>
  <c r="S66" i="1"/>
  <c r="B13" i="3" s="1"/>
  <c r="T66" i="1"/>
  <c r="C13" i="3" s="1"/>
  <c r="U66" i="1"/>
  <c r="D13" i="3" s="1"/>
  <c r="V66" i="1"/>
  <c r="E13" i="3" s="1"/>
  <c r="W66" i="1"/>
  <c r="F13" i="3" s="1"/>
  <c r="X66" i="1"/>
  <c r="G13" i="3" s="1"/>
  <c r="G65" i="1"/>
  <c r="H65" i="1"/>
  <c r="I65" i="1"/>
  <c r="J65" i="1"/>
  <c r="K65" i="1"/>
  <c r="L65" i="1"/>
  <c r="G66" i="1"/>
  <c r="B12" i="3" s="1"/>
  <c r="H66" i="1"/>
  <c r="C12" i="3" s="1"/>
  <c r="I66" i="1"/>
  <c r="D12" i="3" s="1"/>
  <c r="J66" i="1"/>
  <c r="E12" i="3" s="1"/>
  <c r="K66" i="1"/>
  <c r="F12" i="3" s="1"/>
  <c r="L66" i="1"/>
  <c r="G12" i="3" s="1"/>
  <c r="BC44" i="1"/>
  <c r="BD44" i="1"/>
  <c r="BE44" i="1"/>
  <c r="BF44" i="1"/>
  <c r="BG44" i="1"/>
  <c r="BH44" i="1"/>
  <c r="BC45" i="1"/>
  <c r="B11" i="3" s="1"/>
  <c r="BD45" i="1"/>
  <c r="C11" i="3" s="1"/>
  <c r="BE45" i="1"/>
  <c r="D11" i="3" s="1"/>
  <c r="BF45" i="1"/>
  <c r="E11" i="3" s="1"/>
  <c r="BG45" i="1"/>
  <c r="F11" i="3" s="1"/>
  <c r="BH45" i="1"/>
  <c r="G11" i="3" s="1"/>
  <c r="AQ44" i="1"/>
  <c r="AR44" i="1"/>
  <c r="AS44" i="1"/>
  <c r="AT44" i="1"/>
  <c r="AU44" i="1"/>
  <c r="AV44" i="1"/>
  <c r="AQ45" i="1"/>
  <c r="B10" i="3" s="1"/>
  <c r="AR45" i="1"/>
  <c r="C10" i="3" s="1"/>
  <c r="AS45" i="1"/>
  <c r="D10" i="3" s="1"/>
  <c r="AT45" i="1"/>
  <c r="E10" i="3" s="1"/>
  <c r="AU45" i="1"/>
  <c r="F10" i="3" s="1"/>
  <c r="AV45" i="1"/>
  <c r="G10" i="3" s="1"/>
  <c r="AE44" i="1"/>
  <c r="AF44" i="1"/>
  <c r="AG44" i="1"/>
  <c r="AH44" i="1"/>
  <c r="AI44" i="1"/>
  <c r="AJ44" i="1"/>
  <c r="AE45" i="1"/>
  <c r="B9" i="3" s="1"/>
  <c r="AF45" i="1"/>
  <c r="C9" i="3" s="1"/>
  <c r="AG45" i="1"/>
  <c r="D9" i="3" s="1"/>
  <c r="AH45" i="1"/>
  <c r="E9" i="3" s="1"/>
  <c r="AI45" i="1"/>
  <c r="F9" i="3" s="1"/>
  <c r="AJ45" i="1"/>
  <c r="G9" i="3" s="1"/>
  <c r="S44" i="1"/>
  <c r="T44" i="1"/>
  <c r="U44" i="1"/>
  <c r="V44" i="1"/>
  <c r="W44" i="1"/>
  <c r="X44" i="1"/>
  <c r="S45" i="1"/>
  <c r="B8" i="3" s="1"/>
  <c r="T45" i="1"/>
  <c r="C8" i="3" s="1"/>
  <c r="U45" i="1"/>
  <c r="D8" i="3" s="1"/>
  <c r="V45" i="1"/>
  <c r="E8" i="3" s="1"/>
  <c r="W45" i="1"/>
  <c r="F8" i="3" s="1"/>
  <c r="X45" i="1"/>
  <c r="G8" i="3" s="1"/>
  <c r="G44" i="1"/>
  <c r="H44" i="1"/>
  <c r="I44" i="1"/>
  <c r="J44" i="1"/>
  <c r="K44" i="1"/>
  <c r="L44" i="1"/>
  <c r="G45" i="1"/>
  <c r="B7" i="3" s="1"/>
  <c r="H45" i="1"/>
  <c r="C7" i="3" s="1"/>
  <c r="I45" i="1"/>
  <c r="D7" i="3" s="1"/>
  <c r="J45" i="1"/>
  <c r="E7" i="3" s="1"/>
  <c r="K45" i="1"/>
  <c r="F7" i="3" s="1"/>
  <c r="L45" i="1"/>
  <c r="G7" i="3" s="1"/>
  <c r="BC23" i="1"/>
  <c r="BD23" i="1"/>
  <c r="BE23" i="1"/>
  <c r="BF23" i="1"/>
  <c r="BG23" i="1"/>
  <c r="BH23" i="1"/>
  <c r="BC24" i="1"/>
  <c r="B6" i="3" s="1"/>
  <c r="BD24" i="1"/>
  <c r="C6" i="3" s="1"/>
  <c r="BE24" i="1"/>
  <c r="D6" i="3" s="1"/>
  <c r="BF24" i="1"/>
  <c r="E6" i="3" s="1"/>
  <c r="BG24" i="1"/>
  <c r="F6" i="3" s="1"/>
  <c r="BH24" i="1"/>
  <c r="G6" i="3" s="1"/>
  <c r="AQ23" i="1"/>
  <c r="AR23" i="1"/>
  <c r="AS23" i="1"/>
  <c r="AT23" i="1"/>
  <c r="AU23" i="1"/>
  <c r="AV23" i="1"/>
  <c r="AQ24" i="1"/>
  <c r="B5" i="3" s="1"/>
  <c r="AR24" i="1"/>
  <c r="C5" i="3" s="1"/>
  <c r="AS24" i="1"/>
  <c r="D5" i="3" s="1"/>
  <c r="AT24" i="1"/>
  <c r="E5" i="3" s="1"/>
  <c r="AU24" i="1"/>
  <c r="F5" i="3" s="1"/>
  <c r="AV24" i="1"/>
  <c r="G5" i="3" s="1"/>
  <c r="AE23" i="1"/>
  <c r="AF23" i="1"/>
  <c r="AG23" i="1"/>
  <c r="AH23" i="1"/>
  <c r="AI23" i="1"/>
  <c r="AJ23" i="1"/>
  <c r="AE24" i="1"/>
  <c r="B4" i="3" s="1"/>
  <c r="AF24" i="1"/>
  <c r="C4" i="3" s="1"/>
  <c r="AG24" i="1"/>
  <c r="D4" i="3" s="1"/>
  <c r="AH24" i="1"/>
  <c r="E4" i="3" s="1"/>
  <c r="AI24" i="1"/>
  <c r="F4" i="3" s="1"/>
  <c r="AJ24" i="1"/>
  <c r="G4" i="3" s="1"/>
  <c r="S23" i="1"/>
  <c r="T23" i="1"/>
  <c r="U23" i="1"/>
  <c r="V23" i="1"/>
  <c r="W23" i="1"/>
  <c r="X23" i="1"/>
  <c r="S24" i="1"/>
  <c r="B3" i="3" s="1"/>
  <c r="T24" i="1"/>
  <c r="C3" i="3" s="1"/>
  <c r="U24" i="1"/>
  <c r="D3" i="3" s="1"/>
  <c r="V24" i="1"/>
  <c r="E3" i="3" s="1"/>
  <c r="W24" i="1"/>
  <c r="F3" i="3" s="1"/>
  <c r="X24" i="1"/>
  <c r="G3" i="3" s="1"/>
  <c r="G23" i="1"/>
  <c r="H23" i="1"/>
  <c r="I23" i="1"/>
  <c r="J23" i="1"/>
  <c r="K23" i="1"/>
  <c r="L23" i="1"/>
  <c r="G24" i="1"/>
  <c r="B2" i="3" s="1"/>
  <c r="H24" i="1"/>
  <c r="C2" i="3" s="1"/>
  <c r="I24" i="1"/>
  <c r="D2" i="3" s="1"/>
  <c r="J24" i="1"/>
  <c r="E2" i="3" s="1"/>
  <c r="K24" i="1"/>
  <c r="F2" i="3" s="1"/>
  <c r="L24" i="1"/>
  <c r="G2" i="3" s="1"/>
  <c r="H18" i="3" l="1"/>
  <c r="H21" i="3"/>
  <c r="H9" i="3"/>
  <c r="H27" i="3"/>
  <c r="H31" i="3"/>
  <c r="H22" i="3"/>
  <c r="H17" i="3"/>
  <c r="H19" i="3"/>
  <c r="H20" i="3"/>
  <c r="H11" i="3"/>
  <c r="H2" i="3"/>
  <c r="H3" i="3"/>
  <c r="H13" i="3"/>
  <c r="H25" i="3"/>
  <c r="H28" i="3"/>
  <c r="H29" i="3"/>
  <c r="H30" i="3"/>
  <c r="H26" i="3"/>
  <c r="H24" i="3"/>
  <c r="H23" i="3"/>
  <c r="H16" i="3"/>
  <c r="H15" i="3"/>
  <c r="H14" i="3"/>
  <c r="H12" i="3"/>
  <c r="H7" i="3"/>
  <c r="H8" i="3"/>
  <c r="H10" i="3"/>
  <c r="H6" i="3"/>
  <c r="H5" i="3"/>
  <c r="H4" i="3"/>
  <c r="J92" i="4"/>
  <c r="K92" i="4"/>
  <c r="L92" i="4"/>
  <c r="M92" i="4"/>
  <c r="S92" i="4" s="1"/>
  <c r="N92" i="4"/>
  <c r="J93" i="4"/>
  <c r="K93" i="4"/>
  <c r="Q93" i="4" s="1"/>
  <c r="L93" i="4"/>
  <c r="R93" i="4" s="1"/>
  <c r="M93" i="4"/>
  <c r="N93" i="4"/>
  <c r="J94" i="4"/>
  <c r="P94" i="4" s="1"/>
  <c r="K94" i="4"/>
  <c r="L94" i="4"/>
  <c r="M94" i="4"/>
  <c r="N94" i="4"/>
  <c r="J95" i="4"/>
  <c r="K95" i="4"/>
  <c r="L95" i="4"/>
  <c r="M95" i="4"/>
  <c r="N95" i="4"/>
  <c r="J96" i="4"/>
  <c r="K96" i="4"/>
  <c r="L96" i="4"/>
  <c r="M96" i="4"/>
  <c r="N96" i="4"/>
  <c r="J97" i="4"/>
  <c r="K97" i="4"/>
  <c r="L97" i="4"/>
  <c r="M97" i="4"/>
  <c r="N97" i="4"/>
  <c r="J98" i="4"/>
  <c r="K98" i="4"/>
  <c r="Q98" i="4" s="1"/>
  <c r="L98" i="4"/>
  <c r="M98" i="4"/>
  <c r="N98" i="4"/>
  <c r="N91" i="4"/>
  <c r="T91" i="4" s="1"/>
  <c r="M91" i="4"/>
  <c r="L91" i="4"/>
  <c r="K91" i="4"/>
  <c r="J91" i="4"/>
  <c r="P91" i="4" s="1"/>
  <c r="J83" i="4"/>
  <c r="K83" i="4"/>
  <c r="Q83" i="4" s="1"/>
  <c r="L83" i="4"/>
  <c r="M83" i="4"/>
  <c r="S83" i="4" s="1"/>
  <c r="N83" i="4"/>
  <c r="J84" i="4"/>
  <c r="K84" i="4"/>
  <c r="L84" i="4"/>
  <c r="R84" i="4" s="1"/>
  <c r="M84" i="4"/>
  <c r="N84" i="4"/>
  <c r="J85" i="4"/>
  <c r="P85" i="4" s="1"/>
  <c r="K85" i="4"/>
  <c r="Q85" i="4" s="1"/>
  <c r="L85" i="4"/>
  <c r="M85" i="4"/>
  <c r="N85" i="4"/>
  <c r="J86" i="4"/>
  <c r="P86" i="4" s="1"/>
  <c r="K86" i="4"/>
  <c r="L86" i="4"/>
  <c r="M86" i="4"/>
  <c r="S86" i="4" s="1"/>
  <c r="N86" i="4"/>
  <c r="T86" i="4" s="1"/>
  <c r="J87" i="4"/>
  <c r="K87" i="4"/>
  <c r="L87" i="4"/>
  <c r="R87" i="4" s="1"/>
  <c r="M87" i="4"/>
  <c r="S87" i="4" s="1"/>
  <c r="N87" i="4"/>
  <c r="J88" i="4"/>
  <c r="K88" i="4"/>
  <c r="L88" i="4"/>
  <c r="R88" i="4" s="1"/>
  <c r="M88" i="4"/>
  <c r="N88" i="4"/>
  <c r="N82" i="4"/>
  <c r="T82" i="4" s="1"/>
  <c r="M82" i="4"/>
  <c r="S82" i="4" s="1"/>
  <c r="L82" i="4"/>
  <c r="K82" i="4"/>
  <c r="Q82" i="4" s="1"/>
  <c r="J82" i="4"/>
  <c r="P82" i="4" s="1"/>
  <c r="J74" i="4"/>
  <c r="K74" i="4"/>
  <c r="L74" i="4"/>
  <c r="M74" i="4"/>
  <c r="N74" i="4"/>
  <c r="J75" i="4"/>
  <c r="K75" i="4"/>
  <c r="Q75" i="4" s="1"/>
  <c r="L75" i="4"/>
  <c r="R75" i="4" s="1"/>
  <c r="M75" i="4"/>
  <c r="S75" i="4" s="1"/>
  <c r="N75" i="4"/>
  <c r="J76" i="4"/>
  <c r="K76" i="4"/>
  <c r="Q76" i="4" s="1"/>
  <c r="L76" i="4"/>
  <c r="R76" i="4" s="1"/>
  <c r="M76" i="4"/>
  <c r="N76" i="4"/>
  <c r="J77" i="4"/>
  <c r="P77" i="4" s="1"/>
  <c r="K77" i="4"/>
  <c r="Q77" i="4" s="1"/>
  <c r="L77" i="4"/>
  <c r="M77" i="4"/>
  <c r="N77" i="4"/>
  <c r="T77" i="4" s="1"/>
  <c r="J78" i="4"/>
  <c r="P78" i="4" s="1"/>
  <c r="K78" i="4"/>
  <c r="Q78" i="4" s="1"/>
  <c r="L78" i="4"/>
  <c r="M78" i="4"/>
  <c r="S78" i="4" s="1"/>
  <c r="N78" i="4"/>
  <c r="T78" i="4" s="1"/>
  <c r="J79" i="4"/>
  <c r="K79" i="4"/>
  <c r="L79" i="4"/>
  <c r="M79" i="4"/>
  <c r="S79" i="4" s="1"/>
  <c r="N79" i="4"/>
  <c r="N73" i="4"/>
  <c r="M73" i="4"/>
  <c r="S73" i="4" s="1"/>
  <c r="L73" i="4"/>
  <c r="R73" i="4" s="1"/>
  <c r="K73" i="4"/>
  <c r="J73" i="4"/>
  <c r="J65" i="4"/>
  <c r="P65" i="4" s="1"/>
  <c r="K65" i="4"/>
  <c r="L65" i="4"/>
  <c r="M65" i="4"/>
  <c r="S65" i="4" s="1"/>
  <c r="N65" i="4"/>
  <c r="T65" i="4" s="1"/>
  <c r="J66" i="4"/>
  <c r="K66" i="4"/>
  <c r="Q66" i="4" s="1"/>
  <c r="L66" i="4"/>
  <c r="M66" i="4"/>
  <c r="S66" i="4" s="1"/>
  <c r="N66" i="4"/>
  <c r="J67" i="4"/>
  <c r="K67" i="4"/>
  <c r="Q67" i="4" s="1"/>
  <c r="L67" i="4"/>
  <c r="R67" i="4" s="1"/>
  <c r="M67" i="4"/>
  <c r="N67" i="4"/>
  <c r="J68" i="4"/>
  <c r="K68" i="4"/>
  <c r="Q68" i="4" s="1"/>
  <c r="L68" i="4"/>
  <c r="M68" i="4"/>
  <c r="N68" i="4"/>
  <c r="J69" i="4"/>
  <c r="P69" i="4" s="1"/>
  <c r="K69" i="4"/>
  <c r="L69" i="4"/>
  <c r="M69" i="4"/>
  <c r="S69" i="4" s="1"/>
  <c r="N69" i="4"/>
  <c r="T69" i="4" s="1"/>
  <c r="J70" i="4"/>
  <c r="K70" i="4"/>
  <c r="Q70" i="4" s="1"/>
  <c r="L70" i="4"/>
  <c r="M70" i="4"/>
  <c r="S70" i="4" s="1"/>
  <c r="N70" i="4"/>
  <c r="N64" i="4"/>
  <c r="T64" i="4" s="1"/>
  <c r="M64" i="4"/>
  <c r="S64" i="4" s="1"/>
  <c r="L64" i="4"/>
  <c r="R64" i="4" s="1"/>
  <c r="K64" i="4"/>
  <c r="J64" i="4"/>
  <c r="P64" i="4" s="1"/>
  <c r="J56" i="4"/>
  <c r="K56" i="4"/>
  <c r="Q56" i="4" s="1"/>
  <c r="L56" i="4"/>
  <c r="R56" i="4" s="1"/>
  <c r="M56" i="4"/>
  <c r="N56" i="4"/>
  <c r="J57" i="4"/>
  <c r="P57" i="4" s="1"/>
  <c r="K57" i="4"/>
  <c r="L57" i="4"/>
  <c r="M57" i="4"/>
  <c r="N57" i="4"/>
  <c r="T57" i="4" s="1"/>
  <c r="J58" i="4"/>
  <c r="P58" i="4" s="1"/>
  <c r="K58" i="4"/>
  <c r="Q58" i="4" s="1"/>
  <c r="L58" i="4"/>
  <c r="M58" i="4"/>
  <c r="S58" i="4" s="1"/>
  <c r="N58" i="4"/>
  <c r="J59" i="4"/>
  <c r="K59" i="4"/>
  <c r="Q59" i="4" s="1"/>
  <c r="L59" i="4"/>
  <c r="R59" i="4" s="1"/>
  <c r="M59" i="4"/>
  <c r="N59" i="4"/>
  <c r="J60" i="4"/>
  <c r="K60" i="4"/>
  <c r="Q60" i="4" s="1"/>
  <c r="L60" i="4"/>
  <c r="R60" i="4" s="1"/>
  <c r="M60" i="4"/>
  <c r="N60" i="4"/>
  <c r="J61" i="4"/>
  <c r="P61" i="4" s="1"/>
  <c r="K61" i="4"/>
  <c r="L61" i="4"/>
  <c r="M61" i="4"/>
  <c r="S61" i="4" s="1"/>
  <c r="N61" i="4"/>
  <c r="T61" i="4" s="1"/>
  <c r="N55" i="4"/>
  <c r="T55" i="4" s="1"/>
  <c r="M55" i="4"/>
  <c r="S55" i="4" s="1"/>
  <c r="L55" i="4"/>
  <c r="R55" i="4" s="1"/>
  <c r="K55" i="4"/>
  <c r="Q55" i="4" s="1"/>
  <c r="J55" i="4"/>
  <c r="J47" i="4"/>
  <c r="K47" i="4"/>
  <c r="L47" i="4"/>
  <c r="R47" i="4" s="1"/>
  <c r="M47" i="4"/>
  <c r="N47" i="4"/>
  <c r="T47" i="4" s="1"/>
  <c r="J48" i="4"/>
  <c r="K48" i="4"/>
  <c r="Q48" i="4" s="1"/>
  <c r="L48" i="4"/>
  <c r="M48" i="4"/>
  <c r="N48" i="4"/>
  <c r="T48" i="4" s="1"/>
  <c r="J49" i="4"/>
  <c r="P49" i="4" s="1"/>
  <c r="K49" i="4"/>
  <c r="L49" i="4"/>
  <c r="M49" i="4"/>
  <c r="N49" i="4"/>
  <c r="T49" i="4" s="1"/>
  <c r="J50" i="4"/>
  <c r="K50" i="4"/>
  <c r="L50" i="4"/>
  <c r="R50" i="4" s="1"/>
  <c r="M50" i="4"/>
  <c r="S50" i="4" s="1"/>
  <c r="N50" i="4"/>
  <c r="J51" i="4"/>
  <c r="K51" i="4"/>
  <c r="Q51" i="4" s="1"/>
  <c r="L51" i="4"/>
  <c r="R51" i="4" s="1"/>
  <c r="M51" i="4"/>
  <c r="N51" i="4"/>
  <c r="T51" i="4" s="1"/>
  <c r="J52" i="4"/>
  <c r="P52" i="4" s="1"/>
  <c r="K52" i="4"/>
  <c r="Q52" i="4" s="1"/>
  <c r="L52" i="4"/>
  <c r="M52" i="4"/>
  <c r="N52" i="4"/>
  <c r="T52" i="4" s="1"/>
  <c r="N46" i="4"/>
  <c r="T46" i="4" s="1"/>
  <c r="M46" i="4"/>
  <c r="S46" i="4" s="1"/>
  <c r="L46" i="4"/>
  <c r="R46" i="4" s="1"/>
  <c r="K46" i="4"/>
  <c r="Q46" i="4" s="1"/>
  <c r="J46" i="4"/>
  <c r="P46" i="4" s="1"/>
  <c r="J37" i="4"/>
  <c r="K37" i="4"/>
  <c r="L37" i="4"/>
  <c r="M37" i="4"/>
  <c r="S37" i="4" s="1"/>
  <c r="N37" i="4"/>
  <c r="J38" i="4"/>
  <c r="K38" i="4"/>
  <c r="Q38" i="4" s="1"/>
  <c r="L38" i="4"/>
  <c r="R38" i="4" s="1"/>
  <c r="M38" i="4"/>
  <c r="N38" i="4"/>
  <c r="J39" i="4"/>
  <c r="P39" i="4" s="1"/>
  <c r="K39" i="4"/>
  <c r="Q39" i="4" s="1"/>
  <c r="L39" i="4"/>
  <c r="M39" i="4"/>
  <c r="N39" i="4"/>
  <c r="J40" i="4"/>
  <c r="P40" i="4" s="1"/>
  <c r="K40" i="4"/>
  <c r="L40" i="4"/>
  <c r="M40" i="4"/>
  <c r="N40" i="4"/>
  <c r="T40" i="4" s="1"/>
  <c r="J41" i="4"/>
  <c r="K41" i="4"/>
  <c r="L41" i="4"/>
  <c r="R41" i="4" s="1"/>
  <c r="M41" i="4"/>
  <c r="S41" i="4" s="1"/>
  <c r="N41" i="4"/>
  <c r="J42" i="4"/>
  <c r="K42" i="4"/>
  <c r="Q42" i="4" s="1"/>
  <c r="L42" i="4"/>
  <c r="R42" i="4" s="1"/>
  <c r="M42" i="4"/>
  <c r="N42" i="4"/>
  <c r="J43" i="4"/>
  <c r="K43" i="4"/>
  <c r="Q43" i="4" s="1"/>
  <c r="L43" i="4"/>
  <c r="M43" i="4"/>
  <c r="N43" i="4"/>
  <c r="N36" i="4"/>
  <c r="T36" i="4" s="1"/>
  <c r="M36" i="4"/>
  <c r="L36" i="4"/>
  <c r="R36" i="4" s="1"/>
  <c r="K36" i="4"/>
  <c r="J36" i="4"/>
  <c r="P36" i="4" s="1"/>
  <c r="J26" i="4"/>
  <c r="J27" i="4"/>
  <c r="P27" i="4" s="1"/>
  <c r="K27" i="4"/>
  <c r="L27" i="4"/>
  <c r="R27" i="4" s="1"/>
  <c r="M27" i="4"/>
  <c r="N27" i="4"/>
  <c r="T27" i="4" s="1"/>
  <c r="J28" i="4"/>
  <c r="P28" i="4" s="1"/>
  <c r="K28" i="4"/>
  <c r="Q28" i="4" s="1"/>
  <c r="L28" i="4"/>
  <c r="M28" i="4"/>
  <c r="S28" i="4" s="1"/>
  <c r="N28" i="4"/>
  <c r="J29" i="4"/>
  <c r="P29" i="4" s="1"/>
  <c r="K29" i="4"/>
  <c r="Q29" i="4" s="1"/>
  <c r="L29" i="4"/>
  <c r="R29" i="4" s="1"/>
  <c r="M29" i="4"/>
  <c r="S29" i="4" s="1"/>
  <c r="N29" i="4"/>
  <c r="T29" i="4" s="1"/>
  <c r="J30" i="4"/>
  <c r="K30" i="4"/>
  <c r="Q30" i="4" s="1"/>
  <c r="L30" i="4"/>
  <c r="M30" i="4"/>
  <c r="S30" i="4" s="1"/>
  <c r="N30" i="4"/>
  <c r="J31" i="4"/>
  <c r="P31" i="4" s="1"/>
  <c r="K31" i="4"/>
  <c r="Q31" i="4" s="1"/>
  <c r="L31" i="4"/>
  <c r="R31" i="4" s="1"/>
  <c r="M31" i="4"/>
  <c r="N31" i="4"/>
  <c r="T31" i="4" s="1"/>
  <c r="J32" i="4"/>
  <c r="K32" i="4"/>
  <c r="Q32" i="4" s="1"/>
  <c r="L32" i="4"/>
  <c r="M32" i="4"/>
  <c r="S32" i="4" s="1"/>
  <c r="N32" i="4"/>
  <c r="T32" i="4" s="1"/>
  <c r="J33" i="4"/>
  <c r="P33" i="4" s="1"/>
  <c r="K33" i="4"/>
  <c r="L33" i="4"/>
  <c r="R33" i="4" s="1"/>
  <c r="M33" i="4"/>
  <c r="N33" i="4"/>
  <c r="N26" i="4"/>
  <c r="T26" i="4" s="1"/>
  <c r="M26" i="4"/>
  <c r="S26" i="4" s="1"/>
  <c r="L26" i="4"/>
  <c r="R26" i="4" s="1"/>
  <c r="K26" i="4"/>
  <c r="Q26" i="4" s="1"/>
  <c r="P26" i="4"/>
  <c r="J18" i="4"/>
  <c r="P18" i="4" s="1"/>
  <c r="K18" i="4"/>
  <c r="L18" i="4"/>
  <c r="R18" i="4" s="1"/>
  <c r="M18" i="4"/>
  <c r="N18" i="4"/>
  <c r="T18" i="4" s="1"/>
  <c r="J19" i="4"/>
  <c r="P19" i="4" s="1"/>
  <c r="K19" i="4"/>
  <c r="Q19" i="4" s="1"/>
  <c r="L19" i="4"/>
  <c r="R19" i="4" s="1"/>
  <c r="M19" i="4"/>
  <c r="S19" i="4" s="1"/>
  <c r="N19" i="4"/>
  <c r="T19" i="4" s="1"/>
  <c r="J20" i="4"/>
  <c r="P20" i="4" s="1"/>
  <c r="K20" i="4"/>
  <c r="L20" i="4"/>
  <c r="R20" i="4" s="1"/>
  <c r="M20" i="4"/>
  <c r="S20" i="4" s="1"/>
  <c r="N20" i="4"/>
  <c r="T20" i="4" s="1"/>
  <c r="J21" i="4"/>
  <c r="K21" i="4"/>
  <c r="Q21" i="4" s="1"/>
  <c r="L21" i="4"/>
  <c r="M21" i="4"/>
  <c r="S21" i="4" s="1"/>
  <c r="N21" i="4"/>
  <c r="J22" i="4"/>
  <c r="P22" i="4" s="1"/>
  <c r="K22" i="4"/>
  <c r="Q22" i="4" s="1"/>
  <c r="L22" i="4"/>
  <c r="R22" i="4" s="1"/>
  <c r="M22" i="4"/>
  <c r="N22" i="4"/>
  <c r="T22" i="4" s="1"/>
  <c r="J23" i="4"/>
  <c r="K23" i="4"/>
  <c r="Q23" i="4" s="1"/>
  <c r="L23" i="4"/>
  <c r="R23" i="4" s="1"/>
  <c r="M23" i="4"/>
  <c r="S23" i="4" s="1"/>
  <c r="N23" i="4"/>
  <c r="N17" i="4"/>
  <c r="T17" i="4" s="1"/>
  <c r="M17" i="4"/>
  <c r="S17" i="4" s="1"/>
  <c r="L17" i="4"/>
  <c r="R17" i="4" s="1"/>
  <c r="K17" i="4"/>
  <c r="Q17" i="4" s="1"/>
  <c r="J17" i="4"/>
  <c r="P17" i="4" s="1"/>
  <c r="M9" i="4"/>
  <c r="S9" i="4" s="1"/>
  <c r="N9" i="4"/>
  <c r="T9" i="4" s="1"/>
  <c r="M10" i="4"/>
  <c r="S10" i="4" s="1"/>
  <c r="N10" i="4"/>
  <c r="T10" i="4" s="1"/>
  <c r="M11" i="4"/>
  <c r="S11" i="4" s="1"/>
  <c r="N11" i="4"/>
  <c r="M12" i="4"/>
  <c r="S12" i="4" s="1"/>
  <c r="N12" i="4"/>
  <c r="T12" i="4" s="1"/>
  <c r="M13" i="4"/>
  <c r="N13" i="4"/>
  <c r="M14" i="4"/>
  <c r="S14" i="4" s="1"/>
  <c r="N14" i="4"/>
  <c r="T14" i="4" s="1"/>
  <c r="N8" i="4"/>
  <c r="T8" i="4" s="1"/>
  <c r="M8" i="4"/>
  <c r="S8" i="4" s="1"/>
  <c r="L9" i="4"/>
  <c r="L10" i="4"/>
  <c r="R10" i="4" s="1"/>
  <c r="L11" i="4"/>
  <c r="L12" i="4"/>
  <c r="L13" i="4"/>
  <c r="R13" i="4" s="1"/>
  <c r="L14" i="4"/>
  <c r="R14" i="4" s="1"/>
  <c r="L8" i="4"/>
  <c r="K8" i="4"/>
  <c r="Q8" i="4" s="1"/>
  <c r="K9" i="4"/>
  <c r="Q9" i="4" s="1"/>
  <c r="K10" i="4"/>
  <c r="Q10" i="4" s="1"/>
  <c r="K11" i="4"/>
  <c r="K12" i="4"/>
  <c r="Q12" i="4" s="1"/>
  <c r="K13" i="4"/>
  <c r="Q13" i="4" s="1"/>
  <c r="K14" i="4"/>
  <c r="Q14" i="4" s="1"/>
  <c r="J8" i="4"/>
  <c r="J9" i="4"/>
  <c r="P9" i="4" s="1"/>
  <c r="J10" i="4"/>
  <c r="P10" i="4" s="1"/>
  <c r="J11" i="4"/>
  <c r="P11" i="4" s="1"/>
  <c r="J12" i="4"/>
  <c r="J13" i="4"/>
  <c r="J14" i="4"/>
  <c r="P14" i="4" s="1"/>
  <c r="P15" i="4"/>
  <c r="P16" i="4"/>
  <c r="Q16" i="4"/>
  <c r="R16" i="4"/>
  <c r="S16" i="4"/>
  <c r="T16" i="4"/>
  <c r="Q18" i="4"/>
  <c r="S18" i="4"/>
  <c r="Q20" i="4"/>
  <c r="P21" i="4"/>
  <c r="R21" i="4"/>
  <c r="T21" i="4"/>
  <c r="S22" i="4"/>
  <c r="P23" i="4"/>
  <c r="T23" i="4"/>
  <c r="P24" i="4"/>
  <c r="P25" i="4"/>
  <c r="Q25" i="4"/>
  <c r="R25" i="4"/>
  <c r="S25" i="4"/>
  <c r="T25" i="4"/>
  <c r="Q27" i="4"/>
  <c r="S27" i="4"/>
  <c r="R28" i="4"/>
  <c r="T28" i="4"/>
  <c r="P30" i="4"/>
  <c r="R30" i="4"/>
  <c r="T30" i="4"/>
  <c r="S31" i="4"/>
  <c r="P32" i="4"/>
  <c r="R32" i="4"/>
  <c r="Q33" i="4"/>
  <c r="S33" i="4"/>
  <c r="T33" i="4"/>
  <c r="P34" i="4"/>
  <c r="P35" i="4"/>
  <c r="Q35" i="4"/>
  <c r="R35" i="4"/>
  <c r="S35" i="4"/>
  <c r="T35" i="4"/>
  <c r="Q36" i="4"/>
  <c r="S36" i="4"/>
  <c r="P37" i="4"/>
  <c r="Q37" i="4"/>
  <c r="R37" i="4"/>
  <c r="T37" i="4"/>
  <c r="P38" i="4"/>
  <c r="S38" i="4"/>
  <c r="T38" i="4"/>
  <c r="R39" i="4"/>
  <c r="S39" i="4"/>
  <c r="T39" i="4"/>
  <c r="Q40" i="4"/>
  <c r="R40" i="4"/>
  <c r="S40" i="4"/>
  <c r="P41" i="4"/>
  <c r="Q41" i="4"/>
  <c r="T41" i="4"/>
  <c r="P42" i="4"/>
  <c r="S42" i="4"/>
  <c r="T42" i="4"/>
  <c r="P43" i="4"/>
  <c r="R43" i="4"/>
  <c r="S43" i="4"/>
  <c r="T43" i="4"/>
  <c r="P44" i="4"/>
  <c r="P45" i="4"/>
  <c r="Q45" i="4"/>
  <c r="R45" i="4"/>
  <c r="S45" i="4"/>
  <c r="T45" i="4"/>
  <c r="P47" i="4"/>
  <c r="Q47" i="4"/>
  <c r="S47" i="4"/>
  <c r="P48" i="4"/>
  <c r="R48" i="4"/>
  <c r="S48" i="4"/>
  <c r="Q49" i="4"/>
  <c r="R49" i="4"/>
  <c r="S49" i="4"/>
  <c r="P50" i="4"/>
  <c r="Q50" i="4"/>
  <c r="T50" i="4"/>
  <c r="P51" i="4"/>
  <c r="S51" i="4"/>
  <c r="R52" i="4"/>
  <c r="S52" i="4"/>
  <c r="P53" i="4"/>
  <c r="P54" i="4"/>
  <c r="Q54" i="4"/>
  <c r="R54" i="4"/>
  <c r="S54" i="4"/>
  <c r="T54" i="4"/>
  <c r="P55" i="4"/>
  <c r="P56" i="4"/>
  <c r="S56" i="4"/>
  <c r="T56" i="4"/>
  <c r="Q57" i="4"/>
  <c r="R57" i="4"/>
  <c r="S57" i="4"/>
  <c r="R58" i="4"/>
  <c r="T58" i="4"/>
  <c r="P59" i="4"/>
  <c r="S59" i="4"/>
  <c r="T59" i="4"/>
  <c r="P60" i="4"/>
  <c r="S60" i="4"/>
  <c r="T60" i="4"/>
  <c r="Q61" i="4"/>
  <c r="R61" i="4"/>
  <c r="P62" i="4"/>
  <c r="P63" i="4"/>
  <c r="Q63" i="4"/>
  <c r="R63" i="4"/>
  <c r="S63" i="4"/>
  <c r="T63" i="4"/>
  <c r="Q64" i="4"/>
  <c r="Q65" i="4"/>
  <c r="R65" i="4"/>
  <c r="P66" i="4"/>
  <c r="R66" i="4"/>
  <c r="T66" i="4"/>
  <c r="P67" i="4"/>
  <c r="S67" i="4"/>
  <c r="T67" i="4"/>
  <c r="P68" i="4"/>
  <c r="R68" i="4"/>
  <c r="S68" i="4"/>
  <c r="T68" i="4"/>
  <c r="Q69" i="4"/>
  <c r="R69" i="4"/>
  <c r="P70" i="4"/>
  <c r="R70" i="4"/>
  <c r="T70" i="4"/>
  <c r="P71" i="4"/>
  <c r="P72" i="4"/>
  <c r="Q72" i="4"/>
  <c r="R72" i="4"/>
  <c r="S72" i="4"/>
  <c r="T72" i="4"/>
  <c r="P73" i="4"/>
  <c r="Q73" i="4"/>
  <c r="T73" i="4"/>
  <c r="P74" i="4"/>
  <c r="Q74" i="4"/>
  <c r="R74" i="4"/>
  <c r="S74" i="4"/>
  <c r="T74" i="4"/>
  <c r="P75" i="4"/>
  <c r="T75" i="4"/>
  <c r="P76" i="4"/>
  <c r="S76" i="4"/>
  <c r="T76" i="4"/>
  <c r="R77" i="4"/>
  <c r="S77" i="4"/>
  <c r="R78" i="4"/>
  <c r="P79" i="4"/>
  <c r="Q79" i="4"/>
  <c r="R79" i="4"/>
  <c r="T79" i="4"/>
  <c r="P80" i="4"/>
  <c r="P81" i="4"/>
  <c r="Q81" i="4"/>
  <c r="R81" i="4"/>
  <c r="S81" i="4"/>
  <c r="T81" i="4"/>
  <c r="R82" i="4"/>
  <c r="P83" i="4"/>
  <c r="R83" i="4"/>
  <c r="T83" i="4"/>
  <c r="P84" i="4"/>
  <c r="Q84" i="4"/>
  <c r="S84" i="4"/>
  <c r="T84" i="4"/>
  <c r="R85" i="4"/>
  <c r="S85" i="4"/>
  <c r="T85" i="4"/>
  <c r="Q86" i="4"/>
  <c r="R86" i="4"/>
  <c r="P87" i="4"/>
  <c r="Q87" i="4"/>
  <c r="T87" i="4"/>
  <c r="P88" i="4"/>
  <c r="Q88" i="4"/>
  <c r="S88" i="4"/>
  <c r="T88" i="4"/>
  <c r="P89" i="4"/>
  <c r="P90" i="4"/>
  <c r="Q90" i="4"/>
  <c r="R90" i="4"/>
  <c r="S90" i="4"/>
  <c r="T90" i="4"/>
  <c r="Q91" i="4"/>
  <c r="R91" i="4"/>
  <c r="S91" i="4"/>
  <c r="P92" i="4"/>
  <c r="Q92" i="4"/>
  <c r="R92" i="4"/>
  <c r="T92" i="4"/>
  <c r="P93" i="4"/>
  <c r="S93" i="4"/>
  <c r="T93" i="4"/>
  <c r="Q94" i="4"/>
  <c r="R94" i="4"/>
  <c r="S94" i="4"/>
  <c r="T94" i="4"/>
  <c r="P95" i="4"/>
  <c r="Q95" i="4"/>
  <c r="R95" i="4"/>
  <c r="S95" i="4"/>
  <c r="T95" i="4"/>
  <c r="P96" i="4"/>
  <c r="Q96" i="4"/>
  <c r="R96" i="4"/>
  <c r="S96" i="4"/>
  <c r="T96" i="4"/>
  <c r="P97" i="4"/>
  <c r="Q97" i="4"/>
  <c r="R97" i="4"/>
  <c r="S97" i="4"/>
  <c r="T97" i="4"/>
  <c r="P98" i="4"/>
  <c r="R98" i="4"/>
  <c r="S98" i="4"/>
  <c r="T98" i="4"/>
  <c r="R8" i="4"/>
  <c r="R9" i="4"/>
  <c r="Q11" i="4"/>
  <c r="R11" i="4"/>
  <c r="T11" i="4"/>
  <c r="R12" i="4"/>
  <c r="S13" i="4"/>
  <c r="T13" i="4"/>
  <c r="P12" i="4"/>
  <c r="P13" i="4"/>
  <c r="C14" i="4" l="1"/>
  <c r="C13" i="4"/>
  <c r="C12" i="4"/>
  <c r="C11" i="4"/>
  <c r="C10" i="4"/>
  <c r="C9" i="4"/>
  <c r="C8" i="4"/>
  <c r="C7" i="4"/>
  <c r="C6" i="4"/>
  <c r="P8" i="4"/>
  <c r="C5" i="4" s="1"/>
  <c r="F22" i="4"/>
  <c r="F23" i="4"/>
  <c r="F24" i="4"/>
  <c r="F25" i="4"/>
  <c r="F21" i="4"/>
  <c r="BN19" i="1"/>
  <c r="B14" i="4" s="1"/>
  <c r="BN18" i="1"/>
  <c r="B13" i="4" s="1"/>
  <c r="BN17" i="1"/>
  <c r="B12" i="4" s="1"/>
  <c r="BN16" i="1"/>
  <c r="B11" i="4" s="1"/>
  <c r="BN15" i="1"/>
  <c r="B10" i="4" s="1"/>
  <c r="BN14" i="1"/>
  <c r="B9" i="4" s="1"/>
  <c r="BN13" i="1"/>
  <c r="B8" i="4" s="1"/>
  <c r="BN12" i="1"/>
  <c r="B7" i="4" s="1"/>
  <c r="BN11" i="1"/>
  <c r="B6" i="4" s="1"/>
  <c r="BN10" i="1"/>
  <c r="B5" i="4" s="1"/>
  <c r="E25" i="4"/>
  <c r="E23" i="4"/>
  <c r="E21" i="4"/>
  <c r="E22" i="4"/>
  <c r="E24" i="4"/>
  <c r="B23" i="4" l="1"/>
  <c r="T22" i="2"/>
  <c r="U22" i="2"/>
  <c r="V22" i="2"/>
  <c r="W22" i="2"/>
  <c r="V25" i="2" l="1"/>
  <c r="AA51" i="2" l="1"/>
  <c r="AA50" i="2"/>
  <c r="AA49" i="2"/>
  <c r="AA48" i="2"/>
  <c r="AA47" i="2"/>
  <c r="AA46" i="2"/>
  <c r="AA45" i="2"/>
  <c r="AA44" i="2"/>
  <c r="AA43" i="2"/>
  <c r="AA42" i="2"/>
  <c r="AA41" i="2"/>
  <c r="AA40" i="2"/>
  <c r="AA39" i="2"/>
  <c r="AA38" i="2"/>
  <c r="AA37" i="2"/>
  <c r="AA36" i="2"/>
  <c r="AA35" i="2"/>
  <c r="AA34" i="2"/>
  <c r="AA33" i="2"/>
  <c r="AA32" i="2"/>
  <c r="AA31" i="2"/>
  <c r="AA30" i="2"/>
  <c r="AA29" i="2"/>
  <c r="AA28" i="2"/>
  <c r="AA27" i="2"/>
  <c r="AA26" i="2"/>
  <c r="AA25" i="2"/>
  <c r="AA24" i="2"/>
  <c r="AA23" i="2"/>
  <c r="AA22" i="2"/>
  <c r="AA21" i="2"/>
  <c r="AA20" i="2"/>
  <c r="AA19" i="2"/>
  <c r="AA18" i="2"/>
  <c r="AA17" i="2"/>
  <c r="AA16" i="2"/>
  <c r="AA15" i="2"/>
  <c r="AA14" i="2"/>
  <c r="AA13" i="2"/>
  <c r="AA12" i="2"/>
  <c r="AA11" i="2"/>
  <c r="AA10" i="2"/>
  <c r="AA9" i="2"/>
  <c r="AA8" i="2"/>
  <c r="AA7" i="2"/>
  <c r="AA6" i="2"/>
  <c r="AA5" i="2"/>
  <c r="AA4" i="2"/>
  <c r="AA3" i="2"/>
  <c r="AK237" i="1" l="1"/>
  <c r="AK236" i="1"/>
  <c r="AK235" i="1"/>
  <c r="AK234" i="1"/>
  <c r="Y237" i="1"/>
  <c r="Y236" i="1"/>
  <c r="Y235" i="1"/>
  <c r="Y234" i="1"/>
  <c r="M237" i="1"/>
  <c r="M236" i="1"/>
  <c r="M235" i="1"/>
  <c r="M234" i="1"/>
  <c r="W21" i="2" l="1"/>
  <c r="V28" i="2"/>
  <c r="U28" i="2"/>
  <c r="T28" i="2"/>
  <c r="V27" i="2"/>
  <c r="U27" i="2"/>
  <c r="T27" i="2"/>
  <c r="V26" i="2"/>
  <c r="U26" i="2"/>
  <c r="T26" i="2"/>
  <c r="U25" i="2"/>
  <c r="T25" i="2"/>
  <c r="V24" i="2"/>
  <c r="U24" i="2"/>
  <c r="T24" i="2"/>
  <c r="V23" i="2"/>
  <c r="U23" i="2"/>
  <c r="T23" i="2"/>
  <c r="V21" i="2"/>
  <c r="U21" i="2"/>
  <c r="T21" i="2"/>
  <c r="W28" i="2"/>
  <c r="W27" i="2"/>
  <c r="W26" i="2"/>
  <c r="W25" i="2"/>
  <c r="W24" i="2"/>
  <c r="W23" i="2"/>
  <c r="U16" i="2"/>
  <c r="V16" i="2"/>
  <c r="T16" i="2"/>
  <c r="V32" i="2" l="1"/>
  <c r="U32" i="2"/>
  <c r="T32" i="2"/>
  <c r="Q23" i="1" l="1"/>
  <c r="AC3" i="2" s="1"/>
  <c r="AD87" i="1"/>
  <c r="AC87" i="1"/>
  <c r="AB87" i="1"/>
  <c r="R87" i="1"/>
  <c r="Q87" i="1"/>
  <c r="P87" i="1"/>
  <c r="F87" i="1"/>
  <c r="E87" i="1"/>
  <c r="D87" i="1"/>
  <c r="BB66" i="1"/>
  <c r="BA66" i="1"/>
  <c r="AZ66" i="1"/>
  <c r="AP66" i="1"/>
  <c r="AO66" i="1"/>
  <c r="AN66" i="1"/>
  <c r="AD66" i="1"/>
  <c r="AC66" i="1"/>
  <c r="AB66" i="1"/>
  <c r="R66" i="1"/>
  <c r="Q66" i="1"/>
  <c r="P66" i="1"/>
  <c r="F66" i="1"/>
  <c r="E66" i="1"/>
  <c r="D66" i="1"/>
  <c r="BB45" i="1"/>
  <c r="BA45" i="1"/>
  <c r="AZ45" i="1"/>
  <c r="AP45" i="1"/>
  <c r="AO45" i="1"/>
  <c r="AN45" i="1"/>
  <c r="AD45" i="1"/>
  <c r="AC45" i="1"/>
  <c r="AB45" i="1"/>
  <c r="R45" i="1"/>
  <c r="Q45" i="1"/>
  <c r="P45" i="1"/>
  <c r="F45" i="1"/>
  <c r="E45" i="1"/>
  <c r="D45" i="1"/>
  <c r="BB24" i="1"/>
  <c r="BA24" i="1"/>
  <c r="AZ24" i="1"/>
  <c r="AP24" i="1"/>
  <c r="AO24" i="1"/>
  <c r="AN24" i="1"/>
  <c r="AD24" i="1"/>
  <c r="AC24" i="1"/>
  <c r="AB24" i="1"/>
  <c r="R24" i="1"/>
  <c r="Q24" i="1"/>
  <c r="P24" i="1"/>
  <c r="F24" i="1"/>
  <c r="E24" i="1"/>
  <c r="D24" i="1"/>
  <c r="X16" i="2" l="1"/>
  <c r="AD65" i="1" l="1"/>
  <c r="AD14" i="2" s="1"/>
  <c r="AC65" i="1"/>
  <c r="AC14" i="2" s="1"/>
  <c r="AB65" i="1"/>
  <c r="AB14" i="2" s="1"/>
  <c r="AD233" i="1"/>
  <c r="AC233" i="1"/>
  <c r="AB233" i="1"/>
  <c r="R233" i="1"/>
  <c r="Q233" i="1"/>
  <c r="P233" i="1"/>
  <c r="F233" i="1"/>
  <c r="E233" i="1"/>
  <c r="D233" i="1"/>
  <c r="BB213" i="1"/>
  <c r="BA213" i="1"/>
  <c r="AZ213" i="1"/>
  <c r="AP213" i="1"/>
  <c r="AO213" i="1"/>
  <c r="AN213" i="1"/>
  <c r="AD213" i="1"/>
  <c r="AC213" i="1"/>
  <c r="AB213" i="1"/>
  <c r="R213" i="1"/>
  <c r="Q213" i="1"/>
  <c r="P213" i="1"/>
  <c r="F213" i="1"/>
  <c r="E213" i="1"/>
  <c r="D213" i="1"/>
  <c r="BB192" i="1"/>
  <c r="BA192" i="1"/>
  <c r="AZ192" i="1"/>
  <c r="AP192" i="1"/>
  <c r="AO192" i="1"/>
  <c r="AN192" i="1"/>
  <c r="AD192" i="1"/>
  <c r="AC192" i="1"/>
  <c r="AB192" i="1"/>
  <c r="R192" i="1"/>
  <c r="Q192" i="1"/>
  <c r="P192" i="1"/>
  <c r="F192" i="1"/>
  <c r="E192" i="1"/>
  <c r="D192" i="1"/>
  <c r="BB171" i="1"/>
  <c r="BA171" i="1"/>
  <c r="AZ171" i="1"/>
  <c r="AP171" i="1"/>
  <c r="AO171" i="1"/>
  <c r="AN171" i="1"/>
  <c r="AD171" i="1"/>
  <c r="AC171" i="1"/>
  <c r="AB171" i="1"/>
  <c r="R171" i="1"/>
  <c r="Q171" i="1"/>
  <c r="P171" i="1"/>
  <c r="F171" i="1"/>
  <c r="E171" i="1"/>
  <c r="D171" i="1"/>
  <c r="BB150" i="1"/>
  <c r="BA150" i="1"/>
  <c r="AZ150" i="1"/>
  <c r="AP150" i="1"/>
  <c r="AO150" i="1"/>
  <c r="AN150" i="1"/>
  <c r="AD150" i="1"/>
  <c r="AC150" i="1"/>
  <c r="AB150" i="1"/>
  <c r="R150" i="1"/>
  <c r="Q150" i="1"/>
  <c r="P150" i="1"/>
  <c r="F150" i="1"/>
  <c r="E150" i="1"/>
  <c r="D150" i="1"/>
  <c r="BB129" i="1"/>
  <c r="BA129" i="1"/>
  <c r="AZ129" i="1"/>
  <c r="AP129" i="1"/>
  <c r="AO129" i="1"/>
  <c r="AN129" i="1"/>
  <c r="AD129" i="1"/>
  <c r="AC129" i="1"/>
  <c r="AB129" i="1"/>
  <c r="R129" i="1"/>
  <c r="Q129" i="1"/>
  <c r="P129" i="1"/>
  <c r="F129" i="1"/>
  <c r="E129" i="1"/>
  <c r="D129" i="1"/>
  <c r="BB108" i="1"/>
  <c r="BA108" i="1"/>
  <c r="AZ108" i="1"/>
  <c r="AP108" i="1"/>
  <c r="AO108" i="1"/>
  <c r="AN108" i="1"/>
  <c r="AD108" i="1"/>
  <c r="AC108" i="1"/>
  <c r="AB108" i="1"/>
  <c r="R108" i="1"/>
  <c r="Q108" i="1"/>
  <c r="P108" i="1"/>
  <c r="F108" i="1"/>
  <c r="E108" i="1"/>
  <c r="D108" i="1"/>
  <c r="BB87" i="1"/>
  <c r="BA87" i="1"/>
  <c r="AZ87" i="1"/>
  <c r="AP87" i="1"/>
  <c r="AO87" i="1"/>
  <c r="AN87" i="1"/>
  <c r="AD232" i="1"/>
  <c r="AC232" i="1"/>
  <c r="AB232" i="1"/>
  <c r="R232" i="1"/>
  <c r="Q232" i="1"/>
  <c r="P232" i="1"/>
  <c r="F232" i="1"/>
  <c r="E232" i="1"/>
  <c r="D232" i="1"/>
  <c r="BB212" i="1"/>
  <c r="AD51" i="2" s="1"/>
  <c r="BA212" i="1"/>
  <c r="AC51" i="2" s="1"/>
  <c r="AZ212" i="1"/>
  <c r="AB51" i="2" s="1"/>
  <c r="AP212" i="1"/>
  <c r="AD50" i="2" s="1"/>
  <c r="AO212" i="1"/>
  <c r="AC50" i="2" s="1"/>
  <c r="AN212" i="1"/>
  <c r="AB50" i="2" s="1"/>
  <c r="AD212" i="1"/>
  <c r="AD49" i="2" s="1"/>
  <c r="AC212" i="1"/>
  <c r="AC49" i="2" s="1"/>
  <c r="AB212" i="1"/>
  <c r="AB49" i="2" s="1"/>
  <c r="R212" i="1"/>
  <c r="AD48" i="2" s="1"/>
  <c r="Q212" i="1"/>
  <c r="AC48" i="2" s="1"/>
  <c r="P212" i="1"/>
  <c r="AB48" i="2" s="1"/>
  <c r="F212" i="1"/>
  <c r="AD47" i="2" s="1"/>
  <c r="E212" i="1"/>
  <c r="AC47" i="2" s="1"/>
  <c r="D212" i="1"/>
  <c r="AB47" i="2" s="1"/>
  <c r="BB191" i="1"/>
  <c r="AD46" i="2" s="1"/>
  <c r="BA191" i="1"/>
  <c r="AC46" i="2" s="1"/>
  <c r="AZ191" i="1"/>
  <c r="AB46" i="2" s="1"/>
  <c r="AP191" i="1"/>
  <c r="AD45" i="2" s="1"/>
  <c r="AO191" i="1"/>
  <c r="AC45" i="2" s="1"/>
  <c r="AN191" i="1"/>
  <c r="AB45" i="2" s="1"/>
  <c r="AD191" i="1"/>
  <c r="AD44" i="2" s="1"/>
  <c r="AC191" i="1"/>
  <c r="AC44" i="2" s="1"/>
  <c r="AB191" i="1"/>
  <c r="AB44" i="2" s="1"/>
  <c r="R191" i="1"/>
  <c r="AD43" i="2" s="1"/>
  <c r="Q191" i="1"/>
  <c r="AC43" i="2" s="1"/>
  <c r="P191" i="1"/>
  <c r="AB43" i="2" s="1"/>
  <c r="F191" i="1"/>
  <c r="AD42" i="2" s="1"/>
  <c r="E191" i="1"/>
  <c r="AC42" i="2" s="1"/>
  <c r="D191" i="1"/>
  <c r="AB42" i="2" s="1"/>
  <c r="BB170" i="1"/>
  <c r="AD41" i="2" s="1"/>
  <c r="BA170" i="1"/>
  <c r="AC41" i="2" s="1"/>
  <c r="AZ170" i="1"/>
  <c r="AB41" i="2" s="1"/>
  <c r="AP170" i="1"/>
  <c r="AD40" i="2" s="1"/>
  <c r="AO170" i="1"/>
  <c r="AC40" i="2" s="1"/>
  <c r="AN170" i="1"/>
  <c r="AB40" i="2" s="1"/>
  <c r="AD170" i="1"/>
  <c r="AD39" i="2" s="1"/>
  <c r="AC170" i="1"/>
  <c r="AC39" i="2" s="1"/>
  <c r="AB170" i="1"/>
  <c r="AB39" i="2" s="1"/>
  <c r="R170" i="1"/>
  <c r="AD38" i="2" s="1"/>
  <c r="Q170" i="1"/>
  <c r="AC38" i="2" s="1"/>
  <c r="P170" i="1"/>
  <c r="AB38" i="2" s="1"/>
  <c r="F170" i="1"/>
  <c r="AD37" i="2" s="1"/>
  <c r="E170" i="1"/>
  <c r="AC37" i="2" s="1"/>
  <c r="D170" i="1"/>
  <c r="AB37" i="2" s="1"/>
  <c r="BB149" i="1"/>
  <c r="AD36" i="2" s="1"/>
  <c r="BA149" i="1"/>
  <c r="AC36" i="2" s="1"/>
  <c r="AZ149" i="1"/>
  <c r="AB36" i="2" s="1"/>
  <c r="AP149" i="1"/>
  <c r="AD35" i="2" s="1"/>
  <c r="AO149" i="1"/>
  <c r="AC35" i="2" s="1"/>
  <c r="AN149" i="1"/>
  <c r="AB35" i="2" s="1"/>
  <c r="AD149" i="1"/>
  <c r="AD34" i="2" s="1"/>
  <c r="AC149" i="1"/>
  <c r="AC34" i="2" s="1"/>
  <c r="AB149" i="1"/>
  <c r="AB34" i="2" s="1"/>
  <c r="R149" i="1"/>
  <c r="AD33" i="2" s="1"/>
  <c r="Q149" i="1"/>
  <c r="AC33" i="2" s="1"/>
  <c r="P149" i="1"/>
  <c r="AB33" i="2" s="1"/>
  <c r="F149" i="1"/>
  <c r="AD32" i="2" s="1"/>
  <c r="E149" i="1"/>
  <c r="AC32" i="2" s="1"/>
  <c r="D149" i="1"/>
  <c r="AB32" i="2" s="1"/>
  <c r="BB128" i="1"/>
  <c r="AD31" i="2" s="1"/>
  <c r="BA128" i="1"/>
  <c r="AC31" i="2" s="1"/>
  <c r="AZ128" i="1"/>
  <c r="AB31" i="2" s="1"/>
  <c r="AP128" i="1"/>
  <c r="AD30" i="2" s="1"/>
  <c r="AO128" i="1"/>
  <c r="AC30" i="2" s="1"/>
  <c r="AN128" i="1"/>
  <c r="AB30" i="2" s="1"/>
  <c r="AD128" i="1"/>
  <c r="AD29" i="2" s="1"/>
  <c r="AC128" i="1"/>
  <c r="AC29" i="2" s="1"/>
  <c r="AB128" i="1"/>
  <c r="AB29" i="2" s="1"/>
  <c r="R128" i="1"/>
  <c r="AD28" i="2" s="1"/>
  <c r="Q128" i="1"/>
  <c r="AC28" i="2" s="1"/>
  <c r="P128" i="1"/>
  <c r="AB28" i="2" s="1"/>
  <c r="F128" i="1"/>
  <c r="AD27" i="2" s="1"/>
  <c r="E128" i="1"/>
  <c r="AC27" i="2" s="1"/>
  <c r="D128" i="1"/>
  <c r="AB27" i="2" s="1"/>
  <c r="BB107" i="1"/>
  <c r="AD26" i="2" s="1"/>
  <c r="BA107" i="1"/>
  <c r="AC26" i="2" s="1"/>
  <c r="AZ107" i="1"/>
  <c r="AB26" i="2" s="1"/>
  <c r="AP107" i="1"/>
  <c r="AD25" i="2" s="1"/>
  <c r="AO107" i="1"/>
  <c r="AC25" i="2" s="1"/>
  <c r="AN107" i="1"/>
  <c r="AB25" i="2" s="1"/>
  <c r="AD107" i="1"/>
  <c r="AD24" i="2" s="1"/>
  <c r="AC107" i="1"/>
  <c r="AC24" i="2" s="1"/>
  <c r="AB107" i="1"/>
  <c r="AB24" i="2" s="1"/>
  <c r="R107" i="1"/>
  <c r="AD23" i="2" s="1"/>
  <c r="Q107" i="1"/>
  <c r="AC23" i="2" s="1"/>
  <c r="P107" i="1"/>
  <c r="AB23" i="2" s="1"/>
  <c r="F107" i="1"/>
  <c r="AD22" i="2" s="1"/>
  <c r="E107" i="1"/>
  <c r="AC22" i="2" s="1"/>
  <c r="D107" i="1"/>
  <c r="AB22" i="2" s="1"/>
  <c r="BB86" i="1"/>
  <c r="AD21" i="2" s="1"/>
  <c r="BA86" i="1"/>
  <c r="AC21" i="2" s="1"/>
  <c r="AZ86" i="1"/>
  <c r="AB21" i="2" s="1"/>
  <c r="AP86" i="1"/>
  <c r="AD20" i="2" s="1"/>
  <c r="AO86" i="1"/>
  <c r="AC20" i="2" s="1"/>
  <c r="AN86" i="1"/>
  <c r="AB20" i="2" s="1"/>
  <c r="AD86" i="1"/>
  <c r="AD19" i="2" s="1"/>
  <c r="AC86" i="1"/>
  <c r="AC19" i="2" s="1"/>
  <c r="AB86" i="1"/>
  <c r="AB19" i="2" s="1"/>
  <c r="R86" i="1"/>
  <c r="AD18" i="2" s="1"/>
  <c r="Q86" i="1"/>
  <c r="AC18" i="2" s="1"/>
  <c r="P86" i="1"/>
  <c r="AB18" i="2" s="1"/>
  <c r="F86" i="1"/>
  <c r="AD17" i="2" s="1"/>
  <c r="E86" i="1"/>
  <c r="AC17" i="2" s="1"/>
  <c r="D86" i="1"/>
  <c r="AB17" i="2" s="1"/>
  <c r="BB65" i="1"/>
  <c r="AD16" i="2" s="1"/>
  <c r="BA65" i="1"/>
  <c r="AC16" i="2" s="1"/>
  <c r="AZ65" i="1"/>
  <c r="AB16" i="2" s="1"/>
  <c r="AP65" i="1"/>
  <c r="AD15" i="2" s="1"/>
  <c r="AO65" i="1"/>
  <c r="AC15" i="2" s="1"/>
  <c r="AN65" i="1"/>
  <c r="AB15" i="2" s="1"/>
  <c r="R65" i="1"/>
  <c r="AD13" i="2" s="1"/>
  <c r="Q65" i="1"/>
  <c r="AC13" i="2" s="1"/>
  <c r="P65" i="1"/>
  <c r="AB13" i="2" s="1"/>
  <c r="F65" i="1"/>
  <c r="AD12" i="2" s="1"/>
  <c r="E65" i="1"/>
  <c r="AC12" i="2" s="1"/>
  <c r="D65" i="1"/>
  <c r="AB12" i="2" s="1"/>
  <c r="BB44" i="1"/>
  <c r="AD11" i="2" s="1"/>
  <c r="BA44" i="1"/>
  <c r="AC11" i="2" s="1"/>
  <c r="AZ44" i="1"/>
  <c r="AB11" i="2" s="1"/>
  <c r="AP44" i="1"/>
  <c r="AD10" i="2" s="1"/>
  <c r="AO44" i="1"/>
  <c r="AC10" i="2" s="1"/>
  <c r="AN44" i="1"/>
  <c r="AB10" i="2" s="1"/>
  <c r="AD44" i="1"/>
  <c r="AD9" i="2" s="1"/>
  <c r="AC44" i="1"/>
  <c r="AC9" i="2" s="1"/>
  <c r="AB44" i="1"/>
  <c r="AB9" i="2" s="1"/>
  <c r="R44" i="1"/>
  <c r="AD8" i="2" s="1"/>
  <c r="Q44" i="1"/>
  <c r="AC8" i="2" s="1"/>
  <c r="P44" i="1"/>
  <c r="AB8" i="2" s="1"/>
  <c r="F44" i="1"/>
  <c r="E44" i="1"/>
  <c r="D44" i="1"/>
  <c r="BB23" i="1"/>
  <c r="BA23" i="1"/>
  <c r="AZ23" i="1"/>
  <c r="AP23" i="1"/>
  <c r="AD5" i="2" s="1"/>
  <c r="AO23" i="1"/>
  <c r="AC5" i="2" s="1"/>
  <c r="AN23" i="1"/>
  <c r="AB5" i="2" s="1"/>
  <c r="AD23" i="1"/>
  <c r="AD4" i="2" s="1"/>
  <c r="AC23" i="1"/>
  <c r="AC4" i="2" s="1"/>
  <c r="AB23" i="1"/>
  <c r="AB4" i="2" s="1"/>
  <c r="R23" i="1"/>
  <c r="AD3" i="2" s="1"/>
  <c r="P23" i="1"/>
  <c r="AB3" i="2" s="1"/>
  <c r="F23" i="1"/>
  <c r="AD2" i="2" s="1"/>
  <c r="E23" i="1"/>
  <c r="AC2" i="2" s="1"/>
  <c r="D23" i="1"/>
  <c r="AB2" i="2" s="1"/>
  <c r="AB6" i="2" l="1"/>
  <c r="AC6" i="2"/>
  <c r="AD6" i="2"/>
  <c r="T6" i="2"/>
  <c r="V15" i="2"/>
  <c r="T8" i="2"/>
  <c r="U10" i="2"/>
  <c r="T13" i="2"/>
  <c r="T9" i="2"/>
  <c r="U14" i="2"/>
  <c r="U13" i="2"/>
  <c r="V13" i="2"/>
  <c r="V10" i="2"/>
  <c r="U7" i="2"/>
  <c r="T7" i="2"/>
  <c r="V6" i="2"/>
  <c r="T15" i="2"/>
  <c r="U15" i="2"/>
  <c r="V14" i="2"/>
  <c r="T14" i="2"/>
  <c r="V12" i="2"/>
  <c r="T12" i="2"/>
  <c r="U12" i="2"/>
  <c r="U11" i="2"/>
  <c r="T11" i="2"/>
  <c r="V11" i="2"/>
  <c r="T10" i="2"/>
  <c r="V9" i="2"/>
  <c r="U9" i="2"/>
  <c r="V8" i="2"/>
  <c r="U8" i="2"/>
  <c r="V7" i="2"/>
  <c r="U6" i="2"/>
  <c r="X10" i="2" l="1"/>
  <c r="X13" i="2"/>
  <c r="X7" i="2"/>
  <c r="X15" i="2"/>
  <c r="X14" i="2"/>
  <c r="X12" i="2"/>
  <c r="X8" i="2"/>
  <c r="X11" i="2"/>
  <c r="X9" i="2"/>
  <c r="X6" i="2"/>
</calcChain>
</file>

<file path=xl/sharedStrings.xml><?xml version="1.0" encoding="utf-8"?>
<sst xmlns="http://schemas.openxmlformats.org/spreadsheetml/2006/main" count="1456" uniqueCount="135">
  <si>
    <t>R.</t>
  </si>
  <si>
    <t>T.</t>
  </si>
  <si>
    <t>F.</t>
  </si>
  <si>
    <t>Notes</t>
  </si>
  <si>
    <t xml:space="preserve">R. </t>
  </si>
  <si>
    <t xml:space="preserve">T. </t>
  </si>
  <si>
    <t xml:space="preserve">F. </t>
  </si>
  <si>
    <t>1st</t>
  </si>
  <si>
    <t>2nd</t>
  </si>
  <si>
    <t>3rd</t>
  </si>
  <si>
    <t>L / G</t>
  </si>
  <si>
    <t>5th</t>
  </si>
  <si>
    <t>6th</t>
  </si>
  <si>
    <t>7th</t>
  </si>
  <si>
    <t>Aver.</t>
  </si>
  <si>
    <t xml:space="preserve">Aver. </t>
  </si>
  <si>
    <t>Total</t>
  </si>
  <si>
    <t xml:space="preserve">Total </t>
  </si>
  <si>
    <t>Week 1</t>
  </si>
  <si>
    <t>Week 2</t>
  </si>
  <si>
    <t>Week 3</t>
  </si>
  <si>
    <t>Week 4</t>
  </si>
  <si>
    <t>Week 5</t>
  </si>
  <si>
    <t>Week 6</t>
  </si>
  <si>
    <t>Week 7</t>
  </si>
  <si>
    <t>Week 8</t>
  </si>
  <si>
    <t>Week 9</t>
  </si>
  <si>
    <t>Week 10</t>
  </si>
  <si>
    <t>Week 11</t>
  </si>
  <si>
    <t>L /G</t>
  </si>
  <si>
    <t xml:space="preserve">Tot. Aver. </t>
  </si>
  <si>
    <t>Focus Goal</t>
  </si>
  <si>
    <t>week 1</t>
  </si>
  <si>
    <t>week 2</t>
  </si>
  <si>
    <t>week 3</t>
  </si>
  <si>
    <t>week 4</t>
  </si>
  <si>
    <t>week 5</t>
  </si>
  <si>
    <t>week 6</t>
  </si>
  <si>
    <t>week 7</t>
  </si>
  <si>
    <t>week</t>
  </si>
  <si>
    <t>date</t>
  </si>
  <si>
    <t>mean R</t>
  </si>
  <si>
    <t>mean T</t>
  </si>
  <si>
    <t>mean F</t>
  </si>
  <si>
    <t>week 9</t>
  </si>
  <si>
    <t>week 10</t>
  </si>
  <si>
    <t>Graphs:</t>
  </si>
  <si>
    <t>Average Points By Week</t>
  </si>
  <si>
    <t>Average Points by Period</t>
  </si>
  <si>
    <t>Respect</t>
  </si>
  <si>
    <t>Time on Task</t>
  </si>
  <si>
    <t>If this section reads "#DIV/0!" then no data exist for that goal for that entire week. (Delete the week for best results)</t>
  </si>
  <si>
    <t>week 8</t>
  </si>
  <si>
    <t xml:space="preserve">Name: </t>
  </si>
  <si>
    <t>Entry Level</t>
  </si>
  <si>
    <t>Working Level</t>
  </si>
  <si>
    <t>Leadership Level</t>
  </si>
  <si>
    <t>Independent Level</t>
  </si>
  <si>
    <r>
      <rPr>
        <b/>
        <sz val="20"/>
        <color rgb="FFFF0000"/>
        <rFont val="Calibri"/>
        <family val="2"/>
      </rPr>
      <t>Focus Goal week 2</t>
    </r>
    <r>
      <rPr>
        <sz val="20"/>
        <color rgb="FFFF0000"/>
        <rFont val="Calibri"/>
        <family val="2"/>
      </rPr>
      <t xml:space="preserve">:            for a (2):                 For a (3): </t>
    </r>
  </si>
  <si>
    <t xml:space="preserve">Focus Goal Week 3:            for a (2):                 For a (3): </t>
  </si>
  <si>
    <t xml:space="preserve">Focus Goal Week 4:            for a (2):                 For a (3): </t>
  </si>
  <si>
    <t xml:space="preserve">Focus Goal Week 5:            for a (2):                 For a (3): </t>
  </si>
  <si>
    <t xml:space="preserve">Focus Goal Week 6:           for a (2):                 For a (3): </t>
  </si>
  <si>
    <t xml:space="preserve">Focus Goal Week 7:           for a (2):                 For a (3): </t>
  </si>
  <si>
    <t xml:space="preserve">Focus Goal Week 8:           for a (2):                 For a (3): </t>
  </si>
  <si>
    <t xml:space="preserve">Focus Goal Week 9:             for a (2):                 For a (3): </t>
  </si>
  <si>
    <t xml:space="preserve">Focus Goal Week 10:           for a (2):                 For a (3): </t>
  </si>
  <si>
    <t xml:space="preserve">Focus Goal Week 11:            for a (2):                 For a (3): </t>
  </si>
  <si>
    <t>notes:</t>
  </si>
  <si>
    <t>do</t>
  </si>
  <si>
    <t>not</t>
  </si>
  <si>
    <t>edit</t>
  </si>
  <si>
    <t>Student Level:</t>
  </si>
  <si>
    <t>here</t>
  </si>
  <si>
    <t>admissions</t>
  </si>
  <si>
    <t>working</t>
  </si>
  <si>
    <t>entry</t>
  </si>
  <si>
    <t>leadership</t>
  </si>
  <si>
    <t>independent</t>
  </si>
  <si>
    <t>Level Change Date</t>
  </si>
  <si>
    <t>Level</t>
  </si>
  <si>
    <t>levels:</t>
  </si>
  <si>
    <t>LL</t>
  </si>
  <si>
    <r>
      <rPr>
        <b/>
        <sz val="20"/>
        <color rgb="FFFF0000"/>
        <rFont val="Calibri"/>
        <family val="2"/>
      </rPr>
      <t>Focus Goal week 1</t>
    </r>
    <r>
      <rPr>
        <sz val="20"/>
        <color rgb="FFFF0000"/>
        <rFont val="Calibri"/>
        <family val="2"/>
      </rPr>
      <t xml:space="preserve">:            for a (2):                 For a (3): </t>
    </r>
  </si>
  <si>
    <t>Focus goal tracking for quarter</t>
  </si>
  <si>
    <t xml:space="preserve">Focus Goal by Week: </t>
  </si>
  <si>
    <t>percent 2 or above</t>
  </si>
  <si>
    <t>multi-week goal calculation:</t>
  </si>
  <si>
    <t>how to use</t>
  </si>
  <si>
    <t>focus goal list:</t>
  </si>
  <si>
    <t xml:space="preserve">sometimes, certain IEP goals require multiple weeks of data collection to be aggregated. This section will allow you to specify which weeks you want to aggregate and then will give you a grand average for all of the above. </t>
  </si>
  <si>
    <t>Select your weeks:</t>
  </si>
  <si>
    <t>Your grand mean percent:</t>
  </si>
  <si>
    <t xml:space="preserve">Input week numbers here, </t>
  </si>
  <si>
    <t>data representation.</t>
  </si>
  <si>
    <t>array</t>
  </si>
  <si>
    <t>week1</t>
  </si>
  <si>
    <t>week2</t>
  </si>
  <si>
    <t>week3</t>
  </si>
  <si>
    <t>week4</t>
  </si>
  <si>
    <t>week5</t>
  </si>
  <si>
    <t>week6</t>
  </si>
  <si>
    <t>week7</t>
  </si>
  <si>
    <t>week8</t>
  </si>
  <si>
    <t>week9</t>
  </si>
  <si>
    <t>week10</t>
  </si>
  <si>
    <t>Monday</t>
  </si>
  <si>
    <t>Tuesday</t>
  </si>
  <si>
    <t>Wednesday</t>
  </si>
  <si>
    <t>Thursday</t>
  </si>
  <si>
    <t>Friday</t>
  </si>
  <si>
    <t>data modification</t>
  </si>
  <si>
    <t>array 2</t>
  </si>
  <si>
    <t>e.g. "7" or "2"in each available cell</t>
  </si>
  <si>
    <t>Note:</t>
  </si>
  <si>
    <t>If you see #DIV/0!</t>
  </si>
  <si>
    <t>That means no data are entered for that</t>
  </si>
  <si>
    <t>time period. Enter data to see a %.</t>
  </si>
  <si>
    <t>BB</t>
  </si>
  <si>
    <t>DB</t>
  </si>
  <si>
    <t>STO</t>
  </si>
  <si>
    <t>ALT</t>
  </si>
  <si>
    <t>CM</t>
  </si>
  <si>
    <t>MISC</t>
  </si>
  <si>
    <t>Sigma</t>
  </si>
  <si>
    <t>Bathroom</t>
  </si>
  <si>
    <t>Directed Breaks</t>
  </si>
  <si>
    <t>Self Time Outs</t>
  </si>
  <si>
    <t>Alt Space</t>
  </si>
  <si>
    <t>Counselor</t>
  </si>
  <si>
    <t>Misc/Other</t>
  </si>
  <si>
    <t>Average Daily Minutes Missed from class</t>
  </si>
  <si>
    <t>Warning: This number includes 0 for every day a student is absent, so those days must be removed on the TOOL tab or this number is artificially deflated</t>
  </si>
  <si>
    <t xml:space="preserve">This is a problem area and needs to be fixed on the next update: </t>
  </si>
  <si>
    <t xml:space="preserve">these averages are only accurate insofar as the number of days/points per week is consistent. </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</si>
</sst>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F800]dddd\,\ mmmm\ dd\,\ yyyy"/>
    <numFmt numFmtId="165" formatCode="0.0"/>
    <numFmt numFmtId="166" formatCode="mm/dd/yy;@"/>
  </numFmts>
  <fonts count="28" x14ac:knownFonts="1">
    <font>
      <sz val="11"/>
      <color theme="1"/>
      <name val="Calibri"/>
      <family val="2"/>
      <scheme val="minor"/>
    </font>
    <font>
      <sz val="11"/>
      <color theme="1"/>
      <name val="Calibri"/>
      <family val="2"/>
    </font>
    <font>
      <sz val="11"/>
      <color rgb="FF44546A"/>
      <name val="Calibri"/>
      <family val="2"/>
    </font>
    <font>
      <sz val="11"/>
      <color rgb="FF000000"/>
      <name val="Calibri"/>
      <family val="2"/>
    </font>
    <font>
      <b/>
      <sz val="11"/>
      <color rgb="FF000000"/>
      <name val="Calibri"/>
      <family val="2"/>
    </font>
    <font>
      <b/>
      <sz val="11"/>
      <color rgb="FFFF0000"/>
      <name val="Calibri"/>
      <family val="2"/>
    </font>
    <font>
      <b/>
      <sz val="11"/>
      <color rgb="FF44546A"/>
      <name val="Calibri"/>
      <family val="2"/>
    </font>
    <font>
      <b/>
      <sz val="11"/>
      <color theme="1"/>
      <name val="Calibri"/>
      <family val="2"/>
      <scheme val="minor"/>
    </font>
    <font>
      <b/>
      <sz val="18"/>
      <color rgb="FFFF0000"/>
      <name val="Calibri"/>
      <family val="2"/>
    </font>
    <font>
      <sz val="20"/>
      <color rgb="FFFF0000"/>
      <name val="Calibri"/>
      <family val="2"/>
    </font>
    <font>
      <b/>
      <sz val="20"/>
      <color rgb="FFFF0000"/>
      <name val="Calibri"/>
      <family val="2"/>
    </font>
    <font>
      <sz val="20"/>
      <color theme="1"/>
      <name val="Calibri"/>
      <family val="2"/>
    </font>
    <font>
      <sz val="24"/>
      <color theme="1"/>
      <name val="Calibri"/>
      <family val="2"/>
      <scheme val="minor"/>
    </font>
    <font>
      <sz val="11"/>
      <color rgb="FFC00000"/>
      <name val="Calibri"/>
      <family val="2"/>
      <scheme val="minor"/>
    </font>
    <font>
      <b/>
      <sz val="12"/>
      <color theme="1"/>
      <name val="Calibri"/>
      <family val="2"/>
      <scheme val="minor"/>
    </font>
    <font>
      <sz val="11"/>
      <color rgb="FFFF0000"/>
      <name val="Calibri"/>
      <family val="2"/>
    </font>
    <font>
      <b/>
      <sz val="16"/>
      <color rgb="FF000000"/>
      <name val="Calibri"/>
      <family val="2"/>
    </font>
    <font>
      <sz val="16"/>
      <color theme="1"/>
      <name val="Calibri"/>
      <family val="2"/>
    </font>
    <font>
      <b/>
      <sz val="14"/>
      <color theme="1"/>
      <name val="Calibri"/>
      <family val="2"/>
    </font>
    <font>
      <b/>
      <sz val="18"/>
      <color theme="1"/>
      <name val="Calibri"/>
      <family val="2"/>
    </font>
    <font>
      <sz val="11"/>
      <color theme="1"/>
      <name val="Calibri"/>
      <family val="2"/>
      <scheme val="minor"/>
    </font>
    <font>
      <b/>
      <sz val="20"/>
      <color rgb="FFFF0000"/>
      <name val="Calibri"/>
      <family val="2"/>
      <scheme val="minor"/>
    </font>
    <font>
      <b/>
      <sz val="14"/>
      <color theme="1"/>
      <name val="Calibri"/>
      <family val="2"/>
      <scheme val="minor"/>
    </font>
    <font>
      <b/>
      <sz val="16"/>
      <color theme="1"/>
      <name val="Calibri"/>
      <family val="2"/>
      <scheme val="minor"/>
    </font>
    <font>
      <b/>
      <sz val="11"/>
      <color rgb="FFFF0000"/>
      <name val="Calibri"/>
      <family val="2"/>
      <scheme val="minor"/>
    </font>
    <font>
      <b/>
      <sz val="16"/>
      <color rgb="FFFF0000"/>
      <name val="Calibri"/>
      <family val="2"/>
      <scheme val="minor"/>
    </font>
    <font>
      <sz val="11"/>
      <color rgb="FFFF0000"/>
      <name val="Calibri"/>
      <family val="2"/>
      <scheme val="minor"/>
    </font>
    <font>
      <sz val="28"/>
      <color theme="1"/>
      <name val="Calibri"/>
      <family val="2"/>
      <scheme val="minor"/>
    </font>
  </fonts>
  <fills count="17">
    <fill>
      <patternFill patternType="none"/>
    </fill>
    <fill>
      <patternFill patternType="gray125"/>
    </fill>
    <fill>
      <patternFill patternType="solid">
        <fgColor rgb="FF44546A"/>
        <bgColor rgb="FF000000"/>
      </patternFill>
    </fill>
    <fill>
      <patternFill patternType="solid">
        <fgColor rgb="FFFF0000"/>
        <bgColor rgb="FF000000"/>
      </patternFill>
    </fill>
    <fill>
      <patternFill patternType="solid">
        <fgColor rgb="FFAEAAAA"/>
        <bgColor rgb="FF000000"/>
      </patternFill>
    </fill>
    <fill>
      <patternFill patternType="solid">
        <fgColor rgb="FF002060"/>
        <bgColor rgb="FF000000"/>
      </patternFill>
    </fill>
    <fill>
      <patternFill patternType="solid">
        <fgColor rgb="FFA6A6A6"/>
        <bgColor rgb="FF000000"/>
      </patternFill>
    </fill>
    <fill>
      <patternFill patternType="solid">
        <fgColor theme="4" tint="-0.499984740745262"/>
        <bgColor rgb="FF000000"/>
      </patternFill>
    </fill>
    <fill>
      <patternFill patternType="solid">
        <fgColor rgb="FFFF0000"/>
        <bgColor indexed="64"/>
      </patternFill>
    </fill>
    <fill>
      <patternFill patternType="solid">
        <fgColor theme="0"/>
        <bgColor indexed="64"/>
      </patternFill>
    </fill>
    <fill>
      <patternFill patternType="solid">
        <fgColor theme="0" tint="-0.14999847407452621"/>
        <bgColor indexed="64"/>
      </patternFill>
    </fill>
    <fill>
      <patternFill patternType="solid">
        <fgColor theme="3" tint="0.39997558519241921"/>
        <bgColor indexed="64"/>
      </patternFill>
    </fill>
    <fill>
      <patternFill patternType="solid">
        <fgColor theme="3" tint="0.39997558519241921"/>
        <bgColor rgb="FF000000"/>
      </patternFill>
    </fill>
    <fill>
      <patternFill patternType="solid">
        <fgColor theme="0" tint="-0.34998626667073579"/>
        <bgColor indexed="64"/>
      </patternFill>
    </fill>
    <fill>
      <patternFill patternType="solid">
        <fgColor rgb="FF002060"/>
        <bgColor indexed="64"/>
      </patternFill>
    </fill>
    <fill>
      <patternFill patternType="solid">
        <fgColor theme="0" tint="-0.249977111117893"/>
        <bgColor indexed="64"/>
      </patternFill>
    </fill>
    <fill>
      <patternFill patternType="solid">
        <fgColor theme="3" tint="0.59999389629810485"/>
        <bgColor indexed="64"/>
      </patternFill>
    </fill>
  </fills>
  <borders count="13">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s>
  <cellStyleXfs count="2">
    <xf numFmtId="0" fontId="0" fillId="0" borderId="0"/>
    <xf numFmtId="9" fontId="20" fillId="0" borderId="0" applyFont="0" applyFill="0" applyBorder="0" applyAlignment="0" applyProtection="0"/>
  </cellStyleXfs>
  <cellXfs count="219">
    <xf numFmtId="0" fontId="0" fillId="0" borderId="0" xfId="0"/>
    <xf numFmtId="0" fontId="1" fillId="0" borderId="0" xfId="0" applyFont="1" applyFill="1" applyBorder="1" applyProtection="1">
      <protection locked="0"/>
    </xf>
    <xf numFmtId="0" fontId="3" fillId="0" borderId="0" xfId="0" applyFont="1" applyFill="1" applyBorder="1" applyProtection="1">
      <protection locked="0"/>
    </xf>
    <xf numFmtId="0" fontId="1" fillId="0" borderId="0" xfId="0" applyFont="1" applyFill="1" applyBorder="1" applyAlignment="1" applyProtection="1">
      <alignment horizontal="center"/>
      <protection locked="0"/>
    </xf>
    <xf numFmtId="0" fontId="1" fillId="4" borderId="0" xfId="0" applyFont="1" applyFill="1" applyBorder="1"/>
    <xf numFmtId="0" fontId="1" fillId="3" borderId="0" xfId="0" applyFont="1" applyFill="1" applyBorder="1"/>
    <xf numFmtId="0" fontId="1" fillId="2" borderId="0" xfId="0" applyFont="1" applyFill="1" applyBorder="1"/>
    <xf numFmtId="0" fontId="3" fillId="3" borderId="0" xfId="0" applyFont="1" applyFill="1" applyBorder="1"/>
    <xf numFmtId="0" fontId="1" fillId="0" borderId="0" xfId="0" applyFont="1" applyFill="1" applyBorder="1"/>
    <xf numFmtId="0" fontId="1" fillId="0" borderId="0" xfId="0" applyFont="1" applyFill="1" applyBorder="1" applyAlignment="1">
      <alignment horizontal="right"/>
    </xf>
    <xf numFmtId="0" fontId="3" fillId="0" borderId="0" xfId="0" applyFont="1" applyFill="1" applyBorder="1"/>
    <xf numFmtId="0" fontId="4" fillId="0" borderId="0" xfId="0" applyFont="1" applyFill="1" applyBorder="1" applyAlignment="1">
      <alignment horizontal="center"/>
    </xf>
    <xf numFmtId="0" fontId="4" fillId="3" borderId="0" xfId="0" applyFont="1" applyFill="1" applyBorder="1" applyAlignment="1">
      <alignment horizontal="center"/>
    </xf>
    <xf numFmtId="0" fontId="4" fillId="5" borderId="0" xfId="0" applyFont="1" applyFill="1" applyBorder="1" applyAlignment="1">
      <alignment horizontal="right"/>
    </xf>
    <xf numFmtId="0" fontId="4" fillId="3" borderId="0" xfId="0" applyFont="1" applyFill="1" applyBorder="1" applyAlignment="1">
      <alignment horizontal="right"/>
    </xf>
    <xf numFmtId="0" fontId="1" fillId="0" borderId="0" xfId="0" applyFont="1" applyFill="1" applyBorder="1" applyAlignment="1">
      <alignment horizontal="left"/>
    </xf>
    <xf numFmtId="0" fontId="3" fillId="0" borderId="0" xfId="0" applyFont="1" applyFill="1" applyBorder="1" applyAlignment="1">
      <alignment horizontal="left"/>
    </xf>
    <xf numFmtId="0" fontId="3" fillId="6" borderId="0" xfId="0" applyFont="1" applyFill="1" applyBorder="1" applyProtection="1">
      <protection locked="0"/>
    </xf>
    <xf numFmtId="0" fontId="1" fillId="5" borderId="0" xfId="0" applyFont="1" applyFill="1" applyBorder="1"/>
    <xf numFmtId="0" fontId="1" fillId="5" borderId="0" xfId="0" applyFont="1" applyFill="1" applyBorder="1" applyAlignment="1">
      <alignment horizontal="right"/>
    </xf>
    <xf numFmtId="0" fontId="1" fillId="5" borderId="0" xfId="0" applyFont="1" applyFill="1" applyBorder="1" applyProtection="1">
      <protection locked="0"/>
    </xf>
    <xf numFmtId="0" fontId="3" fillId="5" borderId="0" xfId="0" applyFont="1" applyFill="1" applyBorder="1"/>
    <xf numFmtId="165" fontId="1" fillId="0" borderId="0" xfId="0" applyNumberFormat="1" applyFont="1" applyFill="1" applyBorder="1" applyAlignment="1">
      <alignment horizontal="right"/>
    </xf>
    <xf numFmtId="0" fontId="1" fillId="3" borderId="0" xfId="0" applyFont="1" applyFill="1" applyBorder="1" applyAlignment="1">
      <alignment horizontal="right"/>
    </xf>
    <xf numFmtId="0" fontId="3" fillId="0" borderId="0" xfId="0" applyFont="1" applyFill="1" applyBorder="1" applyAlignment="1">
      <alignment horizontal="right"/>
    </xf>
    <xf numFmtId="0" fontId="3" fillId="3" borderId="0" xfId="0" applyFont="1" applyFill="1" applyBorder="1" applyAlignment="1">
      <alignment horizontal="right"/>
    </xf>
    <xf numFmtId="0" fontId="1" fillId="7" borderId="0" xfId="0" applyFont="1" applyFill="1" applyBorder="1"/>
    <xf numFmtId="0" fontId="2" fillId="3" borderId="0" xfId="0" applyFont="1" applyFill="1" applyBorder="1"/>
    <xf numFmtId="0" fontId="6" fillId="3" borderId="0" xfId="0" applyFont="1" applyFill="1" applyBorder="1" applyAlignment="1">
      <alignment horizontal="center"/>
    </xf>
    <xf numFmtId="0" fontId="6" fillId="3" borderId="0" xfId="0" applyFont="1" applyFill="1" applyBorder="1" applyAlignment="1">
      <alignment horizontal="right"/>
    </xf>
    <xf numFmtId="0" fontId="2" fillId="3" borderId="0" xfId="0" applyFont="1" applyFill="1" applyBorder="1" applyAlignment="1">
      <alignment horizontal="right"/>
    </xf>
    <xf numFmtId="0" fontId="1" fillId="8" borderId="0" xfId="0" applyFont="1" applyFill="1" applyBorder="1"/>
    <xf numFmtId="0" fontId="5" fillId="8" borderId="0" xfId="0" applyFont="1" applyFill="1" applyBorder="1" applyAlignment="1" applyProtection="1">
      <alignment horizontal="center"/>
      <protection locked="0"/>
    </xf>
    <xf numFmtId="0" fontId="1" fillId="8" borderId="0" xfId="0" applyFont="1" applyFill="1" applyBorder="1" applyProtection="1">
      <protection locked="0"/>
    </xf>
    <xf numFmtId="0" fontId="1" fillId="9" borderId="1" xfId="0" applyFont="1" applyFill="1" applyBorder="1" applyProtection="1">
      <protection locked="0"/>
    </xf>
    <xf numFmtId="0" fontId="1" fillId="9" borderId="2" xfId="0" applyFont="1" applyFill="1" applyBorder="1" applyProtection="1">
      <protection locked="0"/>
    </xf>
    <xf numFmtId="0" fontId="1" fillId="9" borderId="4" xfId="0" applyFont="1" applyFill="1" applyBorder="1" applyProtection="1">
      <protection locked="0"/>
    </xf>
    <xf numFmtId="0" fontId="1" fillId="9" borderId="0" xfId="0" applyFont="1" applyFill="1" applyBorder="1" applyProtection="1">
      <protection locked="0"/>
    </xf>
    <xf numFmtId="0" fontId="1" fillId="9" borderId="6" xfId="0" applyFont="1" applyFill="1" applyBorder="1" applyAlignment="1" applyProtection="1">
      <protection locked="0"/>
    </xf>
    <xf numFmtId="0" fontId="1" fillId="9" borderId="7" xfId="0" applyFont="1" applyFill="1" applyBorder="1" applyAlignment="1" applyProtection="1">
      <protection locked="0"/>
    </xf>
    <xf numFmtId="0" fontId="1" fillId="9" borderId="7" xfId="0" applyFont="1" applyFill="1" applyBorder="1" applyProtection="1">
      <protection locked="0"/>
    </xf>
    <xf numFmtId="166" fontId="4" fillId="0" borderId="0" xfId="0" applyNumberFormat="1" applyFont="1" applyFill="1" applyBorder="1" applyAlignment="1">
      <alignment horizontal="left"/>
    </xf>
    <xf numFmtId="0" fontId="1" fillId="10" borderId="0" xfId="0" applyFont="1" applyFill="1" applyBorder="1"/>
    <xf numFmtId="0" fontId="4" fillId="0" borderId="7" xfId="0" applyFont="1" applyFill="1" applyBorder="1" applyAlignment="1">
      <alignment horizontal="center"/>
    </xf>
    <xf numFmtId="0" fontId="1" fillId="0" borderId="0" xfId="0" applyFont="1" applyFill="1" applyBorder="1" applyAlignment="1" applyProtection="1">
      <alignment horizontal="center"/>
      <protection locked="0"/>
    </xf>
    <xf numFmtId="0" fontId="1" fillId="0" borderId="3" xfId="0" applyFont="1" applyFill="1" applyBorder="1"/>
    <xf numFmtId="0" fontId="1" fillId="0" borderId="0" xfId="0" applyFont="1" applyFill="1" applyBorder="1" applyAlignment="1">
      <alignment horizontal="right"/>
    </xf>
    <xf numFmtId="0" fontId="1" fillId="0" borderId="5" xfId="0" applyFont="1" applyFill="1" applyBorder="1"/>
    <xf numFmtId="0" fontId="1" fillId="0" borderId="8" xfId="0" applyFont="1" applyFill="1" applyBorder="1"/>
    <xf numFmtId="0" fontId="1" fillId="11" borderId="0" xfId="0" applyFont="1" applyFill="1" applyBorder="1"/>
    <xf numFmtId="0" fontId="1" fillId="12" borderId="0" xfId="0" applyFont="1" applyFill="1" applyBorder="1"/>
    <xf numFmtId="0" fontId="1" fillId="11" borderId="0" xfId="0" applyFont="1" applyFill="1" applyBorder="1" applyAlignment="1">
      <alignment horizontal="right"/>
    </xf>
    <xf numFmtId="0" fontId="2" fillId="12" borderId="0" xfId="0" applyFont="1" applyFill="1" applyBorder="1"/>
    <xf numFmtId="0" fontId="3" fillId="12" borderId="0" xfId="0" applyFont="1" applyFill="1" applyBorder="1"/>
    <xf numFmtId="0" fontId="4" fillId="12" borderId="0" xfId="0" applyFont="1" applyFill="1" applyBorder="1" applyAlignment="1">
      <alignment horizontal="center"/>
    </xf>
    <xf numFmtId="0" fontId="4" fillId="12" borderId="0" xfId="0" applyFont="1" applyFill="1" applyBorder="1" applyAlignment="1">
      <alignment horizontal="right"/>
    </xf>
    <xf numFmtId="0" fontId="3" fillId="12" borderId="0" xfId="0" applyFont="1" applyFill="1" applyBorder="1" applyAlignment="1">
      <alignment horizontal="right"/>
    </xf>
    <xf numFmtId="0" fontId="6" fillId="12" borderId="0" xfId="0" applyFont="1" applyFill="1" applyBorder="1" applyAlignment="1">
      <alignment horizontal="center"/>
    </xf>
    <xf numFmtId="0" fontId="6" fillId="12" borderId="0" xfId="0" applyFont="1" applyFill="1" applyBorder="1" applyAlignment="1">
      <alignment horizontal="right"/>
    </xf>
    <xf numFmtId="0" fontId="2" fillId="12" borderId="0" xfId="0" applyFont="1" applyFill="1" applyBorder="1" applyAlignment="1">
      <alignment horizontal="right"/>
    </xf>
    <xf numFmtId="0" fontId="1" fillId="12" borderId="0" xfId="0" applyFont="1" applyFill="1" applyBorder="1" applyAlignment="1">
      <alignment horizontal="right"/>
    </xf>
    <xf numFmtId="0" fontId="2" fillId="8" borderId="0" xfId="0" applyFont="1" applyFill="1" applyBorder="1"/>
    <xf numFmtId="165" fontId="1" fillId="11" borderId="0" xfId="0" applyNumberFormat="1" applyFont="1" applyFill="1" applyBorder="1" applyAlignment="1">
      <alignment horizontal="right"/>
    </xf>
    <xf numFmtId="0" fontId="3" fillId="11" borderId="0" xfId="0" applyFont="1" applyFill="1" applyBorder="1" applyAlignment="1">
      <alignment horizontal="right"/>
    </xf>
    <xf numFmtId="0" fontId="3" fillId="11" borderId="0" xfId="0" applyFont="1" applyFill="1" applyBorder="1"/>
    <xf numFmtId="0" fontId="1" fillId="12" borderId="0" xfId="0" applyFont="1" applyFill="1" applyBorder="1" applyAlignment="1">
      <alignment vertical="top" wrapText="1"/>
    </xf>
    <xf numFmtId="0" fontId="1" fillId="0" borderId="0" xfId="0" applyFont="1" applyFill="1" applyBorder="1" applyAlignment="1" applyProtection="1">
      <alignment horizontal="center"/>
      <protection locked="0"/>
    </xf>
    <xf numFmtId="0" fontId="1" fillId="13" borderId="0" xfId="0" applyFont="1" applyFill="1" applyBorder="1" applyAlignment="1" applyProtection="1">
      <alignment horizontal="center"/>
      <protection locked="0"/>
    </xf>
    <xf numFmtId="0" fontId="3" fillId="13" borderId="0" xfId="0" applyFont="1" applyFill="1" applyBorder="1" applyProtection="1">
      <protection locked="0"/>
    </xf>
    <xf numFmtId="164" fontId="17" fillId="0" borderId="0" xfId="0" applyNumberFormat="1" applyFont="1" applyFill="1" applyBorder="1"/>
    <xf numFmtId="0" fontId="17" fillId="10" borderId="0" xfId="0" applyFont="1" applyFill="1" applyBorder="1"/>
    <xf numFmtId="0" fontId="17" fillId="11" borderId="0" xfId="0" applyFont="1" applyFill="1" applyBorder="1"/>
    <xf numFmtId="0" fontId="17" fillId="0" borderId="0" xfId="0" applyFont="1" applyFill="1" applyBorder="1"/>
    <xf numFmtId="0" fontId="1" fillId="14" borderId="0" xfId="0" applyFont="1" applyFill="1" applyBorder="1"/>
    <xf numFmtId="0" fontId="4" fillId="14" borderId="0" xfId="0" applyFont="1" applyFill="1" applyBorder="1" applyAlignment="1">
      <alignment horizontal="right"/>
    </xf>
    <xf numFmtId="0" fontId="1" fillId="15" borderId="0" xfId="0" applyFont="1" applyFill="1" applyBorder="1"/>
    <xf numFmtId="0" fontId="17" fillId="15" borderId="0" xfId="0" applyFont="1" applyFill="1" applyBorder="1"/>
    <xf numFmtId="0" fontId="15" fillId="0" borderId="0" xfId="0" applyFont="1" applyFill="1" applyBorder="1"/>
    <xf numFmtId="0" fontId="0" fillId="16" borderId="0" xfId="0" applyFill="1"/>
    <xf numFmtId="0" fontId="0" fillId="16" borderId="0" xfId="0" applyFill="1" applyBorder="1"/>
    <xf numFmtId="166" fontId="0" fillId="16" borderId="0" xfId="0" applyNumberFormat="1" applyFill="1" applyAlignment="1">
      <alignment horizontal="left"/>
    </xf>
    <xf numFmtId="0" fontId="0" fillId="0" borderId="4" xfId="0" applyFill="1" applyBorder="1"/>
    <xf numFmtId="0" fontId="7" fillId="0" borderId="0" xfId="0" applyFont="1" applyFill="1" applyBorder="1" applyAlignment="1">
      <alignment horizontal="center"/>
    </xf>
    <xf numFmtId="0" fontId="0" fillId="0" borderId="0" xfId="0" applyFill="1" applyBorder="1" applyAlignment="1">
      <alignment horizontal="center"/>
    </xf>
    <xf numFmtId="0" fontId="0" fillId="0" borderId="5" xfId="0" applyFill="1" applyBorder="1" applyAlignment="1">
      <alignment horizontal="center"/>
    </xf>
    <xf numFmtId="165" fontId="0" fillId="0" borderId="0" xfId="0" applyNumberFormat="1" applyFill="1" applyBorder="1"/>
    <xf numFmtId="0" fontId="0" fillId="0" borderId="0" xfId="0" applyFill="1" applyBorder="1"/>
    <xf numFmtId="165" fontId="0" fillId="0" borderId="5" xfId="0" applyNumberFormat="1" applyFill="1" applyBorder="1"/>
    <xf numFmtId="0" fontId="0" fillId="0" borderId="5" xfId="0" applyFill="1" applyBorder="1"/>
    <xf numFmtId="0" fontId="0" fillId="0" borderId="6" xfId="0" applyFill="1" applyBorder="1"/>
    <xf numFmtId="165" fontId="0" fillId="0" borderId="7" xfId="0" applyNumberFormat="1" applyFill="1" applyBorder="1"/>
    <xf numFmtId="0" fontId="0" fillId="0" borderId="7" xfId="0" applyFill="1" applyBorder="1"/>
    <xf numFmtId="0" fontId="0" fillId="0" borderId="8" xfId="0" applyFill="1" applyBorder="1"/>
    <xf numFmtId="0" fontId="0" fillId="0" borderId="4" xfId="0" applyFill="1" applyBorder="1" applyAlignment="1">
      <alignment horizontal="right"/>
    </xf>
    <xf numFmtId="0" fontId="0" fillId="0" borderId="4" xfId="0" applyFill="1" applyBorder="1" applyAlignment="1">
      <alignment horizontal="left"/>
    </xf>
    <xf numFmtId="0" fontId="14" fillId="0" borderId="1" xfId="0" applyFont="1" applyFill="1" applyBorder="1"/>
    <xf numFmtId="166" fontId="14" fillId="0" borderId="2" xfId="0" applyNumberFormat="1" applyFont="1" applyFill="1" applyBorder="1" applyAlignment="1">
      <alignment horizontal="left"/>
    </xf>
    <xf numFmtId="0" fontId="14" fillId="0" borderId="2" xfId="0" applyFont="1" applyFill="1" applyBorder="1"/>
    <xf numFmtId="0" fontId="14" fillId="0" borderId="3" xfId="0" applyFont="1" applyFill="1" applyBorder="1"/>
    <xf numFmtId="0" fontId="1" fillId="11" borderId="0" xfId="0" applyFont="1" applyFill="1" applyBorder="1" applyProtection="1">
      <protection locked="0"/>
    </xf>
    <xf numFmtId="164" fontId="17" fillId="11" borderId="0" xfId="0" applyNumberFormat="1" applyFont="1" applyFill="1" applyBorder="1"/>
    <xf numFmtId="0" fontId="4" fillId="11" borderId="0" xfId="0" applyFont="1" applyFill="1" applyBorder="1" applyAlignment="1">
      <alignment horizontal="center"/>
    </xf>
    <xf numFmtId="0" fontId="18" fillId="0" borderId="1" xfId="0" applyFont="1" applyFill="1" applyBorder="1"/>
    <xf numFmtId="0" fontId="18" fillId="0" borderId="2" xfId="0" applyFont="1" applyFill="1" applyBorder="1"/>
    <xf numFmtId="0" fontId="18" fillId="0" borderId="3" xfId="0" applyFont="1" applyFill="1" applyBorder="1"/>
    <xf numFmtId="14" fontId="1" fillId="0" borderId="4" xfId="0" applyNumberFormat="1" applyFont="1" applyFill="1" applyBorder="1" applyProtection="1">
      <protection locked="0"/>
    </xf>
    <xf numFmtId="14" fontId="1" fillId="0" borderId="4" xfId="0" applyNumberFormat="1" applyFont="1" applyFill="1" applyBorder="1"/>
    <xf numFmtId="0" fontId="1" fillId="0" borderId="4" xfId="0" applyFont="1" applyFill="1" applyBorder="1"/>
    <xf numFmtId="0" fontId="1" fillId="0" borderId="6" xfId="0" applyFont="1" applyFill="1" applyBorder="1"/>
    <xf numFmtId="0" fontId="1" fillId="0" borderId="7" xfId="0" applyFont="1" applyFill="1" applyBorder="1"/>
    <xf numFmtId="0" fontId="1" fillId="0" borderId="0" xfId="0" applyFont="1" applyFill="1" applyBorder="1" applyAlignment="1">
      <alignment horizontal="right"/>
    </xf>
    <xf numFmtId="0" fontId="1" fillId="0" borderId="7" xfId="0" applyFont="1" applyFill="1" applyBorder="1" applyAlignment="1">
      <alignment horizontal="right"/>
    </xf>
    <xf numFmtId="0" fontId="1" fillId="0" borderId="1" xfId="0" applyFont="1" applyFill="1" applyBorder="1" applyAlignment="1">
      <alignment horizontal="right"/>
    </xf>
    <xf numFmtId="0" fontId="1" fillId="0" borderId="2" xfId="0" applyFont="1" applyFill="1" applyBorder="1" applyAlignment="1">
      <alignment horizontal="right"/>
    </xf>
    <xf numFmtId="14" fontId="0" fillId="0" borderId="0" xfId="0" applyNumberFormat="1"/>
    <xf numFmtId="0" fontId="0" fillId="11" borderId="0" xfId="0" applyFill="1"/>
    <xf numFmtId="0" fontId="0" fillId="0" borderId="0" xfId="0" applyFill="1"/>
    <xf numFmtId="0" fontId="22" fillId="0" borderId="0" xfId="0" applyFont="1"/>
    <xf numFmtId="0" fontId="23" fillId="0" borderId="0" xfId="0" applyFont="1"/>
    <xf numFmtId="0" fontId="21" fillId="0" borderId="12" xfId="0" applyFont="1" applyBorder="1" applyAlignment="1">
      <alignment horizontal="center"/>
    </xf>
    <xf numFmtId="0" fontId="0" fillId="0" borderId="0" xfId="0" applyAlignment="1">
      <alignment wrapText="1"/>
    </xf>
    <xf numFmtId="0" fontId="24" fillId="0" borderId="0" xfId="0" applyFont="1"/>
    <xf numFmtId="0" fontId="25" fillId="0" borderId="0" xfId="0" applyFont="1" applyAlignment="1">
      <alignment horizontal="center"/>
    </xf>
    <xf numFmtId="0" fontId="0" fillId="0" borderId="10" xfId="0" applyBorder="1"/>
    <xf numFmtId="0" fontId="0" fillId="0" borderId="12" xfId="0" applyBorder="1"/>
    <xf numFmtId="0" fontId="0" fillId="0" borderId="10" xfId="0" applyFill="1" applyBorder="1"/>
    <xf numFmtId="0" fontId="0" fillId="0" borderId="11" xfId="0" applyFill="1" applyBorder="1"/>
    <xf numFmtId="9" fontId="22" fillId="0" borderId="0" xfId="1" applyFont="1" applyAlignment="1">
      <alignment horizontal="center"/>
    </xf>
    <xf numFmtId="9" fontId="0" fillId="0" borderId="0" xfId="1" applyFont="1"/>
    <xf numFmtId="0" fontId="1" fillId="11" borderId="2" xfId="0" applyFont="1" applyFill="1" applyBorder="1" applyProtection="1">
      <protection locked="0"/>
    </xf>
    <xf numFmtId="0" fontId="1" fillId="11" borderId="7" xfId="0" applyFont="1" applyFill="1" applyBorder="1" applyProtection="1">
      <protection locked="0"/>
    </xf>
    <xf numFmtId="0" fontId="1" fillId="11" borderId="2" xfId="0" applyFont="1" applyFill="1" applyBorder="1" applyAlignment="1">
      <alignment horizontal="right"/>
    </xf>
    <xf numFmtId="165" fontId="1" fillId="0" borderId="1" xfId="0" applyNumberFormat="1" applyFont="1" applyFill="1" applyBorder="1" applyAlignment="1">
      <alignment horizontal="right"/>
    </xf>
    <xf numFmtId="165" fontId="1" fillId="0" borderId="2" xfId="0" applyNumberFormat="1" applyFont="1" applyFill="1" applyBorder="1" applyAlignment="1">
      <alignment horizontal="right"/>
    </xf>
    <xf numFmtId="165" fontId="1" fillId="0" borderId="3" xfId="0" applyNumberFormat="1" applyFont="1" applyFill="1" applyBorder="1" applyAlignment="1">
      <alignment horizontal="right"/>
    </xf>
    <xf numFmtId="9" fontId="15" fillId="0" borderId="0" xfId="1" applyFont="1" applyFill="1" applyBorder="1"/>
    <xf numFmtId="9" fontId="1" fillId="0" borderId="0" xfId="1" applyFont="1" applyFill="1" applyBorder="1"/>
    <xf numFmtId="9" fontId="4" fillId="0" borderId="0" xfId="1" applyFont="1" applyFill="1" applyBorder="1" applyAlignment="1">
      <alignment horizontal="center"/>
    </xf>
    <xf numFmtId="9" fontId="4" fillId="5" borderId="0" xfId="1" applyFont="1" applyFill="1" applyBorder="1" applyAlignment="1">
      <alignment horizontal="right"/>
    </xf>
    <xf numFmtId="9" fontId="1" fillId="0" borderId="0" xfId="1" applyFont="1" applyFill="1" applyBorder="1" applyAlignment="1" applyProtection="1">
      <alignment horizontal="center"/>
      <protection locked="0"/>
    </xf>
    <xf numFmtId="9" fontId="1" fillId="5" borderId="0" xfId="1" applyFont="1" applyFill="1" applyBorder="1"/>
    <xf numFmtId="9" fontId="1" fillId="12" borderId="0" xfId="1" applyFont="1" applyFill="1" applyBorder="1"/>
    <xf numFmtId="9" fontId="1" fillId="0" borderId="0" xfId="1" applyFont="1" applyFill="1" applyBorder="1" applyAlignment="1">
      <alignment horizontal="right"/>
    </xf>
    <xf numFmtId="9" fontId="1" fillId="11" borderId="0" xfId="1" applyFont="1" applyFill="1" applyBorder="1" applyAlignment="1">
      <alignment horizontal="right"/>
    </xf>
    <xf numFmtId="9" fontId="1" fillId="11" borderId="0" xfId="1" applyFont="1" applyFill="1" applyBorder="1"/>
    <xf numFmtId="9" fontId="4" fillId="14" borderId="0" xfId="1" applyFont="1" applyFill="1" applyBorder="1" applyAlignment="1">
      <alignment horizontal="right"/>
    </xf>
    <xf numFmtId="9" fontId="1" fillId="14" borderId="0" xfId="1" applyFont="1" applyFill="1" applyBorder="1"/>
    <xf numFmtId="9" fontId="3" fillId="5" borderId="0" xfId="1" applyFont="1" applyFill="1" applyBorder="1"/>
    <xf numFmtId="9" fontId="3" fillId="12" borderId="0" xfId="1" applyFont="1" applyFill="1" applyBorder="1"/>
    <xf numFmtId="9" fontId="3" fillId="0" borderId="0" xfId="1" applyFont="1" applyFill="1" applyBorder="1" applyAlignment="1">
      <alignment horizontal="right"/>
    </xf>
    <xf numFmtId="9" fontId="3" fillId="0" borderId="0" xfId="1" applyFont="1" applyFill="1" applyBorder="1"/>
    <xf numFmtId="9" fontId="3" fillId="6" borderId="0" xfId="1" applyFont="1" applyFill="1" applyBorder="1" applyProtection="1">
      <protection locked="0"/>
    </xf>
    <xf numFmtId="9" fontId="1" fillId="0" borderId="2" xfId="1" applyFont="1" applyFill="1" applyBorder="1" applyAlignment="1">
      <alignment horizontal="right"/>
    </xf>
    <xf numFmtId="9" fontId="1" fillId="0" borderId="7" xfId="1" applyFont="1" applyFill="1" applyBorder="1" applyAlignment="1">
      <alignment horizontal="right"/>
    </xf>
    <xf numFmtId="0" fontId="0" fillId="9" borderId="4" xfId="0" applyFill="1" applyBorder="1"/>
    <xf numFmtId="0" fontId="0" fillId="9" borderId="5" xfId="0" applyFill="1" applyBorder="1"/>
    <xf numFmtId="0" fontId="1" fillId="12" borderId="0" xfId="0" applyFont="1" applyFill="1" applyBorder="1" applyAlignment="1">
      <alignment horizontal="center"/>
    </xf>
    <xf numFmtId="0" fontId="8" fillId="0" borderId="0" xfId="0" applyFont="1" applyFill="1" applyBorder="1" applyAlignment="1" applyProtection="1">
      <alignment horizontal="center"/>
      <protection locked="0"/>
    </xf>
    <xf numFmtId="0" fontId="10" fillId="0" borderId="0" xfId="0" applyFont="1" applyFill="1" applyBorder="1" applyAlignment="1" applyProtection="1">
      <alignment horizontal="center"/>
      <protection locked="0"/>
    </xf>
    <xf numFmtId="164" fontId="16" fillId="0" borderId="0" xfId="0" applyNumberFormat="1" applyFont="1" applyFill="1" applyBorder="1" applyAlignment="1">
      <alignment horizontal="center"/>
    </xf>
    <xf numFmtId="0" fontId="1" fillId="0" borderId="1" xfId="0" applyFont="1" applyFill="1" applyBorder="1" applyAlignment="1">
      <alignment horizontal="right"/>
    </xf>
    <xf numFmtId="0" fontId="1" fillId="0" borderId="2" xfId="0" applyFont="1" applyFill="1" applyBorder="1" applyAlignment="1">
      <alignment horizontal="right"/>
    </xf>
    <xf numFmtId="0" fontId="1" fillId="0" borderId="4" xfId="0" applyFont="1" applyFill="1" applyBorder="1" applyAlignment="1">
      <alignment horizontal="right"/>
    </xf>
    <xf numFmtId="0" fontId="1" fillId="0" borderId="0" xfId="0" applyFont="1" applyFill="1" applyBorder="1" applyAlignment="1">
      <alignment horizontal="right"/>
    </xf>
    <xf numFmtId="0" fontId="1" fillId="0" borderId="6" xfId="0" applyFont="1" applyFill="1" applyBorder="1" applyAlignment="1">
      <alignment horizontal="right"/>
    </xf>
    <xf numFmtId="0" fontId="1" fillId="0" borderId="7" xfId="0" applyFont="1" applyFill="1" applyBorder="1" applyAlignment="1">
      <alignment horizontal="right"/>
    </xf>
    <xf numFmtId="0" fontId="1" fillId="0" borderId="2" xfId="0" applyFont="1" applyFill="1" applyBorder="1" applyAlignment="1">
      <alignment horizontal="center"/>
    </xf>
    <xf numFmtId="0" fontId="1" fillId="0" borderId="3" xfId="0" applyFont="1" applyFill="1" applyBorder="1" applyAlignment="1">
      <alignment horizontal="center"/>
    </xf>
    <xf numFmtId="0" fontId="9" fillId="0" borderId="0" xfId="0" applyFont="1" applyFill="1" applyBorder="1" applyAlignment="1" applyProtection="1">
      <alignment horizontal="center"/>
      <protection locked="0"/>
    </xf>
    <xf numFmtId="0" fontId="3" fillId="12" borderId="0" xfId="0" applyFont="1" applyFill="1" applyBorder="1" applyAlignment="1">
      <alignment horizontal="center"/>
    </xf>
    <xf numFmtId="0" fontId="1" fillId="0" borderId="2" xfId="0" applyFont="1" applyFill="1" applyBorder="1" applyAlignment="1" applyProtection="1">
      <alignment horizontal="center"/>
      <protection locked="0"/>
    </xf>
    <xf numFmtId="0" fontId="1" fillId="0" borderId="3" xfId="0" applyFont="1" applyFill="1" applyBorder="1" applyAlignment="1" applyProtection="1">
      <alignment horizontal="center"/>
      <protection locked="0"/>
    </xf>
    <xf numFmtId="0" fontId="1" fillId="0" borderId="0" xfId="0" applyFont="1" applyFill="1" applyBorder="1" applyAlignment="1" applyProtection="1">
      <alignment horizontal="center"/>
      <protection locked="0"/>
    </xf>
    <xf numFmtId="0" fontId="1" fillId="0" borderId="5" xfId="0" applyFont="1" applyFill="1" applyBorder="1" applyAlignment="1" applyProtection="1">
      <alignment horizontal="center"/>
      <protection locked="0"/>
    </xf>
    <xf numFmtId="0" fontId="19" fillId="9" borderId="4" xfId="0" applyFont="1" applyFill="1" applyBorder="1" applyAlignment="1" applyProtection="1">
      <alignment horizontal="left"/>
      <protection locked="0"/>
    </xf>
    <xf numFmtId="0" fontId="19" fillId="9" borderId="0" xfId="0" applyFont="1" applyFill="1" applyBorder="1" applyAlignment="1" applyProtection="1">
      <alignment horizontal="left"/>
      <protection locked="0"/>
    </xf>
    <xf numFmtId="0" fontId="19" fillId="9" borderId="5" xfId="0" applyFont="1" applyFill="1" applyBorder="1" applyAlignment="1" applyProtection="1">
      <alignment horizontal="left"/>
      <protection locked="0"/>
    </xf>
    <xf numFmtId="0" fontId="1" fillId="0" borderId="7" xfId="0" applyFont="1" applyFill="1" applyBorder="1" applyAlignment="1" applyProtection="1">
      <alignment horizontal="center"/>
      <protection locked="0"/>
    </xf>
    <xf numFmtId="0" fontId="1" fillId="0" borderId="8" xfId="0" applyFont="1" applyFill="1" applyBorder="1" applyAlignment="1" applyProtection="1">
      <alignment horizontal="center"/>
      <protection locked="0"/>
    </xf>
    <xf numFmtId="0" fontId="11" fillId="9" borderId="4" xfId="0" applyFont="1" applyFill="1" applyBorder="1" applyAlignment="1" applyProtection="1">
      <alignment horizontal="left" vertical="top"/>
      <protection locked="0"/>
    </xf>
    <xf numFmtId="0" fontId="11" fillId="9" borderId="0" xfId="0" applyFont="1" applyFill="1" applyBorder="1" applyAlignment="1" applyProtection="1">
      <alignment horizontal="left" vertical="top"/>
      <protection locked="0"/>
    </xf>
    <xf numFmtId="0" fontId="11" fillId="9" borderId="5" xfId="0" applyFont="1" applyFill="1" applyBorder="1" applyAlignment="1" applyProtection="1">
      <alignment horizontal="left" vertical="top"/>
      <protection locked="0"/>
    </xf>
    <xf numFmtId="0" fontId="0" fillId="9" borderId="1" xfId="0" applyFill="1" applyBorder="1" applyAlignment="1">
      <alignment horizontal="center" wrapText="1"/>
    </xf>
    <xf numFmtId="0" fontId="0" fillId="9" borderId="2" xfId="0" applyFill="1" applyBorder="1" applyAlignment="1">
      <alignment horizontal="center" wrapText="1"/>
    </xf>
    <xf numFmtId="0" fontId="0" fillId="9" borderId="3" xfId="0" applyFill="1" applyBorder="1" applyAlignment="1">
      <alignment horizontal="center" wrapText="1"/>
    </xf>
    <xf numFmtId="0" fontId="0" fillId="9" borderId="4" xfId="0" applyFill="1" applyBorder="1" applyAlignment="1">
      <alignment horizontal="center" wrapText="1"/>
    </xf>
    <xf numFmtId="0" fontId="0" fillId="9" borderId="0" xfId="0" applyFill="1" applyBorder="1" applyAlignment="1">
      <alignment horizontal="center" wrapText="1"/>
    </xf>
    <xf numFmtId="0" fontId="0" fillId="9" borderId="5" xfId="0" applyFill="1" applyBorder="1" applyAlignment="1">
      <alignment horizontal="center" wrapText="1"/>
    </xf>
    <xf numFmtId="0" fontId="0" fillId="9" borderId="6" xfId="0" applyFill="1" applyBorder="1" applyAlignment="1">
      <alignment horizontal="center" wrapText="1"/>
    </xf>
    <xf numFmtId="0" fontId="0" fillId="9" borderId="7" xfId="0" applyFill="1" applyBorder="1" applyAlignment="1">
      <alignment horizontal="center" wrapText="1"/>
    </xf>
    <xf numFmtId="0" fontId="0" fillId="9" borderId="8" xfId="0" applyFill="1" applyBorder="1" applyAlignment="1">
      <alignment horizontal="center" wrapText="1"/>
    </xf>
    <xf numFmtId="0" fontId="26" fillId="9" borderId="4" xfId="0" applyFont="1" applyFill="1" applyBorder="1" applyAlignment="1">
      <alignment horizontal="left" wrapText="1"/>
    </xf>
    <xf numFmtId="0" fontId="26" fillId="9" borderId="0" xfId="0" applyFont="1" applyFill="1" applyBorder="1" applyAlignment="1">
      <alignment horizontal="left" wrapText="1"/>
    </xf>
    <xf numFmtId="0" fontId="26" fillId="9" borderId="5" xfId="0" applyFont="1" applyFill="1" applyBorder="1" applyAlignment="1">
      <alignment horizontal="left" wrapText="1"/>
    </xf>
    <xf numFmtId="0" fontId="26" fillId="9" borderId="6" xfId="0" applyFont="1" applyFill="1" applyBorder="1" applyAlignment="1">
      <alignment horizontal="left" wrapText="1"/>
    </xf>
    <xf numFmtId="0" fontId="26" fillId="9" borderId="7" xfId="0" applyFont="1" applyFill="1" applyBorder="1" applyAlignment="1">
      <alignment horizontal="left" wrapText="1"/>
    </xf>
    <xf numFmtId="0" fontId="26" fillId="9" borderId="8" xfId="0" applyFont="1" applyFill="1" applyBorder="1" applyAlignment="1">
      <alignment horizontal="left" wrapText="1"/>
    </xf>
    <xf numFmtId="0" fontId="27" fillId="9" borderId="2" xfId="0" applyFont="1" applyFill="1" applyBorder="1" applyAlignment="1">
      <alignment horizontal="center" vertical="center"/>
    </xf>
    <xf numFmtId="0" fontId="27" fillId="9" borderId="0" xfId="0" applyFont="1" applyFill="1" applyBorder="1" applyAlignment="1">
      <alignment horizontal="center" vertical="center"/>
    </xf>
    <xf numFmtId="0" fontId="13" fillId="0" borderId="1" xfId="0" applyFont="1" applyFill="1" applyBorder="1" applyAlignment="1">
      <alignment horizontal="left" wrapText="1"/>
    </xf>
    <xf numFmtId="0" fontId="13" fillId="0" borderId="2" xfId="0" applyFont="1" applyFill="1" applyBorder="1" applyAlignment="1">
      <alignment horizontal="left" wrapText="1"/>
    </xf>
    <xf numFmtId="0" fontId="13" fillId="0" borderId="3" xfId="0" applyFont="1" applyFill="1" applyBorder="1" applyAlignment="1">
      <alignment horizontal="left" wrapText="1"/>
    </xf>
    <xf numFmtId="0" fontId="13" fillId="0" borderId="4" xfId="0" applyFont="1" applyFill="1" applyBorder="1" applyAlignment="1">
      <alignment horizontal="left" wrapText="1"/>
    </xf>
    <xf numFmtId="0" fontId="13" fillId="0" borderId="0" xfId="0" applyFont="1" applyFill="1" applyBorder="1" applyAlignment="1">
      <alignment horizontal="left" wrapText="1"/>
    </xf>
    <xf numFmtId="0" fontId="13" fillId="0" borderId="5" xfId="0" applyFont="1" applyFill="1" applyBorder="1" applyAlignment="1">
      <alignment horizontal="left" wrapText="1"/>
    </xf>
    <xf numFmtId="0" fontId="12" fillId="0" borderId="9" xfId="0" applyFont="1" applyFill="1" applyBorder="1" applyAlignment="1">
      <alignment horizontal="center"/>
    </xf>
    <xf numFmtId="0" fontId="12" fillId="0" borderId="10" xfId="0" applyFont="1" applyFill="1" applyBorder="1" applyAlignment="1">
      <alignment horizontal="center"/>
    </xf>
    <xf numFmtId="0" fontId="12" fillId="0" borderId="11" xfId="0" applyFont="1" applyFill="1" applyBorder="1" applyAlignment="1">
      <alignment horizontal="center"/>
    </xf>
    <xf numFmtId="0" fontId="12" fillId="0" borderId="1" xfId="0" applyFont="1" applyFill="1" applyBorder="1" applyAlignment="1">
      <alignment horizontal="center"/>
    </xf>
    <xf numFmtId="0" fontId="12" fillId="0" borderId="2" xfId="0" applyFont="1" applyFill="1" applyBorder="1" applyAlignment="1">
      <alignment horizontal="center"/>
    </xf>
    <xf numFmtId="0" fontId="12" fillId="0" borderId="3" xfId="0" applyFont="1" applyFill="1" applyBorder="1" applyAlignment="1">
      <alignment horizontal="center"/>
    </xf>
    <xf numFmtId="0" fontId="12" fillId="0" borderId="6" xfId="0" applyFont="1" applyFill="1" applyBorder="1" applyAlignment="1">
      <alignment horizontal="center"/>
    </xf>
    <xf numFmtId="0" fontId="12" fillId="0" borderId="7" xfId="0" applyFont="1" applyFill="1" applyBorder="1" applyAlignment="1">
      <alignment horizontal="center"/>
    </xf>
    <xf numFmtId="0" fontId="12" fillId="0" borderId="8" xfId="0" applyFont="1" applyFill="1" applyBorder="1" applyAlignment="1">
      <alignment horizontal="center"/>
    </xf>
    <xf numFmtId="0" fontId="0" fillId="0" borderId="4" xfId="0" applyFill="1" applyBorder="1" applyAlignment="1">
      <alignment horizontal="center"/>
    </xf>
    <xf numFmtId="0" fontId="0" fillId="0" borderId="6" xfId="0" applyFill="1" applyBorder="1" applyAlignment="1">
      <alignment horizontal="center"/>
    </xf>
    <xf numFmtId="0" fontId="0" fillId="0" borderId="9" xfId="0" applyFill="1" applyBorder="1" applyAlignment="1">
      <alignment horizontal="center"/>
    </xf>
    <xf numFmtId="0" fontId="0" fillId="0" borderId="11" xfId="0" applyFill="1" applyBorder="1" applyAlignment="1">
      <alignment horizontal="center"/>
    </xf>
    <xf numFmtId="0" fontId="26" fillId="0" borderId="0" xfId="0" applyFont="1" applyFill="1"/>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Average Daily</a:t>
            </a:r>
            <a:r>
              <a:rPr lang="en-US" baseline="0"/>
              <a:t> Points</a:t>
            </a:r>
            <a:endParaRPr lang="en-US"/>
          </a:p>
        </c:rich>
      </c:tx>
      <c:layout/>
      <c:overlay val="0"/>
    </c:title>
    <c:autoTitleDeleted val="0"/>
    <c:plotArea>
      <c:layout/>
      <c:scatterChart>
        <c:scatterStyle val="smoothMarker"/>
        <c:varyColors val="0"/>
        <c:ser>
          <c:idx val="0"/>
          <c:order val="0"/>
          <c:tx>
            <c:strRef>
              <c:f>ANALYSES!$AB$1</c:f>
              <c:strCache>
                <c:ptCount val="1"/>
                <c:pt idx="0">
                  <c:v>mean R</c:v>
                </c:pt>
              </c:strCache>
            </c:strRef>
          </c:tx>
          <c:xVal>
            <c:numRef>
              <c:f>ANALYSES!$AA$2:$AA$51</c:f>
              <c:numCache>
                <c:formatCode>mm/dd/yy;@</c:formatCode>
                <c:ptCount val="50"/>
                <c:pt idx="0">
                  <c:v>43773</c:v>
                </c:pt>
                <c:pt idx="1">
                  <c:v>43774</c:v>
                </c:pt>
                <c:pt idx="2">
                  <c:v>43775</c:v>
                </c:pt>
                <c:pt idx="3">
                  <c:v>43776</c:v>
                </c:pt>
                <c:pt idx="4">
                  <c:v>43777</c:v>
                </c:pt>
                <c:pt idx="5">
                  <c:v>43780</c:v>
                </c:pt>
                <c:pt idx="6">
                  <c:v>43781</c:v>
                </c:pt>
                <c:pt idx="7">
                  <c:v>43782</c:v>
                </c:pt>
                <c:pt idx="8">
                  <c:v>43783</c:v>
                </c:pt>
                <c:pt idx="9">
                  <c:v>43784</c:v>
                </c:pt>
                <c:pt idx="10">
                  <c:v>43787</c:v>
                </c:pt>
                <c:pt idx="11">
                  <c:v>43788</c:v>
                </c:pt>
                <c:pt idx="12">
                  <c:v>43789</c:v>
                </c:pt>
                <c:pt idx="13">
                  <c:v>43790</c:v>
                </c:pt>
                <c:pt idx="14">
                  <c:v>43791</c:v>
                </c:pt>
                <c:pt idx="15">
                  <c:v>43794</c:v>
                </c:pt>
                <c:pt idx="16">
                  <c:v>43795</c:v>
                </c:pt>
                <c:pt idx="17">
                  <c:v>43796</c:v>
                </c:pt>
                <c:pt idx="18">
                  <c:v>43797</c:v>
                </c:pt>
                <c:pt idx="19">
                  <c:v>43798</c:v>
                </c:pt>
                <c:pt idx="20">
                  <c:v>43801</c:v>
                </c:pt>
                <c:pt idx="21">
                  <c:v>43802</c:v>
                </c:pt>
                <c:pt idx="22">
                  <c:v>43803</c:v>
                </c:pt>
                <c:pt idx="23">
                  <c:v>43804</c:v>
                </c:pt>
                <c:pt idx="24">
                  <c:v>43805</c:v>
                </c:pt>
                <c:pt idx="25">
                  <c:v>43808</c:v>
                </c:pt>
                <c:pt idx="26">
                  <c:v>43809</c:v>
                </c:pt>
                <c:pt idx="27">
                  <c:v>43810</c:v>
                </c:pt>
                <c:pt idx="28">
                  <c:v>43811</c:v>
                </c:pt>
                <c:pt idx="29">
                  <c:v>43812</c:v>
                </c:pt>
                <c:pt idx="30">
                  <c:v>43815</c:v>
                </c:pt>
                <c:pt idx="31">
                  <c:v>43816</c:v>
                </c:pt>
                <c:pt idx="32">
                  <c:v>43817</c:v>
                </c:pt>
                <c:pt idx="33">
                  <c:v>43818</c:v>
                </c:pt>
                <c:pt idx="34">
                  <c:v>43819</c:v>
                </c:pt>
                <c:pt idx="35">
                  <c:v>43836</c:v>
                </c:pt>
                <c:pt idx="36">
                  <c:v>43837</c:v>
                </c:pt>
                <c:pt idx="37">
                  <c:v>43838</c:v>
                </c:pt>
                <c:pt idx="38">
                  <c:v>43839</c:v>
                </c:pt>
                <c:pt idx="39">
                  <c:v>43840</c:v>
                </c:pt>
                <c:pt idx="40">
                  <c:v>43843</c:v>
                </c:pt>
                <c:pt idx="41">
                  <c:v>43844</c:v>
                </c:pt>
                <c:pt idx="42">
                  <c:v>43845</c:v>
                </c:pt>
                <c:pt idx="43">
                  <c:v>43846</c:v>
                </c:pt>
                <c:pt idx="44">
                  <c:v>43847</c:v>
                </c:pt>
                <c:pt idx="45">
                  <c:v>43850</c:v>
                </c:pt>
                <c:pt idx="46">
                  <c:v>43851</c:v>
                </c:pt>
                <c:pt idx="47">
                  <c:v>43852</c:v>
                </c:pt>
                <c:pt idx="48">
                  <c:v>43853</c:v>
                </c:pt>
                <c:pt idx="49">
                  <c:v>43854</c:v>
                </c:pt>
              </c:numCache>
            </c:numRef>
          </c:xVal>
          <c:yVal>
            <c:numRef>
              <c:f>ANALYSES!$AB$2:$AB$51</c:f>
              <c:numCache>
                <c:formatCode>General</c:formatCode>
                <c:ptCount val="5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numCache>
            </c:numRef>
          </c:yVal>
          <c:smooth val="1"/>
        </c:ser>
        <c:ser>
          <c:idx val="1"/>
          <c:order val="1"/>
          <c:tx>
            <c:strRef>
              <c:f>ANALYSES!$AC$1</c:f>
              <c:strCache>
                <c:ptCount val="1"/>
                <c:pt idx="0">
                  <c:v>mean T</c:v>
                </c:pt>
              </c:strCache>
            </c:strRef>
          </c:tx>
          <c:xVal>
            <c:numRef>
              <c:f>ANALYSES!$AA$2:$AA$51</c:f>
              <c:numCache>
                <c:formatCode>mm/dd/yy;@</c:formatCode>
                <c:ptCount val="50"/>
                <c:pt idx="0">
                  <c:v>43773</c:v>
                </c:pt>
                <c:pt idx="1">
                  <c:v>43774</c:v>
                </c:pt>
                <c:pt idx="2">
                  <c:v>43775</c:v>
                </c:pt>
                <c:pt idx="3">
                  <c:v>43776</c:v>
                </c:pt>
                <c:pt idx="4">
                  <c:v>43777</c:v>
                </c:pt>
                <c:pt idx="5">
                  <c:v>43780</c:v>
                </c:pt>
                <c:pt idx="6">
                  <c:v>43781</c:v>
                </c:pt>
                <c:pt idx="7">
                  <c:v>43782</c:v>
                </c:pt>
                <c:pt idx="8">
                  <c:v>43783</c:v>
                </c:pt>
                <c:pt idx="9">
                  <c:v>43784</c:v>
                </c:pt>
                <c:pt idx="10">
                  <c:v>43787</c:v>
                </c:pt>
                <c:pt idx="11">
                  <c:v>43788</c:v>
                </c:pt>
                <c:pt idx="12">
                  <c:v>43789</c:v>
                </c:pt>
                <c:pt idx="13">
                  <c:v>43790</c:v>
                </c:pt>
                <c:pt idx="14">
                  <c:v>43791</c:v>
                </c:pt>
                <c:pt idx="15">
                  <c:v>43794</c:v>
                </c:pt>
                <c:pt idx="16">
                  <c:v>43795</c:v>
                </c:pt>
                <c:pt idx="17">
                  <c:v>43796</c:v>
                </c:pt>
                <c:pt idx="18">
                  <c:v>43797</c:v>
                </c:pt>
                <c:pt idx="19">
                  <c:v>43798</c:v>
                </c:pt>
                <c:pt idx="20">
                  <c:v>43801</c:v>
                </c:pt>
                <c:pt idx="21">
                  <c:v>43802</c:v>
                </c:pt>
                <c:pt idx="22">
                  <c:v>43803</c:v>
                </c:pt>
                <c:pt idx="23">
                  <c:v>43804</c:v>
                </c:pt>
                <c:pt idx="24">
                  <c:v>43805</c:v>
                </c:pt>
                <c:pt idx="25">
                  <c:v>43808</c:v>
                </c:pt>
                <c:pt idx="26">
                  <c:v>43809</c:v>
                </c:pt>
                <c:pt idx="27">
                  <c:v>43810</c:v>
                </c:pt>
                <c:pt idx="28">
                  <c:v>43811</c:v>
                </c:pt>
                <c:pt idx="29">
                  <c:v>43812</c:v>
                </c:pt>
                <c:pt idx="30">
                  <c:v>43815</c:v>
                </c:pt>
                <c:pt idx="31">
                  <c:v>43816</c:v>
                </c:pt>
                <c:pt idx="32">
                  <c:v>43817</c:v>
                </c:pt>
                <c:pt idx="33">
                  <c:v>43818</c:v>
                </c:pt>
                <c:pt idx="34">
                  <c:v>43819</c:v>
                </c:pt>
                <c:pt idx="35">
                  <c:v>43836</c:v>
                </c:pt>
                <c:pt idx="36">
                  <c:v>43837</c:v>
                </c:pt>
                <c:pt idx="37">
                  <c:v>43838</c:v>
                </c:pt>
                <c:pt idx="38">
                  <c:v>43839</c:v>
                </c:pt>
                <c:pt idx="39">
                  <c:v>43840</c:v>
                </c:pt>
                <c:pt idx="40">
                  <c:v>43843</c:v>
                </c:pt>
                <c:pt idx="41">
                  <c:v>43844</c:v>
                </c:pt>
                <c:pt idx="42">
                  <c:v>43845</c:v>
                </c:pt>
                <c:pt idx="43">
                  <c:v>43846</c:v>
                </c:pt>
                <c:pt idx="44">
                  <c:v>43847</c:v>
                </c:pt>
                <c:pt idx="45">
                  <c:v>43850</c:v>
                </c:pt>
                <c:pt idx="46">
                  <c:v>43851</c:v>
                </c:pt>
                <c:pt idx="47">
                  <c:v>43852</c:v>
                </c:pt>
                <c:pt idx="48">
                  <c:v>43853</c:v>
                </c:pt>
                <c:pt idx="49">
                  <c:v>43854</c:v>
                </c:pt>
              </c:numCache>
            </c:numRef>
          </c:xVal>
          <c:yVal>
            <c:numRef>
              <c:f>ANALYSES!$AC$2:$AC$51</c:f>
              <c:numCache>
                <c:formatCode>General</c:formatCode>
                <c:ptCount val="5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numCache>
            </c:numRef>
          </c:yVal>
          <c:smooth val="1"/>
        </c:ser>
        <c:ser>
          <c:idx val="2"/>
          <c:order val="2"/>
          <c:tx>
            <c:strRef>
              <c:f>ANALYSES!$AD$1</c:f>
              <c:strCache>
                <c:ptCount val="1"/>
                <c:pt idx="0">
                  <c:v>mean F</c:v>
                </c:pt>
              </c:strCache>
            </c:strRef>
          </c:tx>
          <c:xVal>
            <c:numRef>
              <c:f>ANALYSES!$AA$2:$AA$51</c:f>
              <c:numCache>
                <c:formatCode>mm/dd/yy;@</c:formatCode>
                <c:ptCount val="50"/>
                <c:pt idx="0">
                  <c:v>43773</c:v>
                </c:pt>
                <c:pt idx="1">
                  <c:v>43774</c:v>
                </c:pt>
                <c:pt idx="2">
                  <c:v>43775</c:v>
                </c:pt>
                <c:pt idx="3">
                  <c:v>43776</c:v>
                </c:pt>
                <c:pt idx="4">
                  <c:v>43777</c:v>
                </c:pt>
                <c:pt idx="5">
                  <c:v>43780</c:v>
                </c:pt>
                <c:pt idx="6">
                  <c:v>43781</c:v>
                </c:pt>
                <c:pt idx="7">
                  <c:v>43782</c:v>
                </c:pt>
                <c:pt idx="8">
                  <c:v>43783</c:v>
                </c:pt>
                <c:pt idx="9">
                  <c:v>43784</c:v>
                </c:pt>
                <c:pt idx="10">
                  <c:v>43787</c:v>
                </c:pt>
                <c:pt idx="11">
                  <c:v>43788</c:v>
                </c:pt>
                <c:pt idx="12">
                  <c:v>43789</c:v>
                </c:pt>
                <c:pt idx="13">
                  <c:v>43790</c:v>
                </c:pt>
                <c:pt idx="14">
                  <c:v>43791</c:v>
                </c:pt>
                <c:pt idx="15">
                  <c:v>43794</c:v>
                </c:pt>
                <c:pt idx="16">
                  <c:v>43795</c:v>
                </c:pt>
                <c:pt idx="17">
                  <c:v>43796</c:v>
                </c:pt>
                <c:pt idx="18">
                  <c:v>43797</c:v>
                </c:pt>
                <c:pt idx="19">
                  <c:v>43798</c:v>
                </c:pt>
                <c:pt idx="20">
                  <c:v>43801</c:v>
                </c:pt>
                <c:pt idx="21">
                  <c:v>43802</c:v>
                </c:pt>
                <c:pt idx="22">
                  <c:v>43803</c:v>
                </c:pt>
                <c:pt idx="23">
                  <c:v>43804</c:v>
                </c:pt>
                <c:pt idx="24">
                  <c:v>43805</c:v>
                </c:pt>
                <c:pt idx="25">
                  <c:v>43808</c:v>
                </c:pt>
                <c:pt idx="26">
                  <c:v>43809</c:v>
                </c:pt>
                <c:pt idx="27">
                  <c:v>43810</c:v>
                </c:pt>
                <c:pt idx="28">
                  <c:v>43811</c:v>
                </c:pt>
                <c:pt idx="29">
                  <c:v>43812</c:v>
                </c:pt>
                <c:pt idx="30">
                  <c:v>43815</c:v>
                </c:pt>
                <c:pt idx="31">
                  <c:v>43816</c:v>
                </c:pt>
                <c:pt idx="32">
                  <c:v>43817</c:v>
                </c:pt>
                <c:pt idx="33">
                  <c:v>43818</c:v>
                </c:pt>
                <c:pt idx="34">
                  <c:v>43819</c:v>
                </c:pt>
                <c:pt idx="35">
                  <c:v>43836</c:v>
                </c:pt>
                <c:pt idx="36">
                  <c:v>43837</c:v>
                </c:pt>
                <c:pt idx="37">
                  <c:v>43838</c:v>
                </c:pt>
                <c:pt idx="38">
                  <c:v>43839</c:v>
                </c:pt>
                <c:pt idx="39">
                  <c:v>43840</c:v>
                </c:pt>
                <c:pt idx="40">
                  <c:v>43843</c:v>
                </c:pt>
                <c:pt idx="41">
                  <c:v>43844</c:v>
                </c:pt>
                <c:pt idx="42">
                  <c:v>43845</c:v>
                </c:pt>
                <c:pt idx="43">
                  <c:v>43846</c:v>
                </c:pt>
                <c:pt idx="44">
                  <c:v>43847</c:v>
                </c:pt>
                <c:pt idx="45">
                  <c:v>43850</c:v>
                </c:pt>
                <c:pt idx="46">
                  <c:v>43851</c:v>
                </c:pt>
                <c:pt idx="47">
                  <c:v>43852</c:v>
                </c:pt>
                <c:pt idx="48">
                  <c:v>43853</c:v>
                </c:pt>
                <c:pt idx="49">
                  <c:v>43854</c:v>
                </c:pt>
              </c:numCache>
            </c:numRef>
          </c:xVal>
          <c:yVal>
            <c:numRef>
              <c:f>ANALYSES!$AD$2:$AD$51</c:f>
              <c:numCache>
                <c:formatCode>General</c:formatCode>
                <c:ptCount val="5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numCache>
            </c:numRef>
          </c:yVal>
          <c:smooth val="1"/>
        </c:ser>
        <c:dLbls>
          <c:showLegendKey val="0"/>
          <c:showVal val="0"/>
          <c:showCatName val="0"/>
          <c:showSerName val="0"/>
          <c:showPercent val="0"/>
          <c:showBubbleSize val="0"/>
        </c:dLbls>
        <c:axId val="118370816"/>
        <c:axId val="118366208"/>
      </c:scatterChart>
      <c:valAx>
        <c:axId val="118370816"/>
        <c:scaling>
          <c:orientation val="minMax"/>
          <c:max val="43770"/>
          <c:min val="43700"/>
        </c:scaling>
        <c:delete val="0"/>
        <c:axPos val="b"/>
        <c:title>
          <c:layout/>
          <c:overlay val="0"/>
        </c:title>
        <c:numFmt formatCode="mm/dd/yy;@" sourceLinked="1"/>
        <c:majorTickMark val="none"/>
        <c:minorTickMark val="none"/>
        <c:tickLblPos val="nextTo"/>
        <c:spPr>
          <a:ln>
            <a:tailEnd type="none"/>
          </a:ln>
        </c:spPr>
        <c:crossAx val="118366208"/>
        <c:crosses val="autoZero"/>
        <c:crossBetween val="midCat"/>
      </c:valAx>
      <c:valAx>
        <c:axId val="118366208"/>
        <c:scaling>
          <c:orientation val="minMax"/>
          <c:max val="3"/>
        </c:scaling>
        <c:delete val="0"/>
        <c:axPos val="l"/>
        <c:majorGridlines/>
        <c:title>
          <c:layout/>
          <c:overlay val="0"/>
        </c:title>
        <c:numFmt formatCode="General" sourceLinked="1"/>
        <c:majorTickMark val="none"/>
        <c:minorTickMark val="none"/>
        <c:tickLblPos val="nextTo"/>
        <c:crossAx val="118370816"/>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Average</a:t>
            </a:r>
            <a:r>
              <a:rPr lang="en-US" baseline="0"/>
              <a:t> Points by Class Period (Across Quarter)</a:t>
            </a:r>
            <a:endParaRPr lang="en-US"/>
          </a:p>
        </c:rich>
      </c:tx>
      <c:layout/>
      <c:overlay val="0"/>
    </c:title>
    <c:autoTitleDeleted val="0"/>
    <c:plotArea>
      <c:layout/>
      <c:barChart>
        <c:barDir val="bar"/>
        <c:grouping val="clustered"/>
        <c:varyColors val="0"/>
        <c:ser>
          <c:idx val="0"/>
          <c:order val="0"/>
          <c:tx>
            <c:strRef>
              <c:f>ANALYSES!$T$20</c:f>
              <c:strCache>
                <c:ptCount val="1"/>
                <c:pt idx="0">
                  <c:v>Respect</c:v>
                </c:pt>
              </c:strCache>
            </c:strRef>
          </c:tx>
          <c:invertIfNegative val="0"/>
          <c:errBars>
            <c:errBarType val="both"/>
            <c:errValType val="stdDev"/>
            <c:noEndCap val="0"/>
            <c:val val="1"/>
          </c:errBars>
          <c:cat>
            <c:strRef>
              <c:f>ANALYSES!$S$21:$S$28</c:f>
              <c:strCache>
                <c:ptCount val="8"/>
                <c:pt idx="0">
                  <c:v>1st</c:v>
                </c:pt>
                <c:pt idx="1">
                  <c:v>LL</c:v>
                </c:pt>
                <c:pt idx="2">
                  <c:v>2nd</c:v>
                </c:pt>
                <c:pt idx="3">
                  <c:v>3rd</c:v>
                </c:pt>
                <c:pt idx="4">
                  <c:v>L /G</c:v>
                </c:pt>
                <c:pt idx="5">
                  <c:v>5th</c:v>
                </c:pt>
                <c:pt idx="6">
                  <c:v>6th</c:v>
                </c:pt>
                <c:pt idx="7">
                  <c:v>7th</c:v>
                </c:pt>
              </c:strCache>
            </c:strRef>
          </c:cat>
          <c:val>
            <c:numRef>
              <c:f>ANALYSES!$T$21:$T$28</c:f>
              <c:numCache>
                <c:formatCode>0.0</c:formatCode>
                <c:ptCount val="8"/>
                <c:pt idx="0">
                  <c:v>0</c:v>
                </c:pt>
                <c:pt idx="1">
                  <c:v>0</c:v>
                </c:pt>
                <c:pt idx="2">
                  <c:v>0</c:v>
                </c:pt>
                <c:pt idx="3">
                  <c:v>0</c:v>
                </c:pt>
                <c:pt idx="4">
                  <c:v>0</c:v>
                </c:pt>
                <c:pt idx="5">
                  <c:v>0</c:v>
                </c:pt>
                <c:pt idx="6">
                  <c:v>0</c:v>
                </c:pt>
                <c:pt idx="7">
                  <c:v>0</c:v>
                </c:pt>
              </c:numCache>
            </c:numRef>
          </c:val>
        </c:ser>
        <c:ser>
          <c:idx val="1"/>
          <c:order val="1"/>
          <c:tx>
            <c:strRef>
              <c:f>ANALYSES!$U$20</c:f>
              <c:strCache>
                <c:ptCount val="1"/>
                <c:pt idx="0">
                  <c:v>Time on Task</c:v>
                </c:pt>
              </c:strCache>
            </c:strRef>
          </c:tx>
          <c:invertIfNegative val="0"/>
          <c:errBars>
            <c:errBarType val="both"/>
            <c:errValType val="stdDev"/>
            <c:noEndCap val="0"/>
            <c:val val="1"/>
          </c:errBars>
          <c:cat>
            <c:strRef>
              <c:f>ANALYSES!$S$21:$S$28</c:f>
              <c:strCache>
                <c:ptCount val="8"/>
                <c:pt idx="0">
                  <c:v>1st</c:v>
                </c:pt>
                <c:pt idx="1">
                  <c:v>LL</c:v>
                </c:pt>
                <c:pt idx="2">
                  <c:v>2nd</c:v>
                </c:pt>
                <c:pt idx="3">
                  <c:v>3rd</c:v>
                </c:pt>
                <c:pt idx="4">
                  <c:v>L /G</c:v>
                </c:pt>
                <c:pt idx="5">
                  <c:v>5th</c:v>
                </c:pt>
                <c:pt idx="6">
                  <c:v>6th</c:v>
                </c:pt>
                <c:pt idx="7">
                  <c:v>7th</c:v>
                </c:pt>
              </c:strCache>
            </c:strRef>
          </c:cat>
          <c:val>
            <c:numRef>
              <c:f>ANALYSES!$U$21:$U$28</c:f>
              <c:numCache>
                <c:formatCode>0.0</c:formatCode>
                <c:ptCount val="8"/>
                <c:pt idx="0">
                  <c:v>0</c:v>
                </c:pt>
                <c:pt idx="1">
                  <c:v>0</c:v>
                </c:pt>
                <c:pt idx="2">
                  <c:v>0</c:v>
                </c:pt>
                <c:pt idx="3">
                  <c:v>0</c:v>
                </c:pt>
                <c:pt idx="4">
                  <c:v>0</c:v>
                </c:pt>
                <c:pt idx="5">
                  <c:v>0</c:v>
                </c:pt>
                <c:pt idx="6">
                  <c:v>0</c:v>
                </c:pt>
                <c:pt idx="7">
                  <c:v>0</c:v>
                </c:pt>
              </c:numCache>
            </c:numRef>
          </c:val>
        </c:ser>
        <c:ser>
          <c:idx val="2"/>
          <c:order val="2"/>
          <c:tx>
            <c:strRef>
              <c:f>ANALYSES!$V$20</c:f>
              <c:strCache>
                <c:ptCount val="1"/>
                <c:pt idx="0">
                  <c:v>Focus Goal</c:v>
                </c:pt>
              </c:strCache>
            </c:strRef>
          </c:tx>
          <c:invertIfNegative val="0"/>
          <c:errBars>
            <c:errBarType val="both"/>
            <c:errValType val="stdDev"/>
            <c:noEndCap val="0"/>
            <c:val val="1"/>
          </c:errBars>
          <c:cat>
            <c:strRef>
              <c:f>ANALYSES!$S$21:$S$28</c:f>
              <c:strCache>
                <c:ptCount val="8"/>
                <c:pt idx="0">
                  <c:v>1st</c:v>
                </c:pt>
                <c:pt idx="1">
                  <c:v>LL</c:v>
                </c:pt>
                <c:pt idx="2">
                  <c:v>2nd</c:v>
                </c:pt>
                <c:pt idx="3">
                  <c:v>3rd</c:v>
                </c:pt>
                <c:pt idx="4">
                  <c:v>L /G</c:v>
                </c:pt>
                <c:pt idx="5">
                  <c:v>5th</c:v>
                </c:pt>
                <c:pt idx="6">
                  <c:v>6th</c:v>
                </c:pt>
                <c:pt idx="7">
                  <c:v>7th</c:v>
                </c:pt>
              </c:strCache>
            </c:strRef>
          </c:cat>
          <c:val>
            <c:numRef>
              <c:f>ANALYSES!$V$21:$V$28</c:f>
              <c:numCache>
                <c:formatCode>0.0</c:formatCode>
                <c:ptCount val="8"/>
                <c:pt idx="0">
                  <c:v>0</c:v>
                </c:pt>
                <c:pt idx="1">
                  <c:v>0</c:v>
                </c:pt>
                <c:pt idx="2">
                  <c:v>0</c:v>
                </c:pt>
                <c:pt idx="3">
                  <c:v>0</c:v>
                </c:pt>
                <c:pt idx="4">
                  <c:v>0</c:v>
                </c:pt>
                <c:pt idx="5">
                  <c:v>0</c:v>
                </c:pt>
                <c:pt idx="6">
                  <c:v>0</c:v>
                </c:pt>
                <c:pt idx="7">
                  <c:v>0</c:v>
                </c:pt>
              </c:numCache>
            </c:numRef>
          </c:val>
        </c:ser>
        <c:dLbls>
          <c:showLegendKey val="0"/>
          <c:showVal val="1"/>
          <c:showCatName val="0"/>
          <c:showSerName val="0"/>
          <c:showPercent val="0"/>
          <c:showBubbleSize val="0"/>
        </c:dLbls>
        <c:gapWidth val="150"/>
        <c:overlap val="-25"/>
        <c:axId val="99131392"/>
        <c:axId val="118373696"/>
      </c:barChart>
      <c:catAx>
        <c:axId val="99131392"/>
        <c:scaling>
          <c:orientation val="maxMin"/>
        </c:scaling>
        <c:delete val="0"/>
        <c:axPos val="l"/>
        <c:majorTickMark val="none"/>
        <c:minorTickMark val="none"/>
        <c:tickLblPos val="nextTo"/>
        <c:crossAx val="118373696"/>
        <c:crosses val="autoZero"/>
        <c:auto val="1"/>
        <c:lblAlgn val="ctr"/>
        <c:lblOffset val="100"/>
        <c:noMultiLvlLbl val="0"/>
      </c:catAx>
      <c:valAx>
        <c:axId val="118373696"/>
        <c:scaling>
          <c:orientation val="minMax"/>
          <c:max val="3"/>
        </c:scaling>
        <c:delete val="0"/>
        <c:axPos val="t"/>
        <c:numFmt formatCode="0.0" sourceLinked="1"/>
        <c:majorTickMark val="none"/>
        <c:minorTickMark val="none"/>
        <c:tickLblPos val="nextTo"/>
        <c:crossAx val="99131392"/>
        <c:crosses val="autoZero"/>
        <c:crossBetween val="between"/>
      </c:valAx>
    </c:plotArea>
    <c:legend>
      <c:legendPos val="t"/>
      <c:layout/>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Points by Class Period</a:t>
            </a:r>
          </a:p>
          <a:p>
            <a:pPr>
              <a:defRPr/>
            </a:pPr>
            <a:r>
              <a:rPr lang="en-US"/>
              <a:t>(Avg of R,T,</a:t>
            </a:r>
            <a:r>
              <a:rPr lang="en-US" baseline="0"/>
              <a:t> &amp; F</a:t>
            </a:r>
            <a:r>
              <a:rPr lang="en-US"/>
              <a:t>)</a:t>
            </a:r>
          </a:p>
        </c:rich>
      </c:tx>
      <c:layout/>
      <c:overlay val="0"/>
    </c:title>
    <c:autoTitleDeleted val="0"/>
    <c:plotArea>
      <c:layout/>
      <c:radarChart>
        <c:radarStyle val="marker"/>
        <c:varyColors val="0"/>
        <c:ser>
          <c:idx val="0"/>
          <c:order val="0"/>
          <c:tx>
            <c:strRef>
              <c:f>ANALYSES!$W$20</c:f>
              <c:strCache>
                <c:ptCount val="1"/>
                <c:pt idx="0">
                  <c:v>Total</c:v>
                </c:pt>
              </c:strCache>
            </c:strRef>
          </c:tx>
          <c:val>
            <c:numRef>
              <c:f>ANALYSES!$W$21:$W$28</c:f>
              <c:numCache>
                <c:formatCode>0.0</c:formatCode>
                <c:ptCount val="8"/>
                <c:pt idx="0">
                  <c:v>0</c:v>
                </c:pt>
                <c:pt idx="1">
                  <c:v>0</c:v>
                </c:pt>
                <c:pt idx="2">
                  <c:v>0</c:v>
                </c:pt>
                <c:pt idx="3">
                  <c:v>0</c:v>
                </c:pt>
                <c:pt idx="4">
                  <c:v>0</c:v>
                </c:pt>
                <c:pt idx="5">
                  <c:v>0</c:v>
                </c:pt>
                <c:pt idx="6">
                  <c:v>0</c:v>
                </c:pt>
                <c:pt idx="7">
                  <c:v>0</c:v>
                </c:pt>
              </c:numCache>
            </c:numRef>
          </c:val>
        </c:ser>
        <c:dLbls>
          <c:showLegendKey val="0"/>
          <c:showVal val="0"/>
          <c:showCatName val="0"/>
          <c:showSerName val="0"/>
          <c:showPercent val="0"/>
          <c:showBubbleSize val="0"/>
        </c:dLbls>
        <c:axId val="99132928"/>
        <c:axId val="119884032"/>
      </c:radarChart>
      <c:catAx>
        <c:axId val="99132928"/>
        <c:scaling>
          <c:orientation val="minMax"/>
        </c:scaling>
        <c:delete val="0"/>
        <c:axPos val="b"/>
        <c:majorGridlines/>
        <c:majorTickMark val="none"/>
        <c:minorTickMark val="none"/>
        <c:tickLblPos val="nextTo"/>
        <c:spPr>
          <a:ln w="9525">
            <a:noFill/>
          </a:ln>
        </c:spPr>
        <c:crossAx val="119884032"/>
        <c:crosses val="autoZero"/>
        <c:auto val="1"/>
        <c:lblAlgn val="ctr"/>
        <c:lblOffset val="100"/>
        <c:noMultiLvlLbl val="0"/>
      </c:catAx>
      <c:valAx>
        <c:axId val="119884032"/>
        <c:scaling>
          <c:orientation val="minMax"/>
          <c:max val="3"/>
          <c:min val="0"/>
        </c:scaling>
        <c:delete val="0"/>
        <c:axPos val="l"/>
        <c:majorGridlines/>
        <c:numFmt formatCode="0.0" sourceLinked="1"/>
        <c:majorTickMark val="none"/>
        <c:minorTickMark val="none"/>
        <c:tickLblPos val="nextTo"/>
        <c:crossAx val="99132928"/>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Time out of class by day and type</a:t>
            </a:r>
          </a:p>
        </c:rich>
      </c:tx>
      <c:layout/>
      <c:overlay val="0"/>
    </c:title>
    <c:autoTitleDeleted val="0"/>
    <c:plotArea>
      <c:layout/>
      <c:barChart>
        <c:barDir val="col"/>
        <c:grouping val="stacked"/>
        <c:varyColors val="0"/>
        <c:ser>
          <c:idx val="0"/>
          <c:order val="0"/>
          <c:tx>
            <c:strRef>
              <c:f>'TOOL - BRAINS - DNE'!$B$1</c:f>
              <c:strCache>
                <c:ptCount val="1"/>
                <c:pt idx="0">
                  <c:v>Bathroom</c:v>
                </c:pt>
              </c:strCache>
            </c:strRef>
          </c:tx>
          <c:invertIfNegative val="0"/>
          <c:cat>
            <c:numRef>
              <c:f>'TOOL - BRAINS - DNE'!$A$2:$A$51</c:f>
              <c:numCache>
                <c:formatCode>m/d/yyyy</c:formatCode>
                <c:ptCount val="50"/>
                <c:pt idx="0">
                  <c:v>43773</c:v>
                </c:pt>
                <c:pt idx="1">
                  <c:v>43774</c:v>
                </c:pt>
                <c:pt idx="2">
                  <c:v>43775</c:v>
                </c:pt>
                <c:pt idx="3">
                  <c:v>43776</c:v>
                </c:pt>
                <c:pt idx="4">
                  <c:v>43777</c:v>
                </c:pt>
                <c:pt idx="5">
                  <c:v>43780</c:v>
                </c:pt>
                <c:pt idx="6">
                  <c:v>43781</c:v>
                </c:pt>
                <c:pt idx="7">
                  <c:v>43782</c:v>
                </c:pt>
                <c:pt idx="8">
                  <c:v>43783</c:v>
                </c:pt>
                <c:pt idx="9">
                  <c:v>43784</c:v>
                </c:pt>
                <c:pt idx="10">
                  <c:v>43787</c:v>
                </c:pt>
                <c:pt idx="11">
                  <c:v>43788</c:v>
                </c:pt>
                <c:pt idx="12">
                  <c:v>43789</c:v>
                </c:pt>
                <c:pt idx="13">
                  <c:v>43790</c:v>
                </c:pt>
                <c:pt idx="14">
                  <c:v>43791</c:v>
                </c:pt>
                <c:pt idx="15">
                  <c:v>43794</c:v>
                </c:pt>
                <c:pt idx="16">
                  <c:v>43795</c:v>
                </c:pt>
                <c:pt idx="17">
                  <c:v>43796</c:v>
                </c:pt>
                <c:pt idx="18">
                  <c:v>43797</c:v>
                </c:pt>
                <c:pt idx="19">
                  <c:v>43798</c:v>
                </c:pt>
                <c:pt idx="20">
                  <c:v>43801</c:v>
                </c:pt>
                <c:pt idx="21">
                  <c:v>43802</c:v>
                </c:pt>
                <c:pt idx="22">
                  <c:v>43803</c:v>
                </c:pt>
                <c:pt idx="23">
                  <c:v>43804</c:v>
                </c:pt>
                <c:pt idx="24">
                  <c:v>43805</c:v>
                </c:pt>
                <c:pt idx="25">
                  <c:v>43808</c:v>
                </c:pt>
                <c:pt idx="26">
                  <c:v>43809</c:v>
                </c:pt>
                <c:pt idx="27">
                  <c:v>43810</c:v>
                </c:pt>
                <c:pt idx="28">
                  <c:v>43811</c:v>
                </c:pt>
                <c:pt idx="29">
                  <c:v>43812</c:v>
                </c:pt>
                <c:pt idx="30">
                  <c:v>43815</c:v>
                </c:pt>
                <c:pt idx="31">
                  <c:v>43816</c:v>
                </c:pt>
                <c:pt idx="32">
                  <c:v>43817</c:v>
                </c:pt>
                <c:pt idx="33">
                  <c:v>43818</c:v>
                </c:pt>
                <c:pt idx="34">
                  <c:v>43819</c:v>
                </c:pt>
                <c:pt idx="35">
                  <c:v>43836</c:v>
                </c:pt>
                <c:pt idx="36">
                  <c:v>43837</c:v>
                </c:pt>
                <c:pt idx="37">
                  <c:v>43838</c:v>
                </c:pt>
                <c:pt idx="38">
                  <c:v>43839</c:v>
                </c:pt>
                <c:pt idx="39">
                  <c:v>43840</c:v>
                </c:pt>
                <c:pt idx="40">
                  <c:v>43843</c:v>
                </c:pt>
                <c:pt idx="41">
                  <c:v>43844</c:v>
                </c:pt>
                <c:pt idx="42">
                  <c:v>43845</c:v>
                </c:pt>
                <c:pt idx="43">
                  <c:v>43846</c:v>
                </c:pt>
                <c:pt idx="44">
                  <c:v>43847</c:v>
                </c:pt>
                <c:pt idx="45">
                  <c:v>43850</c:v>
                </c:pt>
                <c:pt idx="46">
                  <c:v>43851</c:v>
                </c:pt>
                <c:pt idx="47">
                  <c:v>43852</c:v>
                </c:pt>
                <c:pt idx="48">
                  <c:v>43853</c:v>
                </c:pt>
                <c:pt idx="49">
                  <c:v>43854</c:v>
                </c:pt>
              </c:numCache>
            </c:numRef>
          </c:cat>
          <c:val>
            <c:numRef>
              <c:f>'TOOL - BRAINS - DNE'!$B$2:$B$51</c:f>
              <c:numCache>
                <c:formatCode>General</c:formatCode>
                <c:ptCount val="5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numCache>
            </c:numRef>
          </c:val>
        </c:ser>
        <c:ser>
          <c:idx val="1"/>
          <c:order val="1"/>
          <c:tx>
            <c:strRef>
              <c:f>'TOOL - BRAINS - DNE'!$C$1</c:f>
              <c:strCache>
                <c:ptCount val="1"/>
                <c:pt idx="0">
                  <c:v>Directed Breaks</c:v>
                </c:pt>
              </c:strCache>
            </c:strRef>
          </c:tx>
          <c:invertIfNegative val="0"/>
          <c:cat>
            <c:numRef>
              <c:f>'TOOL - BRAINS - DNE'!$A$2:$A$51</c:f>
              <c:numCache>
                <c:formatCode>m/d/yyyy</c:formatCode>
                <c:ptCount val="50"/>
                <c:pt idx="0">
                  <c:v>43773</c:v>
                </c:pt>
                <c:pt idx="1">
                  <c:v>43774</c:v>
                </c:pt>
                <c:pt idx="2">
                  <c:v>43775</c:v>
                </c:pt>
                <c:pt idx="3">
                  <c:v>43776</c:v>
                </c:pt>
                <c:pt idx="4">
                  <c:v>43777</c:v>
                </c:pt>
                <c:pt idx="5">
                  <c:v>43780</c:v>
                </c:pt>
                <c:pt idx="6">
                  <c:v>43781</c:v>
                </c:pt>
                <c:pt idx="7">
                  <c:v>43782</c:v>
                </c:pt>
                <c:pt idx="8">
                  <c:v>43783</c:v>
                </c:pt>
                <c:pt idx="9">
                  <c:v>43784</c:v>
                </c:pt>
                <c:pt idx="10">
                  <c:v>43787</c:v>
                </c:pt>
                <c:pt idx="11">
                  <c:v>43788</c:v>
                </c:pt>
                <c:pt idx="12">
                  <c:v>43789</c:v>
                </c:pt>
                <c:pt idx="13">
                  <c:v>43790</c:v>
                </c:pt>
                <c:pt idx="14">
                  <c:v>43791</c:v>
                </c:pt>
                <c:pt idx="15">
                  <c:v>43794</c:v>
                </c:pt>
                <c:pt idx="16">
                  <c:v>43795</c:v>
                </c:pt>
                <c:pt idx="17">
                  <c:v>43796</c:v>
                </c:pt>
                <c:pt idx="18">
                  <c:v>43797</c:v>
                </c:pt>
                <c:pt idx="19">
                  <c:v>43798</c:v>
                </c:pt>
                <c:pt idx="20">
                  <c:v>43801</c:v>
                </c:pt>
                <c:pt idx="21">
                  <c:v>43802</c:v>
                </c:pt>
                <c:pt idx="22">
                  <c:v>43803</c:v>
                </c:pt>
                <c:pt idx="23">
                  <c:v>43804</c:v>
                </c:pt>
                <c:pt idx="24">
                  <c:v>43805</c:v>
                </c:pt>
                <c:pt idx="25">
                  <c:v>43808</c:v>
                </c:pt>
                <c:pt idx="26">
                  <c:v>43809</c:v>
                </c:pt>
                <c:pt idx="27">
                  <c:v>43810</c:v>
                </c:pt>
                <c:pt idx="28">
                  <c:v>43811</c:v>
                </c:pt>
                <c:pt idx="29">
                  <c:v>43812</c:v>
                </c:pt>
                <c:pt idx="30">
                  <c:v>43815</c:v>
                </c:pt>
                <c:pt idx="31">
                  <c:v>43816</c:v>
                </c:pt>
                <c:pt idx="32">
                  <c:v>43817</c:v>
                </c:pt>
                <c:pt idx="33">
                  <c:v>43818</c:v>
                </c:pt>
                <c:pt idx="34">
                  <c:v>43819</c:v>
                </c:pt>
                <c:pt idx="35">
                  <c:v>43836</c:v>
                </c:pt>
                <c:pt idx="36">
                  <c:v>43837</c:v>
                </c:pt>
                <c:pt idx="37">
                  <c:v>43838</c:v>
                </c:pt>
                <c:pt idx="38">
                  <c:v>43839</c:v>
                </c:pt>
                <c:pt idx="39">
                  <c:v>43840</c:v>
                </c:pt>
                <c:pt idx="40">
                  <c:v>43843</c:v>
                </c:pt>
                <c:pt idx="41">
                  <c:v>43844</c:v>
                </c:pt>
                <c:pt idx="42">
                  <c:v>43845</c:v>
                </c:pt>
                <c:pt idx="43">
                  <c:v>43846</c:v>
                </c:pt>
                <c:pt idx="44">
                  <c:v>43847</c:v>
                </c:pt>
                <c:pt idx="45">
                  <c:v>43850</c:v>
                </c:pt>
                <c:pt idx="46">
                  <c:v>43851</c:v>
                </c:pt>
                <c:pt idx="47">
                  <c:v>43852</c:v>
                </c:pt>
                <c:pt idx="48">
                  <c:v>43853</c:v>
                </c:pt>
                <c:pt idx="49">
                  <c:v>43854</c:v>
                </c:pt>
              </c:numCache>
            </c:numRef>
          </c:cat>
          <c:val>
            <c:numRef>
              <c:f>'TOOL - BRAINS - DNE'!$C$2:$C$51</c:f>
              <c:numCache>
                <c:formatCode>General</c:formatCode>
                <c:ptCount val="5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numCache>
            </c:numRef>
          </c:val>
        </c:ser>
        <c:ser>
          <c:idx val="2"/>
          <c:order val="2"/>
          <c:tx>
            <c:strRef>
              <c:f>'TOOL - BRAINS - DNE'!$D$1</c:f>
              <c:strCache>
                <c:ptCount val="1"/>
                <c:pt idx="0">
                  <c:v>Self Time Outs</c:v>
                </c:pt>
              </c:strCache>
            </c:strRef>
          </c:tx>
          <c:invertIfNegative val="0"/>
          <c:cat>
            <c:numRef>
              <c:f>'TOOL - BRAINS - DNE'!$A$2:$A$51</c:f>
              <c:numCache>
                <c:formatCode>m/d/yyyy</c:formatCode>
                <c:ptCount val="50"/>
                <c:pt idx="0">
                  <c:v>43773</c:v>
                </c:pt>
                <c:pt idx="1">
                  <c:v>43774</c:v>
                </c:pt>
                <c:pt idx="2">
                  <c:v>43775</c:v>
                </c:pt>
                <c:pt idx="3">
                  <c:v>43776</c:v>
                </c:pt>
                <c:pt idx="4">
                  <c:v>43777</c:v>
                </c:pt>
                <c:pt idx="5">
                  <c:v>43780</c:v>
                </c:pt>
                <c:pt idx="6">
                  <c:v>43781</c:v>
                </c:pt>
                <c:pt idx="7">
                  <c:v>43782</c:v>
                </c:pt>
                <c:pt idx="8">
                  <c:v>43783</c:v>
                </c:pt>
                <c:pt idx="9">
                  <c:v>43784</c:v>
                </c:pt>
                <c:pt idx="10">
                  <c:v>43787</c:v>
                </c:pt>
                <c:pt idx="11">
                  <c:v>43788</c:v>
                </c:pt>
                <c:pt idx="12">
                  <c:v>43789</c:v>
                </c:pt>
                <c:pt idx="13">
                  <c:v>43790</c:v>
                </c:pt>
                <c:pt idx="14">
                  <c:v>43791</c:v>
                </c:pt>
                <c:pt idx="15">
                  <c:v>43794</c:v>
                </c:pt>
                <c:pt idx="16">
                  <c:v>43795</c:v>
                </c:pt>
                <c:pt idx="17">
                  <c:v>43796</c:v>
                </c:pt>
                <c:pt idx="18">
                  <c:v>43797</c:v>
                </c:pt>
                <c:pt idx="19">
                  <c:v>43798</c:v>
                </c:pt>
                <c:pt idx="20">
                  <c:v>43801</c:v>
                </c:pt>
                <c:pt idx="21">
                  <c:v>43802</c:v>
                </c:pt>
                <c:pt idx="22">
                  <c:v>43803</c:v>
                </c:pt>
                <c:pt idx="23">
                  <c:v>43804</c:v>
                </c:pt>
                <c:pt idx="24">
                  <c:v>43805</c:v>
                </c:pt>
                <c:pt idx="25">
                  <c:v>43808</c:v>
                </c:pt>
                <c:pt idx="26">
                  <c:v>43809</c:v>
                </c:pt>
                <c:pt idx="27">
                  <c:v>43810</c:v>
                </c:pt>
                <c:pt idx="28">
                  <c:v>43811</c:v>
                </c:pt>
                <c:pt idx="29">
                  <c:v>43812</c:v>
                </c:pt>
                <c:pt idx="30">
                  <c:v>43815</c:v>
                </c:pt>
                <c:pt idx="31">
                  <c:v>43816</c:v>
                </c:pt>
                <c:pt idx="32">
                  <c:v>43817</c:v>
                </c:pt>
                <c:pt idx="33">
                  <c:v>43818</c:v>
                </c:pt>
                <c:pt idx="34">
                  <c:v>43819</c:v>
                </c:pt>
                <c:pt idx="35">
                  <c:v>43836</c:v>
                </c:pt>
                <c:pt idx="36">
                  <c:v>43837</c:v>
                </c:pt>
                <c:pt idx="37">
                  <c:v>43838</c:v>
                </c:pt>
                <c:pt idx="38">
                  <c:v>43839</c:v>
                </c:pt>
                <c:pt idx="39">
                  <c:v>43840</c:v>
                </c:pt>
                <c:pt idx="40">
                  <c:v>43843</c:v>
                </c:pt>
                <c:pt idx="41">
                  <c:v>43844</c:v>
                </c:pt>
                <c:pt idx="42">
                  <c:v>43845</c:v>
                </c:pt>
                <c:pt idx="43">
                  <c:v>43846</c:v>
                </c:pt>
                <c:pt idx="44">
                  <c:v>43847</c:v>
                </c:pt>
                <c:pt idx="45">
                  <c:v>43850</c:v>
                </c:pt>
                <c:pt idx="46">
                  <c:v>43851</c:v>
                </c:pt>
                <c:pt idx="47">
                  <c:v>43852</c:v>
                </c:pt>
                <c:pt idx="48">
                  <c:v>43853</c:v>
                </c:pt>
                <c:pt idx="49">
                  <c:v>43854</c:v>
                </c:pt>
              </c:numCache>
            </c:numRef>
          </c:cat>
          <c:val>
            <c:numRef>
              <c:f>'TOOL - BRAINS - DNE'!$D$2:$D$51</c:f>
              <c:numCache>
                <c:formatCode>General</c:formatCode>
                <c:ptCount val="5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numCache>
            </c:numRef>
          </c:val>
        </c:ser>
        <c:ser>
          <c:idx val="3"/>
          <c:order val="3"/>
          <c:tx>
            <c:strRef>
              <c:f>'TOOL - BRAINS - DNE'!$E$1</c:f>
              <c:strCache>
                <c:ptCount val="1"/>
                <c:pt idx="0">
                  <c:v>Alt Space</c:v>
                </c:pt>
              </c:strCache>
            </c:strRef>
          </c:tx>
          <c:invertIfNegative val="0"/>
          <c:cat>
            <c:numRef>
              <c:f>'TOOL - BRAINS - DNE'!$A$2:$A$51</c:f>
              <c:numCache>
                <c:formatCode>m/d/yyyy</c:formatCode>
                <c:ptCount val="50"/>
                <c:pt idx="0">
                  <c:v>43773</c:v>
                </c:pt>
                <c:pt idx="1">
                  <c:v>43774</c:v>
                </c:pt>
                <c:pt idx="2">
                  <c:v>43775</c:v>
                </c:pt>
                <c:pt idx="3">
                  <c:v>43776</c:v>
                </c:pt>
                <c:pt idx="4">
                  <c:v>43777</c:v>
                </c:pt>
                <c:pt idx="5">
                  <c:v>43780</c:v>
                </c:pt>
                <c:pt idx="6">
                  <c:v>43781</c:v>
                </c:pt>
                <c:pt idx="7">
                  <c:v>43782</c:v>
                </c:pt>
                <c:pt idx="8">
                  <c:v>43783</c:v>
                </c:pt>
                <c:pt idx="9">
                  <c:v>43784</c:v>
                </c:pt>
                <c:pt idx="10">
                  <c:v>43787</c:v>
                </c:pt>
                <c:pt idx="11">
                  <c:v>43788</c:v>
                </c:pt>
                <c:pt idx="12">
                  <c:v>43789</c:v>
                </c:pt>
                <c:pt idx="13">
                  <c:v>43790</c:v>
                </c:pt>
                <c:pt idx="14">
                  <c:v>43791</c:v>
                </c:pt>
                <c:pt idx="15">
                  <c:v>43794</c:v>
                </c:pt>
                <c:pt idx="16">
                  <c:v>43795</c:v>
                </c:pt>
                <c:pt idx="17">
                  <c:v>43796</c:v>
                </c:pt>
                <c:pt idx="18">
                  <c:v>43797</c:v>
                </c:pt>
                <c:pt idx="19">
                  <c:v>43798</c:v>
                </c:pt>
                <c:pt idx="20">
                  <c:v>43801</c:v>
                </c:pt>
                <c:pt idx="21">
                  <c:v>43802</c:v>
                </c:pt>
                <c:pt idx="22">
                  <c:v>43803</c:v>
                </c:pt>
                <c:pt idx="23">
                  <c:v>43804</c:v>
                </c:pt>
                <c:pt idx="24">
                  <c:v>43805</c:v>
                </c:pt>
                <c:pt idx="25">
                  <c:v>43808</c:v>
                </c:pt>
                <c:pt idx="26">
                  <c:v>43809</c:v>
                </c:pt>
                <c:pt idx="27">
                  <c:v>43810</c:v>
                </c:pt>
                <c:pt idx="28">
                  <c:v>43811</c:v>
                </c:pt>
                <c:pt idx="29">
                  <c:v>43812</c:v>
                </c:pt>
                <c:pt idx="30">
                  <c:v>43815</c:v>
                </c:pt>
                <c:pt idx="31">
                  <c:v>43816</c:v>
                </c:pt>
                <c:pt idx="32">
                  <c:v>43817</c:v>
                </c:pt>
                <c:pt idx="33">
                  <c:v>43818</c:v>
                </c:pt>
                <c:pt idx="34">
                  <c:v>43819</c:v>
                </c:pt>
                <c:pt idx="35">
                  <c:v>43836</c:v>
                </c:pt>
                <c:pt idx="36">
                  <c:v>43837</c:v>
                </c:pt>
                <c:pt idx="37">
                  <c:v>43838</c:v>
                </c:pt>
                <c:pt idx="38">
                  <c:v>43839</c:v>
                </c:pt>
                <c:pt idx="39">
                  <c:v>43840</c:v>
                </c:pt>
                <c:pt idx="40">
                  <c:v>43843</c:v>
                </c:pt>
                <c:pt idx="41">
                  <c:v>43844</c:v>
                </c:pt>
                <c:pt idx="42">
                  <c:v>43845</c:v>
                </c:pt>
                <c:pt idx="43">
                  <c:v>43846</c:v>
                </c:pt>
                <c:pt idx="44">
                  <c:v>43847</c:v>
                </c:pt>
                <c:pt idx="45">
                  <c:v>43850</c:v>
                </c:pt>
                <c:pt idx="46">
                  <c:v>43851</c:v>
                </c:pt>
                <c:pt idx="47">
                  <c:v>43852</c:v>
                </c:pt>
                <c:pt idx="48">
                  <c:v>43853</c:v>
                </c:pt>
                <c:pt idx="49">
                  <c:v>43854</c:v>
                </c:pt>
              </c:numCache>
            </c:numRef>
          </c:cat>
          <c:val>
            <c:numRef>
              <c:f>'TOOL - BRAINS - DNE'!$E$2:$E$51</c:f>
              <c:numCache>
                <c:formatCode>General</c:formatCode>
                <c:ptCount val="5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numCache>
            </c:numRef>
          </c:val>
        </c:ser>
        <c:ser>
          <c:idx val="4"/>
          <c:order val="4"/>
          <c:tx>
            <c:strRef>
              <c:f>'TOOL - BRAINS - DNE'!$F$1</c:f>
              <c:strCache>
                <c:ptCount val="1"/>
                <c:pt idx="0">
                  <c:v>Counselor</c:v>
                </c:pt>
              </c:strCache>
            </c:strRef>
          </c:tx>
          <c:invertIfNegative val="0"/>
          <c:cat>
            <c:numRef>
              <c:f>'TOOL - BRAINS - DNE'!$A$2:$A$51</c:f>
              <c:numCache>
                <c:formatCode>m/d/yyyy</c:formatCode>
                <c:ptCount val="50"/>
                <c:pt idx="0">
                  <c:v>43773</c:v>
                </c:pt>
                <c:pt idx="1">
                  <c:v>43774</c:v>
                </c:pt>
                <c:pt idx="2">
                  <c:v>43775</c:v>
                </c:pt>
                <c:pt idx="3">
                  <c:v>43776</c:v>
                </c:pt>
                <c:pt idx="4">
                  <c:v>43777</c:v>
                </c:pt>
                <c:pt idx="5">
                  <c:v>43780</c:v>
                </c:pt>
                <c:pt idx="6">
                  <c:v>43781</c:v>
                </c:pt>
                <c:pt idx="7">
                  <c:v>43782</c:v>
                </c:pt>
                <c:pt idx="8">
                  <c:v>43783</c:v>
                </c:pt>
                <c:pt idx="9">
                  <c:v>43784</c:v>
                </c:pt>
                <c:pt idx="10">
                  <c:v>43787</c:v>
                </c:pt>
                <c:pt idx="11">
                  <c:v>43788</c:v>
                </c:pt>
                <c:pt idx="12">
                  <c:v>43789</c:v>
                </c:pt>
                <c:pt idx="13">
                  <c:v>43790</c:v>
                </c:pt>
                <c:pt idx="14">
                  <c:v>43791</c:v>
                </c:pt>
                <c:pt idx="15">
                  <c:v>43794</c:v>
                </c:pt>
                <c:pt idx="16">
                  <c:v>43795</c:v>
                </c:pt>
                <c:pt idx="17">
                  <c:v>43796</c:v>
                </c:pt>
                <c:pt idx="18">
                  <c:v>43797</c:v>
                </c:pt>
                <c:pt idx="19">
                  <c:v>43798</c:v>
                </c:pt>
                <c:pt idx="20">
                  <c:v>43801</c:v>
                </c:pt>
                <c:pt idx="21">
                  <c:v>43802</c:v>
                </c:pt>
                <c:pt idx="22">
                  <c:v>43803</c:v>
                </c:pt>
                <c:pt idx="23">
                  <c:v>43804</c:v>
                </c:pt>
                <c:pt idx="24">
                  <c:v>43805</c:v>
                </c:pt>
                <c:pt idx="25">
                  <c:v>43808</c:v>
                </c:pt>
                <c:pt idx="26">
                  <c:v>43809</c:v>
                </c:pt>
                <c:pt idx="27">
                  <c:v>43810</c:v>
                </c:pt>
                <c:pt idx="28">
                  <c:v>43811</c:v>
                </c:pt>
                <c:pt idx="29">
                  <c:v>43812</c:v>
                </c:pt>
                <c:pt idx="30">
                  <c:v>43815</c:v>
                </c:pt>
                <c:pt idx="31">
                  <c:v>43816</c:v>
                </c:pt>
                <c:pt idx="32">
                  <c:v>43817</c:v>
                </c:pt>
                <c:pt idx="33">
                  <c:v>43818</c:v>
                </c:pt>
                <c:pt idx="34">
                  <c:v>43819</c:v>
                </c:pt>
                <c:pt idx="35">
                  <c:v>43836</c:v>
                </c:pt>
                <c:pt idx="36">
                  <c:v>43837</c:v>
                </c:pt>
                <c:pt idx="37">
                  <c:v>43838</c:v>
                </c:pt>
                <c:pt idx="38">
                  <c:v>43839</c:v>
                </c:pt>
                <c:pt idx="39">
                  <c:v>43840</c:v>
                </c:pt>
                <c:pt idx="40">
                  <c:v>43843</c:v>
                </c:pt>
                <c:pt idx="41">
                  <c:v>43844</c:v>
                </c:pt>
                <c:pt idx="42">
                  <c:v>43845</c:v>
                </c:pt>
                <c:pt idx="43">
                  <c:v>43846</c:v>
                </c:pt>
                <c:pt idx="44">
                  <c:v>43847</c:v>
                </c:pt>
                <c:pt idx="45">
                  <c:v>43850</c:v>
                </c:pt>
                <c:pt idx="46">
                  <c:v>43851</c:v>
                </c:pt>
                <c:pt idx="47">
                  <c:v>43852</c:v>
                </c:pt>
                <c:pt idx="48">
                  <c:v>43853</c:v>
                </c:pt>
                <c:pt idx="49">
                  <c:v>43854</c:v>
                </c:pt>
              </c:numCache>
            </c:numRef>
          </c:cat>
          <c:val>
            <c:numRef>
              <c:f>'TOOL - BRAINS - DNE'!$F$2:$F$51</c:f>
              <c:numCache>
                <c:formatCode>General</c:formatCode>
                <c:ptCount val="5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numCache>
            </c:numRef>
          </c:val>
        </c:ser>
        <c:ser>
          <c:idx val="5"/>
          <c:order val="5"/>
          <c:tx>
            <c:strRef>
              <c:f>'TOOL - BRAINS - DNE'!$G$1</c:f>
              <c:strCache>
                <c:ptCount val="1"/>
                <c:pt idx="0">
                  <c:v>Misc/Other</c:v>
                </c:pt>
              </c:strCache>
            </c:strRef>
          </c:tx>
          <c:invertIfNegative val="0"/>
          <c:cat>
            <c:numRef>
              <c:f>'TOOL - BRAINS - DNE'!$A$2:$A$51</c:f>
              <c:numCache>
                <c:formatCode>m/d/yyyy</c:formatCode>
                <c:ptCount val="50"/>
                <c:pt idx="0">
                  <c:v>43773</c:v>
                </c:pt>
                <c:pt idx="1">
                  <c:v>43774</c:v>
                </c:pt>
                <c:pt idx="2">
                  <c:v>43775</c:v>
                </c:pt>
                <c:pt idx="3">
                  <c:v>43776</c:v>
                </c:pt>
                <c:pt idx="4">
                  <c:v>43777</c:v>
                </c:pt>
                <c:pt idx="5">
                  <c:v>43780</c:v>
                </c:pt>
                <c:pt idx="6">
                  <c:v>43781</c:v>
                </c:pt>
                <c:pt idx="7">
                  <c:v>43782</c:v>
                </c:pt>
                <c:pt idx="8">
                  <c:v>43783</c:v>
                </c:pt>
                <c:pt idx="9">
                  <c:v>43784</c:v>
                </c:pt>
                <c:pt idx="10">
                  <c:v>43787</c:v>
                </c:pt>
                <c:pt idx="11">
                  <c:v>43788</c:v>
                </c:pt>
                <c:pt idx="12">
                  <c:v>43789</c:v>
                </c:pt>
                <c:pt idx="13">
                  <c:v>43790</c:v>
                </c:pt>
                <c:pt idx="14">
                  <c:v>43791</c:v>
                </c:pt>
                <c:pt idx="15">
                  <c:v>43794</c:v>
                </c:pt>
                <c:pt idx="16">
                  <c:v>43795</c:v>
                </c:pt>
                <c:pt idx="17">
                  <c:v>43796</c:v>
                </c:pt>
                <c:pt idx="18">
                  <c:v>43797</c:v>
                </c:pt>
                <c:pt idx="19">
                  <c:v>43798</c:v>
                </c:pt>
                <c:pt idx="20">
                  <c:v>43801</c:v>
                </c:pt>
                <c:pt idx="21">
                  <c:v>43802</c:v>
                </c:pt>
                <c:pt idx="22">
                  <c:v>43803</c:v>
                </c:pt>
                <c:pt idx="23">
                  <c:v>43804</c:v>
                </c:pt>
                <c:pt idx="24">
                  <c:v>43805</c:v>
                </c:pt>
                <c:pt idx="25">
                  <c:v>43808</c:v>
                </c:pt>
                <c:pt idx="26">
                  <c:v>43809</c:v>
                </c:pt>
                <c:pt idx="27">
                  <c:v>43810</c:v>
                </c:pt>
                <c:pt idx="28">
                  <c:v>43811</c:v>
                </c:pt>
                <c:pt idx="29">
                  <c:v>43812</c:v>
                </c:pt>
                <c:pt idx="30">
                  <c:v>43815</c:v>
                </c:pt>
                <c:pt idx="31">
                  <c:v>43816</c:v>
                </c:pt>
                <c:pt idx="32">
                  <c:v>43817</c:v>
                </c:pt>
                <c:pt idx="33">
                  <c:v>43818</c:v>
                </c:pt>
                <c:pt idx="34">
                  <c:v>43819</c:v>
                </c:pt>
                <c:pt idx="35">
                  <c:v>43836</c:v>
                </c:pt>
                <c:pt idx="36">
                  <c:v>43837</c:v>
                </c:pt>
                <c:pt idx="37">
                  <c:v>43838</c:v>
                </c:pt>
                <c:pt idx="38">
                  <c:v>43839</c:v>
                </c:pt>
                <c:pt idx="39">
                  <c:v>43840</c:v>
                </c:pt>
                <c:pt idx="40">
                  <c:v>43843</c:v>
                </c:pt>
                <c:pt idx="41">
                  <c:v>43844</c:v>
                </c:pt>
                <c:pt idx="42">
                  <c:v>43845</c:v>
                </c:pt>
                <c:pt idx="43">
                  <c:v>43846</c:v>
                </c:pt>
                <c:pt idx="44">
                  <c:v>43847</c:v>
                </c:pt>
                <c:pt idx="45">
                  <c:v>43850</c:v>
                </c:pt>
                <c:pt idx="46">
                  <c:v>43851</c:v>
                </c:pt>
                <c:pt idx="47">
                  <c:v>43852</c:v>
                </c:pt>
                <c:pt idx="48">
                  <c:v>43853</c:v>
                </c:pt>
                <c:pt idx="49">
                  <c:v>43854</c:v>
                </c:pt>
              </c:numCache>
            </c:numRef>
          </c:cat>
          <c:val>
            <c:numRef>
              <c:f>'TOOL - BRAINS - DNE'!$G$2:$G$51</c:f>
              <c:numCache>
                <c:formatCode>General</c:formatCode>
                <c:ptCount val="5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numCache>
            </c:numRef>
          </c:val>
        </c:ser>
        <c:dLbls>
          <c:showLegendKey val="0"/>
          <c:showVal val="0"/>
          <c:showCatName val="0"/>
          <c:showSerName val="0"/>
          <c:showPercent val="0"/>
          <c:showBubbleSize val="0"/>
        </c:dLbls>
        <c:gapWidth val="150"/>
        <c:overlap val="100"/>
        <c:axId val="99133440"/>
        <c:axId val="119885184"/>
      </c:barChart>
      <c:dateAx>
        <c:axId val="99133440"/>
        <c:scaling>
          <c:orientation val="minMax"/>
        </c:scaling>
        <c:delete val="0"/>
        <c:axPos val="b"/>
        <c:numFmt formatCode="m/d/yyyy" sourceLinked="1"/>
        <c:majorTickMark val="out"/>
        <c:minorTickMark val="none"/>
        <c:tickLblPos val="nextTo"/>
        <c:crossAx val="119885184"/>
        <c:crosses val="autoZero"/>
        <c:auto val="1"/>
        <c:lblOffset val="100"/>
        <c:baseTimeUnit val="days"/>
      </c:dateAx>
      <c:valAx>
        <c:axId val="119885184"/>
        <c:scaling>
          <c:orientation val="minMax"/>
        </c:scaling>
        <c:delete val="0"/>
        <c:axPos val="l"/>
        <c:majorGridlines/>
        <c:title>
          <c:tx>
            <c:rich>
              <a:bodyPr rot="0" vert="horz"/>
              <a:lstStyle/>
              <a:p>
                <a:pPr>
                  <a:defRPr/>
                </a:pPr>
                <a:r>
                  <a:rPr lang="en-US"/>
                  <a:t>Daily Minutes</a:t>
                </a:r>
              </a:p>
            </c:rich>
          </c:tx>
          <c:layout/>
          <c:overlay val="0"/>
        </c:title>
        <c:numFmt formatCode="General" sourceLinked="1"/>
        <c:majorTickMark val="out"/>
        <c:minorTickMark val="none"/>
        <c:tickLblPos val="nextTo"/>
        <c:crossAx val="99133440"/>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95249</xdr:colOff>
      <xdr:row>0</xdr:row>
      <xdr:rowOff>176212</xdr:rowOff>
    </xdr:from>
    <xdr:to>
      <xdr:col>17</xdr:col>
      <xdr:colOff>466725</xdr:colOff>
      <xdr:row>30</xdr:row>
      <xdr:rowOff>85725</xdr:rowOff>
    </xdr:to>
    <xdr:graphicFrame macro="">
      <xdr:nvGraphicFramePr>
        <xdr:cNvPr id="2" name="points_longitudinal"/>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219074</xdr:colOff>
      <xdr:row>33</xdr:row>
      <xdr:rowOff>23811</xdr:rowOff>
    </xdr:from>
    <xdr:to>
      <xdr:col>20</xdr:col>
      <xdr:colOff>209549</xdr:colOff>
      <xdr:row>62</xdr:row>
      <xdr:rowOff>38100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95252</xdr:colOff>
      <xdr:row>33</xdr:row>
      <xdr:rowOff>176211</xdr:rowOff>
    </xdr:from>
    <xdr:to>
      <xdr:col>5</xdr:col>
      <xdr:colOff>447676</xdr:colOff>
      <xdr:row>49</xdr:row>
      <xdr:rowOff>161925</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114300</xdr:colOff>
      <xdr:row>62</xdr:row>
      <xdr:rowOff>185736</xdr:rowOff>
    </xdr:from>
    <xdr:to>
      <xdr:col>22</xdr:col>
      <xdr:colOff>295275</xdr:colOff>
      <xdr:row>92</xdr:row>
      <xdr:rowOff>28575</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LF3006"/>
  <sheetViews>
    <sheetView tabSelected="1" topLeftCell="A55" zoomScale="85" zoomScaleNormal="85" workbookViewId="0">
      <selection activeCell="D27" sqref="D27:F27"/>
    </sheetView>
  </sheetViews>
  <sheetFormatPr defaultColWidth="5" defaultRowHeight="15" x14ac:dyDescent="0.25"/>
  <cols>
    <col min="1" max="1" width="3" style="8" customWidth="1"/>
    <col min="2" max="2" width="1.28515625" style="8" customWidth="1"/>
    <col min="3" max="5" width="5" style="8"/>
    <col min="6" max="6" width="5.5703125" style="8" customWidth="1"/>
    <col min="7" max="12" width="4" style="8" customWidth="1"/>
    <col min="13" max="13" width="22.5703125" style="8" bestFit="1" customWidth="1"/>
    <col min="14" max="14" width="5" style="6"/>
    <col min="15" max="15" width="7.28515625" style="46" bestFit="1" customWidth="1"/>
    <col min="16" max="18" width="5" style="8"/>
    <col min="19" max="24" width="2.5703125" style="8" customWidth="1"/>
    <col min="25" max="25" width="15.140625" style="8" customWidth="1"/>
    <col min="26" max="26" width="5" style="6"/>
    <col min="27" max="27" width="5" style="46"/>
    <col min="28" max="30" width="5" style="8"/>
    <col min="31" max="35" width="2.5703125" style="8" customWidth="1"/>
    <col min="36" max="36" width="7.85546875" style="136" bestFit="1" customWidth="1"/>
    <col min="37" max="37" width="15.140625" style="8" customWidth="1"/>
    <col min="38" max="38" width="5" style="6"/>
    <col min="39" max="42" width="5" style="8"/>
    <col min="43" max="48" width="2.5703125" style="8" customWidth="1"/>
    <col min="49" max="49" width="15.140625" style="8" customWidth="1"/>
    <col min="50" max="50" width="5" style="26"/>
    <col min="51" max="54" width="5" style="8"/>
    <col min="55" max="60" width="2.5703125" style="8" customWidth="1"/>
    <col min="61" max="61" width="15.140625" style="8" customWidth="1"/>
    <col min="62" max="65" width="5" style="49"/>
    <col min="66" max="66" width="0" style="49" hidden="1" customWidth="1"/>
    <col min="67" max="318" width="5" style="49"/>
    <col min="319" max="16384" width="5" style="8"/>
  </cols>
  <sheetData>
    <row r="1" spans="1:318" s="1" customFormat="1" ht="15" customHeight="1" x14ac:dyDescent="0.3">
      <c r="A1" s="34"/>
      <c r="B1" s="35"/>
      <c r="C1" s="35"/>
      <c r="D1" s="35"/>
      <c r="E1" s="35"/>
      <c r="F1" s="170"/>
      <c r="G1" s="170"/>
      <c r="H1" s="171"/>
      <c r="I1" s="129"/>
      <c r="J1" s="129"/>
      <c r="K1" s="129"/>
      <c r="L1" s="129"/>
      <c r="M1" s="102" t="s">
        <v>79</v>
      </c>
      <c r="N1" s="103"/>
      <c r="O1" s="104" t="s">
        <v>80</v>
      </c>
      <c r="P1" s="8"/>
      <c r="R1" s="8"/>
      <c r="S1" s="8"/>
      <c r="T1" s="8"/>
      <c r="U1" s="8"/>
      <c r="V1" s="8"/>
      <c r="W1" s="8"/>
      <c r="X1" s="8"/>
      <c r="Y1" s="8" t="s">
        <v>68</v>
      </c>
      <c r="Z1" s="49"/>
      <c r="AA1" s="77" t="s">
        <v>69</v>
      </c>
      <c r="AB1" s="77" t="s">
        <v>70</v>
      </c>
      <c r="AC1" s="77" t="s">
        <v>71</v>
      </c>
      <c r="AD1" s="77" t="s">
        <v>73</v>
      </c>
      <c r="AE1" s="77"/>
      <c r="AF1" s="77"/>
      <c r="AG1" s="77"/>
      <c r="AH1" s="77"/>
      <c r="AI1" s="77"/>
      <c r="AJ1" s="135"/>
      <c r="AK1" s="77" t="s">
        <v>81</v>
      </c>
      <c r="AL1" s="49"/>
      <c r="AM1" s="8"/>
      <c r="AN1" s="8"/>
      <c r="AO1" s="8"/>
      <c r="AP1" s="8"/>
      <c r="AQ1" s="8"/>
      <c r="AR1" s="8"/>
      <c r="AS1" s="8"/>
      <c r="AT1" s="8"/>
      <c r="AU1" s="8"/>
      <c r="AV1" s="8"/>
      <c r="AW1" s="8"/>
      <c r="AX1" s="8"/>
      <c r="AY1" s="8"/>
      <c r="AZ1" s="8"/>
      <c r="BA1" s="8"/>
      <c r="BB1" s="8"/>
      <c r="BC1" s="8"/>
      <c r="BD1" s="8"/>
      <c r="BE1" s="8"/>
      <c r="BF1" s="8"/>
      <c r="BG1" s="8"/>
      <c r="BH1" s="8"/>
      <c r="BI1" s="8"/>
      <c r="BJ1" s="49"/>
      <c r="BK1" s="49"/>
      <c r="BL1" s="49"/>
      <c r="BM1" s="49"/>
      <c r="BN1" s="49"/>
      <c r="BO1" s="49"/>
      <c r="BP1" s="49"/>
      <c r="BQ1" s="49"/>
      <c r="BR1" s="49"/>
      <c r="BS1" s="49"/>
      <c r="BT1" s="49"/>
      <c r="BU1" s="49"/>
      <c r="BV1" s="49"/>
      <c r="BW1" s="49"/>
      <c r="BX1" s="49"/>
      <c r="BY1" s="49"/>
      <c r="BZ1" s="49"/>
      <c r="CA1" s="49"/>
      <c r="CB1" s="49"/>
      <c r="CC1" s="49"/>
      <c r="CD1" s="49"/>
      <c r="CE1" s="49"/>
      <c r="CF1" s="49"/>
      <c r="CG1" s="49"/>
      <c r="CH1" s="49"/>
      <c r="CI1" s="49"/>
      <c r="CJ1" s="49"/>
      <c r="CK1" s="49"/>
      <c r="CL1" s="49"/>
      <c r="CM1" s="49"/>
      <c r="CN1" s="49"/>
      <c r="CO1" s="49"/>
      <c r="CP1" s="49"/>
      <c r="CQ1" s="49"/>
      <c r="CR1" s="49"/>
      <c r="CS1" s="49"/>
      <c r="CT1" s="49"/>
      <c r="CU1" s="49"/>
      <c r="CV1" s="49"/>
      <c r="CW1" s="49"/>
      <c r="CX1" s="49"/>
      <c r="CY1" s="49"/>
      <c r="CZ1" s="49"/>
      <c r="DA1" s="49"/>
      <c r="DB1" s="49"/>
      <c r="DC1" s="49"/>
      <c r="DD1" s="49"/>
      <c r="DE1" s="49"/>
      <c r="DF1" s="49"/>
      <c r="DG1" s="49"/>
      <c r="DH1" s="49"/>
      <c r="DI1" s="49"/>
      <c r="DJ1" s="49"/>
      <c r="DK1" s="49"/>
      <c r="DL1" s="49"/>
      <c r="DM1" s="49"/>
      <c r="DN1" s="49"/>
      <c r="DO1" s="49"/>
      <c r="DP1" s="49"/>
      <c r="DQ1" s="49"/>
      <c r="DR1" s="49"/>
      <c r="DS1" s="49"/>
      <c r="DT1" s="49"/>
      <c r="DU1" s="49"/>
      <c r="DV1" s="49"/>
      <c r="DW1" s="49"/>
      <c r="DX1" s="49"/>
      <c r="DY1" s="49"/>
      <c r="DZ1" s="49"/>
      <c r="EA1" s="49"/>
      <c r="EB1" s="49"/>
      <c r="EC1" s="49"/>
      <c r="ED1" s="49"/>
      <c r="EE1" s="49"/>
      <c r="EF1" s="49"/>
      <c r="EG1" s="49"/>
      <c r="EH1" s="49"/>
      <c r="EI1" s="49"/>
      <c r="EJ1" s="49"/>
      <c r="EK1" s="49"/>
      <c r="EL1" s="49"/>
      <c r="EM1" s="49"/>
      <c r="EN1" s="49"/>
      <c r="EO1" s="49"/>
      <c r="EP1" s="49"/>
      <c r="EQ1" s="49"/>
      <c r="ER1" s="49"/>
      <c r="ES1" s="49"/>
      <c r="ET1" s="49"/>
      <c r="EU1" s="49"/>
      <c r="EV1" s="49"/>
      <c r="EW1" s="49"/>
      <c r="EX1" s="49"/>
      <c r="EY1" s="49"/>
      <c r="EZ1" s="49"/>
      <c r="FA1" s="49"/>
      <c r="FB1" s="49"/>
      <c r="FC1" s="49"/>
      <c r="FD1" s="49"/>
      <c r="FE1" s="49"/>
      <c r="FF1" s="49"/>
      <c r="FG1" s="49"/>
      <c r="FH1" s="49"/>
      <c r="FI1" s="49"/>
      <c r="FJ1" s="49"/>
      <c r="FK1" s="49"/>
      <c r="FL1" s="49"/>
      <c r="FM1" s="49"/>
      <c r="FN1" s="49"/>
      <c r="FO1" s="49"/>
      <c r="FP1" s="49"/>
      <c r="FQ1" s="49"/>
      <c r="FR1" s="49"/>
      <c r="FS1" s="49"/>
      <c r="FT1" s="49"/>
      <c r="FU1" s="49"/>
      <c r="FV1" s="49"/>
      <c r="FW1" s="49"/>
      <c r="FX1" s="49"/>
      <c r="FY1" s="49"/>
      <c r="FZ1" s="49"/>
      <c r="GA1" s="49"/>
      <c r="GB1" s="49"/>
      <c r="GC1" s="49"/>
      <c r="GD1" s="49"/>
      <c r="GE1" s="49"/>
      <c r="GF1" s="49"/>
      <c r="GG1" s="49"/>
      <c r="GH1" s="49"/>
      <c r="GI1" s="49"/>
      <c r="GJ1" s="49"/>
      <c r="GK1" s="49"/>
      <c r="GL1" s="49"/>
      <c r="GM1" s="49"/>
      <c r="GN1" s="49"/>
      <c r="GO1" s="49"/>
      <c r="GP1" s="49"/>
      <c r="GQ1" s="49"/>
      <c r="GR1" s="49"/>
      <c r="GS1" s="49"/>
      <c r="GT1" s="49"/>
      <c r="GU1" s="49"/>
      <c r="GV1" s="49"/>
      <c r="GW1" s="49"/>
      <c r="GX1" s="49"/>
      <c r="GY1" s="49"/>
      <c r="GZ1" s="49"/>
      <c r="HA1" s="49"/>
      <c r="HB1" s="49"/>
      <c r="HC1" s="49"/>
      <c r="HD1" s="49"/>
      <c r="HE1" s="49"/>
      <c r="HF1" s="49"/>
      <c r="HG1" s="49"/>
      <c r="HH1" s="49"/>
      <c r="HI1" s="49"/>
      <c r="HJ1" s="49"/>
      <c r="HK1" s="49"/>
      <c r="HL1" s="49"/>
      <c r="HM1" s="49"/>
      <c r="HN1" s="49"/>
      <c r="HO1" s="49"/>
      <c r="HP1" s="49"/>
      <c r="HQ1" s="49"/>
      <c r="HR1" s="49"/>
      <c r="HS1" s="49"/>
      <c r="HT1" s="49"/>
      <c r="HU1" s="49"/>
      <c r="HV1" s="99"/>
      <c r="HW1" s="99"/>
      <c r="HX1" s="99"/>
      <c r="HY1" s="99"/>
      <c r="HZ1" s="99"/>
      <c r="IA1" s="99"/>
      <c r="IB1" s="99"/>
      <c r="IC1" s="99"/>
      <c r="ID1" s="99"/>
      <c r="IE1" s="99"/>
      <c r="IF1" s="99"/>
      <c r="IG1" s="99"/>
      <c r="IH1" s="99"/>
      <c r="II1" s="99"/>
      <c r="IJ1" s="99"/>
      <c r="IK1" s="99"/>
      <c r="IL1" s="99"/>
      <c r="IM1" s="99"/>
      <c r="IN1" s="99"/>
      <c r="IO1" s="99"/>
      <c r="IP1" s="99"/>
      <c r="IQ1" s="99"/>
      <c r="IR1" s="99"/>
      <c r="IS1" s="99"/>
      <c r="IT1" s="99"/>
      <c r="IU1" s="99"/>
      <c r="IV1" s="99"/>
      <c r="IW1" s="99"/>
      <c r="IX1" s="99"/>
      <c r="IY1" s="99"/>
      <c r="IZ1" s="99"/>
      <c r="JA1" s="99"/>
      <c r="JB1" s="99"/>
      <c r="JC1" s="99"/>
      <c r="JD1" s="99"/>
      <c r="JE1" s="99"/>
      <c r="JF1" s="99"/>
      <c r="JG1" s="99"/>
      <c r="JH1" s="99"/>
      <c r="JI1" s="99"/>
      <c r="JJ1" s="99"/>
      <c r="JK1" s="99"/>
      <c r="JL1" s="99"/>
      <c r="JM1" s="99"/>
      <c r="JN1" s="99"/>
      <c r="JO1" s="99"/>
      <c r="JP1" s="99"/>
      <c r="JQ1" s="99"/>
      <c r="JR1" s="99"/>
      <c r="JS1" s="99"/>
      <c r="JT1" s="99"/>
      <c r="JU1" s="99"/>
      <c r="JV1" s="99"/>
      <c r="JW1" s="99"/>
      <c r="JX1" s="99"/>
      <c r="JY1" s="99"/>
      <c r="JZ1" s="99"/>
      <c r="KA1" s="99"/>
      <c r="KB1" s="99"/>
      <c r="KC1" s="99"/>
      <c r="KD1" s="99"/>
      <c r="KE1" s="99"/>
      <c r="KF1" s="99"/>
      <c r="KG1" s="99"/>
      <c r="KH1" s="99"/>
      <c r="KI1" s="99"/>
      <c r="KJ1" s="99"/>
      <c r="KK1" s="99"/>
      <c r="KL1" s="99"/>
      <c r="KM1" s="99"/>
      <c r="KN1" s="99"/>
      <c r="KO1" s="99"/>
      <c r="KP1" s="99"/>
      <c r="KQ1" s="99"/>
      <c r="KR1" s="99"/>
      <c r="KS1" s="99"/>
      <c r="KT1" s="99"/>
      <c r="KU1" s="99"/>
      <c r="KV1" s="99"/>
      <c r="KW1" s="99"/>
      <c r="KX1" s="99"/>
      <c r="KY1" s="99"/>
      <c r="KZ1" s="99"/>
      <c r="LA1" s="99"/>
      <c r="LB1" s="99"/>
      <c r="LC1" s="99"/>
      <c r="LD1" s="99"/>
      <c r="LE1" s="99"/>
      <c r="LF1" s="99"/>
    </row>
    <row r="2" spans="1:318" s="1" customFormat="1" x14ac:dyDescent="0.25">
      <c r="A2" s="36"/>
      <c r="B2" s="37"/>
      <c r="C2" s="37"/>
      <c r="D2" s="37"/>
      <c r="E2" s="37"/>
      <c r="F2" s="172"/>
      <c r="G2" s="172"/>
      <c r="H2" s="173"/>
      <c r="I2" s="99"/>
      <c r="J2" s="99"/>
      <c r="K2" s="99"/>
      <c r="L2" s="99"/>
      <c r="M2" s="105"/>
      <c r="N2" s="8"/>
      <c r="O2" s="47"/>
      <c r="P2" s="8"/>
      <c r="Q2" s="8"/>
      <c r="R2" s="8"/>
      <c r="S2" s="8"/>
      <c r="T2" s="8"/>
      <c r="U2" s="8"/>
      <c r="V2" s="8"/>
      <c r="W2" s="8"/>
      <c r="X2" s="8"/>
      <c r="Y2" s="8"/>
      <c r="Z2" s="49"/>
      <c r="AA2" s="8"/>
      <c r="AB2" s="8"/>
      <c r="AC2" s="8"/>
      <c r="AD2" s="8"/>
      <c r="AE2" s="8"/>
      <c r="AF2" s="8"/>
      <c r="AG2" s="8"/>
      <c r="AH2" s="8"/>
      <c r="AI2" s="8"/>
      <c r="AJ2" s="136">
        <v>0.65</v>
      </c>
      <c r="AK2" s="8" t="s">
        <v>74</v>
      </c>
      <c r="AL2" s="49"/>
      <c r="AM2" s="8"/>
      <c r="AN2" s="8"/>
      <c r="AO2" s="8"/>
      <c r="AP2" s="8"/>
      <c r="AQ2" s="8"/>
      <c r="AR2" s="8"/>
      <c r="AS2" s="8"/>
      <c r="AT2" s="8"/>
      <c r="AU2" s="8"/>
      <c r="AV2" s="8"/>
      <c r="AW2" s="8"/>
      <c r="AX2" s="8"/>
      <c r="AY2" s="8"/>
      <c r="AZ2" s="8"/>
      <c r="BA2" s="8"/>
      <c r="BB2" s="8"/>
      <c r="BC2" s="8"/>
      <c r="BD2" s="8"/>
      <c r="BE2" s="8"/>
      <c r="BF2" s="8"/>
      <c r="BG2" s="8"/>
      <c r="BH2" s="8"/>
      <c r="BI2" s="8"/>
      <c r="BJ2" s="49"/>
      <c r="BK2" s="49"/>
      <c r="BL2" s="49"/>
      <c r="BM2" s="49"/>
      <c r="BN2" s="49"/>
      <c r="BO2" s="49"/>
      <c r="BP2" s="49"/>
      <c r="BQ2" s="49"/>
      <c r="BR2" s="49"/>
      <c r="BS2" s="49"/>
      <c r="BT2" s="49"/>
      <c r="BU2" s="49"/>
      <c r="BV2" s="49"/>
      <c r="BW2" s="49"/>
      <c r="BX2" s="49"/>
      <c r="BY2" s="49"/>
      <c r="BZ2" s="49"/>
      <c r="CA2" s="49"/>
      <c r="CB2" s="49"/>
      <c r="CC2" s="49"/>
      <c r="CD2" s="49"/>
      <c r="CE2" s="49"/>
      <c r="CF2" s="49"/>
      <c r="CG2" s="49"/>
      <c r="CH2" s="49"/>
      <c r="CI2" s="49"/>
      <c r="CJ2" s="49"/>
      <c r="CK2" s="49"/>
      <c r="CL2" s="49"/>
      <c r="CM2" s="49"/>
      <c r="CN2" s="49"/>
      <c r="CO2" s="49"/>
      <c r="CP2" s="49"/>
      <c r="CQ2" s="49"/>
      <c r="CR2" s="49"/>
      <c r="CS2" s="49"/>
      <c r="CT2" s="49"/>
      <c r="CU2" s="49"/>
      <c r="CV2" s="49"/>
      <c r="CW2" s="49"/>
      <c r="CX2" s="49"/>
      <c r="CY2" s="49"/>
      <c r="CZ2" s="49"/>
      <c r="DA2" s="49"/>
      <c r="DB2" s="49"/>
      <c r="DC2" s="49"/>
      <c r="DD2" s="49"/>
      <c r="DE2" s="49"/>
      <c r="DF2" s="49"/>
      <c r="DG2" s="49"/>
      <c r="DH2" s="49"/>
      <c r="DI2" s="49"/>
      <c r="DJ2" s="49"/>
      <c r="DK2" s="49"/>
      <c r="DL2" s="49"/>
      <c r="DM2" s="49"/>
      <c r="DN2" s="49"/>
      <c r="DO2" s="49"/>
      <c r="DP2" s="49"/>
      <c r="DQ2" s="49"/>
      <c r="DR2" s="49"/>
      <c r="DS2" s="49"/>
      <c r="DT2" s="49"/>
      <c r="DU2" s="49"/>
      <c r="DV2" s="49"/>
      <c r="DW2" s="49"/>
      <c r="DX2" s="49"/>
      <c r="DY2" s="49"/>
      <c r="DZ2" s="49"/>
      <c r="EA2" s="49"/>
      <c r="EB2" s="49"/>
      <c r="EC2" s="49"/>
      <c r="ED2" s="49"/>
      <c r="EE2" s="49"/>
      <c r="EF2" s="49"/>
      <c r="EG2" s="49"/>
      <c r="EH2" s="49"/>
      <c r="EI2" s="49"/>
      <c r="EJ2" s="49"/>
      <c r="EK2" s="49"/>
      <c r="EL2" s="49"/>
      <c r="EM2" s="49"/>
      <c r="EN2" s="49"/>
      <c r="EO2" s="49"/>
      <c r="EP2" s="49"/>
      <c r="EQ2" s="49"/>
      <c r="ER2" s="49"/>
      <c r="ES2" s="49"/>
      <c r="ET2" s="49"/>
      <c r="EU2" s="49"/>
      <c r="EV2" s="49"/>
      <c r="EW2" s="49"/>
      <c r="EX2" s="49"/>
      <c r="EY2" s="49"/>
      <c r="EZ2" s="49"/>
      <c r="FA2" s="49"/>
      <c r="FB2" s="49"/>
      <c r="FC2" s="49"/>
      <c r="FD2" s="49"/>
      <c r="FE2" s="49"/>
      <c r="FF2" s="49"/>
      <c r="FG2" s="49"/>
      <c r="FH2" s="49"/>
      <c r="FI2" s="49"/>
      <c r="FJ2" s="49"/>
      <c r="FK2" s="49"/>
      <c r="FL2" s="49"/>
      <c r="FM2" s="49"/>
      <c r="FN2" s="49"/>
      <c r="FO2" s="49"/>
      <c r="FP2" s="49"/>
      <c r="FQ2" s="49"/>
      <c r="FR2" s="49"/>
      <c r="FS2" s="49"/>
      <c r="FT2" s="49"/>
      <c r="FU2" s="49"/>
      <c r="FV2" s="49"/>
      <c r="FW2" s="49"/>
      <c r="FX2" s="49"/>
      <c r="FY2" s="49"/>
      <c r="FZ2" s="49"/>
      <c r="GA2" s="49"/>
      <c r="GB2" s="49"/>
      <c r="GC2" s="49"/>
      <c r="GD2" s="49"/>
      <c r="GE2" s="49"/>
      <c r="GF2" s="49"/>
      <c r="GG2" s="49"/>
      <c r="GH2" s="49"/>
      <c r="GI2" s="49"/>
      <c r="GJ2" s="49"/>
      <c r="GK2" s="49"/>
      <c r="GL2" s="49"/>
      <c r="GM2" s="49"/>
      <c r="GN2" s="49"/>
      <c r="GO2" s="49"/>
      <c r="GP2" s="49"/>
      <c r="GQ2" s="49"/>
      <c r="GR2" s="49"/>
      <c r="GS2" s="49"/>
      <c r="GT2" s="49"/>
      <c r="GU2" s="49"/>
      <c r="GV2" s="49"/>
      <c r="GW2" s="49"/>
      <c r="GX2" s="49"/>
      <c r="GY2" s="49"/>
      <c r="GZ2" s="49"/>
      <c r="HA2" s="49"/>
      <c r="HB2" s="49"/>
      <c r="HC2" s="49"/>
      <c r="HD2" s="49"/>
      <c r="HE2" s="49"/>
      <c r="HF2" s="49"/>
      <c r="HG2" s="49"/>
      <c r="HH2" s="49"/>
      <c r="HI2" s="49"/>
      <c r="HJ2" s="49"/>
      <c r="HK2" s="49"/>
      <c r="HL2" s="49"/>
      <c r="HM2" s="49"/>
      <c r="HN2" s="49"/>
      <c r="HO2" s="49"/>
      <c r="HP2" s="49"/>
      <c r="HQ2" s="49"/>
      <c r="HR2" s="49"/>
      <c r="HS2" s="49"/>
      <c r="HT2" s="49"/>
      <c r="HU2" s="49"/>
      <c r="HV2" s="99"/>
      <c r="HW2" s="99"/>
      <c r="HX2" s="99"/>
      <c r="HY2" s="99"/>
      <c r="HZ2" s="99"/>
      <c r="IA2" s="99"/>
      <c r="IB2" s="99"/>
      <c r="IC2" s="99"/>
      <c r="ID2" s="99"/>
      <c r="IE2" s="99"/>
      <c r="IF2" s="99"/>
      <c r="IG2" s="99"/>
      <c r="IH2" s="99"/>
      <c r="II2" s="99"/>
      <c r="IJ2" s="99"/>
      <c r="IK2" s="99"/>
      <c r="IL2" s="99"/>
      <c r="IM2" s="99"/>
      <c r="IN2" s="99"/>
      <c r="IO2" s="99"/>
      <c r="IP2" s="99"/>
      <c r="IQ2" s="99"/>
      <c r="IR2" s="99"/>
      <c r="IS2" s="99"/>
      <c r="IT2" s="99"/>
      <c r="IU2" s="99"/>
      <c r="IV2" s="99"/>
      <c r="IW2" s="99"/>
      <c r="IX2" s="99"/>
      <c r="IY2" s="99"/>
      <c r="IZ2" s="99"/>
      <c r="JA2" s="99"/>
      <c r="JB2" s="99"/>
      <c r="JC2" s="99"/>
      <c r="JD2" s="99"/>
      <c r="JE2" s="99"/>
      <c r="JF2" s="99"/>
      <c r="JG2" s="99"/>
      <c r="JH2" s="99"/>
      <c r="JI2" s="99"/>
      <c r="JJ2" s="99"/>
      <c r="JK2" s="99"/>
      <c r="JL2" s="99"/>
      <c r="JM2" s="99"/>
      <c r="JN2" s="99"/>
      <c r="JO2" s="99"/>
      <c r="JP2" s="99"/>
      <c r="JQ2" s="99"/>
      <c r="JR2" s="99"/>
      <c r="JS2" s="99"/>
      <c r="JT2" s="99"/>
      <c r="JU2" s="99"/>
      <c r="JV2" s="99"/>
      <c r="JW2" s="99"/>
      <c r="JX2" s="99"/>
      <c r="JY2" s="99"/>
      <c r="JZ2" s="99"/>
      <c r="KA2" s="99"/>
      <c r="KB2" s="99"/>
      <c r="KC2" s="99"/>
      <c r="KD2" s="99"/>
      <c r="KE2" s="99"/>
      <c r="KF2" s="99"/>
      <c r="KG2" s="99"/>
      <c r="KH2" s="99"/>
      <c r="KI2" s="99"/>
      <c r="KJ2" s="99"/>
      <c r="KK2" s="99"/>
      <c r="KL2" s="99"/>
      <c r="KM2" s="99"/>
      <c r="KN2" s="99"/>
      <c r="KO2" s="99"/>
      <c r="KP2" s="99"/>
      <c r="KQ2" s="99"/>
      <c r="KR2" s="99"/>
      <c r="KS2" s="99"/>
      <c r="KT2" s="99"/>
      <c r="KU2" s="99"/>
      <c r="KV2" s="99"/>
      <c r="KW2" s="99"/>
      <c r="KX2" s="99"/>
      <c r="KY2" s="99"/>
      <c r="KZ2" s="99"/>
      <c r="LA2" s="99"/>
      <c r="LB2" s="99"/>
      <c r="LC2" s="99"/>
      <c r="LD2" s="99"/>
      <c r="LE2" s="99"/>
      <c r="LF2" s="99"/>
    </row>
    <row r="3" spans="1:318" s="1" customFormat="1" ht="15" customHeight="1" x14ac:dyDescent="0.25">
      <c r="A3" s="179" t="s">
        <v>53</v>
      </c>
      <c r="B3" s="180"/>
      <c r="C3" s="180"/>
      <c r="D3" s="180"/>
      <c r="E3" s="180"/>
      <c r="F3" s="180"/>
      <c r="G3" s="180"/>
      <c r="H3" s="181"/>
      <c r="I3" s="99"/>
      <c r="J3" s="99"/>
      <c r="K3" s="99"/>
      <c r="L3" s="99"/>
      <c r="M3" s="106"/>
      <c r="N3" s="8"/>
      <c r="O3" s="47"/>
      <c r="P3" s="8"/>
      <c r="Q3" s="8"/>
      <c r="R3" s="8"/>
      <c r="S3" s="8"/>
      <c r="T3" s="8"/>
      <c r="U3" s="8"/>
      <c r="V3" s="8"/>
      <c r="W3" s="8"/>
      <c r="X3" s="8"/>
      <c r="Y3" s="8"/>
      <c r="Z3" s="49"/>
      <c r="AA3" s="8"/>
      <c r="AB3" s="8"/>
      <c r="AC3" s="8"/>
      <c r="AD3" s="8"/>
      <c r="AE3" s="8"/>
      <c r="AF3" s="8"/>
      <c r="AG3" s="8"/>
      <c r="AH3" s="8"/>
      <c r="AI3" s="8"/>
      <c r="AJ3" s="136">
        <v>0.65</v>
      </c>
      <c r="AK3" s="8" t="s">
        <v>76</v>
      </c>
      <c r="AL3" s="49"/>
      <c r="AM3" s="8"/>
      <c r="AN3" s="8"/>
      <c r="AO3" s="8"/>
      <c r="AP3" s="8"/>
      <c r="AQ3" s="8"/>
      <c r="AR3" s="8"/>
      <c r="AS3" s="8"/>
      <c r="AT3" s="8"/>
      <c r="AU3" s="8"/>
      <c r="AV3" s="8"/>
      <c r="AW3" s="8"/>
      <c r="AX3" s="8"/>
      <c r="AY3" s="8"/>
      <c r="AZ3" s="8"/>
      <c r="BA3" s="8"/>
      <c r="BB3" s="8"/>
      <c r="BC3" s="8"/>
      <c r="BD3" s="8"/>
      <c r="BE3" s="8"/>
      <c r="BF3" s="8"/>
      <c r="BG3" s="8"/>
      <c r="BH3" s="8"/>
      <c r="BI3" s="8"/>
      <c r="BJ3" s="49"/>
      <c r="BK3" s="49"/>
      <c r="BL3" s="49"/>
      <c r="BM3" s="49"/>
      <c r="BN3" s="49"/>
      <c r="BO3" s="49"/>
      <c r="BP3" s="49"/>
      <c r="BQ3" s="49"/>
      <c r="BR3" s="49"/>
      <c r="BS3" s="49"/>
      <c r="BT3" s="49"/>
      <c r="BU3" s="49"/>
      <c r="BV3" s="49"/>
      <c r="BW3" s="49"/>
      <c r="BX3" s="49"/>
      <c r="BY3" s="49"/>
      <c r="BZ3" s="49"/>
      <c r="CA3" s="49"/>
      <c r="CB3" s="49"/>
      <c r="CC3" s="49"/>
      <c r="CD3" s="49"/>
      <c r="CE3" s="49"/>
      <c r="CF3" s="49"/>
      <c r="CG3" s="49"/>
      <c r="CH3" s="49"/>
      <c r="CI3" s="49"/>
      <c r="CJ3" s="49"/>
      <c r="CK3" s="49"/>
      <c r="CL3" s="49"/>
      <c r="CM3" s="49"/>
      <c r="CN3" s="49"/>
      <c r="CO3" s="49"/>
      <c r="CP3" s="49"/>
      <c r="CQ3" s="49"/>
      <c r="CR3" s="49"/>
      <c r="CS3" s="49"/>
      <c r="CT3" s="49"/>
      <c r="CU3" s="49"/>
      <c r="CV3" s="49"/>
      <c r="CW3" s="49"/>
      <c r="CX3" s="49"/>
      <c r="CY3" s="49"/>
      <c r="CZ3" s="49"/>
      <c r="DA3" s="49"/>
      <c r="DB3" s="49"/>
      <c r="DC3" s="49"/>
      <c r="DD3" s="49"/>
      <c r="DE3" s="49"/>
      <c r="DF3" s="49"/>
      <c r="DG3" s="49"/>
      <c r="DH3" s="49"/>
      <c r="DI3" s="49"/>
      <c r="DJ3" s="49"/>
      <c r="DK3" s="49"/>
      <c r="DL3" s="49"/>
      <c r="DM3" s="49"/>
      <c r="DN3" s="49"/>
      <c r="DO3" s="49"/>
      <c r="DP3" s="49"/>
      <c r="DQ3" s="49"/>
      <c r="DR3" s="49"/>
      <c r="DS3" s="49"/>
      <c r="DT3" s="49"/>
      <c r="DU3" s="49"/>
      <c r="DV3" s="49"/>
      <c r="DW3" s="49"/>
      <c r="DX3" s="49"/>
      <c r="DY3" s="49"/>
      <c r="DZ3" s="49"/>
      <c r="EA3" s="49"/>
      <c r="EB3" s="49"/>
      <c r="EC3" s="49"/>
      <c r="ED3" s="49"/>
      <c r="EE3" s="49"/>
      <c r="EF3" s="49"/>
      <c r="EG3" s="49"/>
      <c r="EH3" s="49"/>
      <c r="EI3" s="49"/>
      <c r="EJ3" s="49"/>
      <c r="EK3" s="49"/>
      <c r="EL3" s="49"/>
      <c r="EM3" s="49"/>
      <c r="EN3" s="49"/>
      <c r="EO3" s="49"/>
      <c r="EP3" s="49"/>
      <c r="EQ3" s="49"/>
      <c r="ER3" s="49"/>
      <c r="ES3" s="49"/>
      <c r="ET3" s="49"/>
      <c r="EU3" s="49"/>
      <c r="EV3" s="49"/>
      <c r="EW3" s="49"/>
      <c r="EX3" s="49"/>
      <c r="EY3" s="49"/>
      <c r="EZ3" s="49"/>
      <c r="FA3" s="49"/>
      <c r="FB3" s="49"/>
      <c r="FC3" s="49"/>
      <c r="FD3" s="49"/>
      <c r="FE3" s="49"/>
      <c r="FF3" s="49"/>
      <c r="FG3" s="49"/>
      <c r="FH3" s="49"/>
      <c r="FI3" s="49"/>
      <c r="FJ3" s="49"/>
      <c r="FK3" s="49"/>
      <c r="FL3" s="49"/>
      <c r="FM3" s="49"/>
      <c r="FN3" s="49"/>
      <c r="FO3" s="49"/>
      <c r="FP3" s="49"/>
      <c r="FQ3" s="49"/>
      <c r="FR3" s="49"/>
      <c r="FS3" s="49"/>
      <c r="FT3" s="49"/>
      <c r="FU3" s="49"/>
      <c r="FV3" s="49"/>
      <c r="FW3" s="49"/>
      <c r="FX3" s="49"/>
      <c r="FY3" s="49"/>
      <c r="FZ3" s="49"/>
      <c r="GA3" s="49"/>
      <c r="GB3" s="49"/>
      <c r="GC3" s="49"/>
      <c r="GD3" s="49"/>
      <c r="GE3" s="49"/>
      <c r="GF3" s="49"/>
      <c r="GG3" s="49"/>
      <c r="GH3" s="49"/>
      <c r="GI3" s="49"/>
      <c r="GJ3" s="49"/>
      <c r="GK3" s="49"/>
      <c r="GL3" s="49"/>
      <c r="GM3" s="49"/>
      <c r="GN3" s="49"/>
      <c r="GO3" s="49"/>
      <c r="GP3" s="49"/>
      <c r="GQ3" s="49"/>
      <c r="GR3" s="49"/>
      <c r="GS3" s="49"/>
      <c r="GT3" s="49"/>
      <c r="GU3" s="49"/>
      <c r="GV3" s="49"/>
      <c r="GW3" s="49"/>
      <c r="GX3" s="49"/>
      <c r="GY3" s="49"/>
      <c r="GZ3" s="49"/>
      <c r="HA3" s="49"/>
      <c r="HB3" s="49"/>
      <c r="HC3" s="49"/>
      <c r="HD3" s="49"/>
      <c r="HE3" s="49"/>
      <c r="HF3" s="49"/>
      <c r="HG3" s="49"/>
      <c r="HH3" s="49"/>
      <c r="HI3" s="49"/>
      <c r="HJ3" s="49"/>
      <c r="HK3" s="49"/>
      <c r="HL3" s="49"/>
      <c r="HM3" s="49"/>
      <c r="HN3" s="49"/>
      <c r="HO3" s="49"/>
      <c r="HP3" s="49"/>
      <c r="HQ3" s="49"/>
      <c r="HR3" s="49"/>
      <c r="HS3" s="49"/>
      <c r="HT3" s="49"/>
      <c r="HU3" s="49"/>
      <c r="HV3" s="99"/>
      <c r="HW3" s="99"/>
      <c r="HX3" s="99"/>
      <c r="HY3" s="99"/>
      <c r="HZ3" s="99"/>
      <c r="IA3" s="99"/>
      <c r="IB3" s="99"/>
      <c r="IC3" s="99"/>
      <c r="ID3" s="99"/>
      <c r="IE3" s="99"/>
      <c r="IF3" s="99"/>
      <c r="IG3" s="99"/>
      <c r="IH3" s="99"/>
      <c r="II3" s="99"/>
      <c r="IJ3" s="99"/>
      <c r="IK3" s="99"/>
      <c r="IL3" s="99"/>
      <c r="IM3" s="99"/>
      <c r="IN3" s="99"/>
      <c r="IO3" s="99"/>
      <c r="IP3" s="99"/>
      <c r="IQ3" s="99"/>
      <c r="IR3" s="99"/>
      <c r="IS3" s="99"/>
      <c r="IT3" s="99"/>
      <c r="IU3" s="99"/>
      <c r="IV3" s="99"/>
      <c r="IW3" s="99"/>
      <c r="IX3" s="99"/>
      <c r="IY3" s="99"/>
      <c r="IZ3" s="99"/>
      <c r="JA3" s="99"/>
      <c r="JB3" s="99"/>
      <c r="JC3" s="99"/>
      <c r="JD3" s="99"/>
      <c r="JE3" s="99"/>
      <c r="JF3" s="99"/>
      <c r="JG3" s="99"/>
      <c r="JH3" s="99"/>
      <c r="JI3" s="99"/>
      <c r="JJ3" s="99"/>
      <c r="JK3" s="99"/>
      <c r="JL3" s="99"/>
      <c r="JM3" s="99"/>
      <c r="JN3" s="99"/>
      <c r="JO3" s="99"/>
      <c r="JP3" s="99"/>
      <c r="JQ3" s="99"/>
      <c r="JR3" s="99"/>
      <c r="JS3" s="99"/>
      <c r="JT3" s="99"/>
      <c r="JU3" s="99"/>
      <c r="JV3" s="99"/>
      <c r="JW3" s="99"/>
      <c r="JX3" s="99"/>
      <c r="JY3" s="99"/>
      <c r="JZ3" s="99"/>
      <c r="KA3" s="99"/>
      <c r="KB3" s="99"/>
      <c r="KC3" s="99"/>
      <c r="KD3" s="99"/>
      <c r="KE3" s="99"/>
      <c r="KF3" s="99"/>
      <c r="KG3" s="99"/>
      <c r="KH3" s="99"/>
      <c r="KI3" s="99"/>
      <c r="KJ3" s="99"/>
      <c r="KK3" s="99"/>
      <c r="KL3" s="99"/>
      <c r="KM3" s="99"/>
      <c r="KN3" s="99"/>
      <c r="KO3" s="99"/>
      <c r="KP3" s="99"/>
      <c r="KQ3" s="99"/>
      <c r="KR3" s="99"/>
      <c r="KS3" s="99"/>
      <c r="KT3" s="99"/>
      <c r="KU3" s="99"/>
      <c r="KV3" s="99"/>
      <c r="KW3" s="99"/>
      <c r="KX3" s="99"/>
      <c r="KY3" s="99"/>
      <c r="KZ3" s="99"/>
      <c r="LA3" s="99"/>
      <c r="LB3" s="99"/>
      <c r="LC3" s="99"/>
      <c r="LD3" s="99"/>
      <c r="LE3" s="99"/>
      <c r="LF3" s="99"/>
    </row>
    <row r="4" spans="1:318" s="1" customFormat="1" ht="15" customHeight="1" x14ac:dyDescent="0.25">
      <c r="A4" s="179"/>
      <c r="B4" s="180"/>
      <c r="C4" s="180"/>
      <c r="D4" s="180"/>
      <c r="E4" s="180"/>
      <c r="F4" s="180"/>
      <c r="G4" s="180"/>
      <c r="H4" s="181"/>
      <c r="I4" s="99"/>
      <c r="J4" s="99"/>
      <c r="K4" s="99"/>
      <c r="L4" s="99"/>
      <c r="M4" s="106"/>
      <c r="N4" s="8"/>
      <c r="O4" s="47"/>
      <c r="P4" s="8"/>
      <c r="Q4" s="8"/>
      <c r="R4" s="8"/>
      <c r="S4" s="8"/>
      <c r="T4" s="8"/>
      <c r="U4" s="8"/>
      <c r="V4" s="8"/>
      <c r="W4" s="8"/>
      <c r="X4" s="8"/>
      <c r="Y4" s="8"/>
      <c r="Z4" s="49"/>
      <c r="AA4" s="8"/>
      <c r="AB4" s="8"/>
      <c r="AC4" s="8"/>
      <c r="AD4" s="8"/>
      <c r="AE4" s="8"/>
      <c r="AF4" s="8"/>
      <c r="AG4" s="8"/>
      <c r="AH4" s="8"/>
      <c r="AI4" s="8"/>
      <c r="AJ4" s="136">
        <v>0.7</v>
      </c>
      <c r="AK4" s="8" t="s">
        <v>75</v>
      </c>
      <c r="AL4" s="49"/>
      <c r="AM4" s="8"/>
      <c r="AN4" s="8"/>
      <c r="AO4" s="8"/>
      <c r="AP4" s="8"/>
      <c r="AQ4" s="8"/>
      <c r="AR4" s="8"/>
      <c r="AS4" s="8"/>
      <c r="AT4" s="8"/>
      <c r="AU4" s="8"/>
      <c r="AV4" s="8"/>
      <c r="AW4" s="8"/>
      <c r="AX4" s="8"/>
      <c r="AY4" s="8"/>
      <c r="AZ4" s="8"/>
      <c r="BA4" s="8"/>
      <c r="BB4" s="8"/>
      <c r="BC4" s="8"/>
      <c r="BD4" s="8"/>
      <c r="BE4" s="8"/>
      <c r="BF4" s="8"/>
      <c r="BG4" s="8"/>
      <c r="BH4" s="8"/>
      <c r="BI4" s="8"/>
      <c r="BJ4" s="49"/>
      <c r="BK4" s="49"/>
      <c r="BL4" s="49"/>
      <c r="BM4" s="49"/>
      <c r="BN4" s="49"/>
      <c r="BO4" s="49"/>
      <c r="BP4" s="49"/>
      <c r="BQ4" s="49"/>
      <c r="BR4" s="49"/>
      <c r="BS4" s="49"/>
      <c r="BT4" s="49"/>
      <c r="BU4" s="49"/>
      <c r="BV4" s="49"/>
      <c r="BW4" s="49"/>
      <c r="BX4" s="49"/>
      <c r="BY4" s="49"/>
      <c r="BZ4" s="49"/>
      <c r="CA4" s="49"/>
      <c r="CB4" s="49"/>
      <c r="CC4" s="49"/>
      <c r="CD4" s="49"/>
      <c r="CE4" s="49"/>
      <c r="CF4" s="49"/>
      <c r="CG4" s="49"/>
      <c r="CH4" s="49"/>
      <c r="CI4" s="49"/>
      <c r="CJ4" s="49"/>
      <c r="CK4" s="49"/>
      <c r="CL4" s="49"/>
      <c r="CM4" s="49"/>
      <c r="CN4" s="49"/>
      <c r="CO4" s="49"/>
      <c r="CP4" s="49"/>
      <c r="CQ4" s="49"/>
      <c r="CR4" s="49"/>
      <c r="CS4" s="49"/>
      <c r="CT4" s="49"/>
      <c r="CU4" s="49"/>
      <c r="CV4" s="49"/>
      <c r="CW4" s="49"/>
      <c r="CX4" s="49"/>
      <c r="CY4" s="49"/>
      <c r="CZ4" s="49"/>
      <c r="DA4" s="49"/>
      <c r="DB4" s="49"/>
      <c r="DC4" s="49"/>
      <c r="DD4" s="49"/>
      <c r="DE4" s="49"/>
      <c r="DF4" s="49"/>
      <c r="DG4" s="49"/>
      <c r="DH4" s="49"/>
      <c r="DI4" s="49"/>
      <c r="DJ4" s="49"/>
      <c r="DK4" s="49"/>
      <c r="DL4" s="49"/>
      <c r="DM4" s="49"/>
      <c r="DN4" s="49"/>
      <c r="DO4" s="49"/>
      <c r="DP4" s="49"/>
      <c r="DQ4" s="49"/>
      <c r="DR4" s="49"/>
      <c r="DS4" s="49"/>
      <c r="DT4" s="49"/>
      <c r="DU4" s="49"/>
      <c r="DV4" s="49"/>
      <c r="DW4" s="49"/>
      <c r="DX4" s="49"/>
      <c r="DY4" s="49"/>
      <c r="DZ4" s="49"/>
      <c r="EA4" s="49"/>
      <c r="EB4" s="49"/>
      <c r="EC4" s="49"/>
      <c r="ED4" s="49"/>
      <c r="EE4" s="49"/>
      <c r="EF4" s="49"/>
      <c r="EG4" s="49"/>
      <c r="EH4" s="49"/>
      <c r="EI4" s="49"/>
      <c r="EJ4" s="49"/>
      <c r="EK4" s="49"/>
      <c r="EL4" s="49"/>
      <c r="EM4" s="49"/>
      <c r="EN4" s="49"/>
      <c r="EO4" s="49"/>
      <c r="EP4" s="49"/>
      <c r="EQ4" s="49"/>
      <c r="ER4" s="49"/>
      <c r="ES4" s="49"/>
      <c r="ET4" s="49"/>
      <c r="EU4" s="49"/>
      <c r="EV4" s="49"/>
      <c r="EW4" s="49"/>
      <c r="EX4" s="49"/>
      <c r="EY4" s="49"/>
      <c r="EZ4" s="49"/>
      <c r="FA4" s="49"/>
      <c r="FB4" s="49"/>
      <c r="FC4" s="49"/>
      <c r="FD4" s="49"/>
      <c r="FE4" s="49"/>
      <c r="FF4" s="49"/>
      <c r="FG4" s="49"/>
      <c r="FH4" s="49"/>
      <c r="FI4" s="49"/>
      <c r="FJ4" s="49"/>
      <c r="FK4" s="49"/>
      <c r="FL4" s="49"/>
      <c r="FM4" s="49"/>
      <c r="FN4" s="49"/>
      <c r="FO4" s="49"/>
      <c r="FP4" s="49"/>
      <c r="FQ4" s="49"/>
      <c r="FR4" s="49"/>
      <c r="FS4" s="49"/>
      <c r="FT4" s="49"/>
      <c r="FU4" s="49"/>
      <c r="FV4" s="49"/>
      <c r="FW4" s="49"/>
      <c r="FX4" s="49"/>
      <c r="FY4" s="49"/>
      <c r="FZ4" s="49"/>
      <c r="GA4" s="49"/>
      <c r="GB4" s="49"/>
      <c r="GC4" s="49"/>
      <c r="GD4" s="49"/>
      <c r="GE4" s="49"/>
      <c r="GF4" s="49"/>
      <c r="GG4" s="49"/>
      <c r="GH4" s="49"/>
      <c r="GI4" s="49"/>
      <c r="GJ4" s="49"/>
      <c r="GK4" s="49"/>
      <c r="GL4" s="49"/>
      <c r="GM4" s="49"/>
      <c r="GN4" s="49"/>
      <c r="GO4" s="49"/>
      <c r="GP4" s="49"/>
      <c r="GQ4" s="49"/>
      <c r="GR4" s="49"/>
      <c r="GS4" s="49"/>
      <c r="GT4" s="49"/>
      <c r="GU4" s="49"/>
      <c r="GV4" s="49"/>
      <c r="GW4" s="49"/>
      <c r="GX4" s="49"/>
      <c r="GY4" s="49"/>
      <c r="GZ4" s="49"/>
      <c r="HA4" s="49"/>
      <c r="HB4" s="49"/>
      <c r="HC4" s="49"/>
      <c r="HD4" s="49"/>
      <c r="HE4" s="49"/>
      <c r="HF4" s="49"/>
      <c r="HG4" s="49"/>
      <c r="HH4" s="49"/>
      <c r="HI4" s="49"/>
      <c r="HJ4" s="49"/>
      <c r="HK4" s="49"/>
      <c r="HL4" s="49"/>
      <c r="HM4" s="49"/>
      <c r="HN4" s="49"/>
      <c r="HO4" s="49"/>
      <c r="HP4" s="49"/>
      <c r="HQ4" s="49"/>
      <c r="HR4" s="49"/>
      <c r="HS4" s="49"/>
      <c r="HT4" s="49"/>
      <c r="HU4" s="49"/>
      <c r="HV4" s="99"/>
      <c r="HW4" s="99"/>
      <c r="HX4" s="99"/>
      <c r="HY4" s="99"/>
      <c r="HZ4" s="99"/>
      <c r="IA4" s="99"/>
      <c r="IB4" s="99"/>
      <c r="IC4" s="99"/>
      <c r="ID4" s="99"/>
      <c r="IE4" s="99"/>
      <c r="IF4" s="99"/>
      <c r="IG4" s="99"/>
      <c r="IH4" s="99"/>
      <c r="II4" s="99"/>
      <c r="IJ4" s="99"/>
      <c r="IK4" s="99"/>
      <c r="IL4" s="99"/>
      <c r="IM4" s="99"/>
      <c r="IN4" s="99"/>
      <c r="IO4" s="99"/>
      <c r="IP4" s="99"/>
      <c r="IQ4" s="99"/>
      <c r="IR4" s="99"/>
      <c r="IS4" s="99"/>
      <c r="IT4" s="99"/>
      <c r="IU4" s="99"/>
      <c r="IV4" s="99"/>
      <c r="IW4" s="99"/>
      <c r="IX4" s="99"/>
      <c r="IY4" s="99"/>
      <c r="IZ4" s="99"/>
      <c r="JA4" s="99"/>
      <c r="JB4" s="99"/>
      <c r="JC4" s="99"/>
      <c r="JD4" s="99"/>
      <c r="JE4" s="99"/>
      <c r="JF4" s="99"/>
      <c r="JG4" s="99"/>
      <c r="JH4" s="99"/>
      <c r="JI4" s="99"/>
      <c r="JJ4" s="99"/>
      <c r="JK4" s="99"/>
      <c r="JL4" s="99"/>
      <c r="JM4" s="99"/>
      <c r="JN4" s="99"/>
      <c r="JO4" s="99"/>
      <c r="JP4" s="99"/>
      <c r="JQ4" s="99"/>
      <c r="JR4" s="99"/>
      <c r="JS4" s="99"/>
      <c r="JT4" s="99"/>
      <c r="JU4" s="99"/>
      <c r="JV4" s="99"/>
      <c r="JW4" s="99"/>
      <c r="JX4" s="99"/>
      <c r="JY4" s="99"/>
      <c r="JZ4" s="99"/>
      <c r="KA4" s="99"/>
      <c r="KB4" s="99"/>
      <c r="KC4" s="99"/>
      <c r="KD4" s="99"/>
      <c r="KE4" s="99"/>
      <c r="KF4" s="99"/>
      <c r="KG4" s="99"/>
      <c r="KH4" s="99"/>
      <c r="KI4" s="99"/>
      <c r="KJ4" s="99"/>
      <c r="KK4" s="99"/>
      <c r="KL4" s="99"/>
      <c r="KM4" s="99"/>
      <c r="KN4" s="99"/>
      <c r="KO4" s="99"/>
      <c r="KP4" s="99"/>
      <c r="KQ4" s="99"/>
      <c r="KR4" s="99"/>
      <c r="KS4" s="99"/>
      <c r="KT4" s="99"/>
      <c r="KU4" s="99"/>
      <c r="KV4" s="99"/>
      <c r="KW4" s="99"/>
      <c r="KX4" s="99"/>
      <c r="KY4" s="99"/>
      <c r="KZ4" s="99"/>
      <c r="LA4" s="99"/>
      <c r="LB4" s="99"/>
      <c r="LC4" s="99"/>
      <c r="LD4" s="99"/>
      <c r="LE4" s="99"/>
      <c r="LF4" s="99"/>
    </row>
    <row r="5" spans="1:318" s="1" customFormat="1" ht="23.25" x14ac:dyDescent="0.35">
      <c r="A5" s="174" t="s">
        <v>72</v>
      </c>
      <c r="B5" s="175"/>
      <c r="C5" s="175"/>
      <c r="D5" s="175"/>
      <c r="E5" s="175"/>
      <c r="F5" s="175"/>
      <c r="G5" s="175"/>
      <c r="H5" s="176"/>
      <c r="I5" s="99"/>
      <c r="J5" s="99"/>
      <c r="K5" s="99"/>
      <c r="L5" s="99"/>
      <c r="M5" s="106"/>
      <c r="N5" s="8"/>
      <c r="O5" s="47"/>
      <c r="P5" s="8"/>
      <c r="Q5" s="8"/>
      <c r="R5" s="8"/>
      <c r="S5" s="8"/>
      <c r="T5" s="8"/>
      <c r="U5" s="8"/>
      <c r="V5" s="8"/>
      <c r="W5" s="8"/>
      <c r="X5" s="8"/>
      <c r="Y5" s="8"/>
      <c r="Z5" s="49"/>
      <c r="AA5" s="8"/>
      <c r="AB5" s="8"/>
      <c r="AC5" s="8"/>
      <c r="AD5" s="8"/>
      <c r="AE5" s="8"/>
      <c r="AF5" s="8"/>
      <c r="AG5" s="8"/>
      <c r="AH5" s="8"/>
      <c r="AI5" s="8"/>
      <c r="AJ5" s="136">
        <v>0.8</v>
      </c>
      <c r="AK5" s="8" t="s">
        <v>77</v>
      </c>
      <c r="AL5" s="49"/>
      <c r="AM5" s="8"/>
      <c r="AN5" s="8"/>
      <c r="AO5" s="8"/>
      <c r="AP5" s="8"/>
      <c r="AQ5" s="8"/>
      <c r="AR5" s="8"/>
      <c r="AS5" s="8"/>
      <c r="AT5" s="8"/>
      <c r="AU5" s="8"/>
      <c r="AV5" s="8"/>
      <c r="AW5" s="8"/>
      <c r="AX5" s="8"/>
      <c r="AY5" s="8"/>
      <c r="AZ5" s="8"/>
      <c r="BA5" s="8"/>
      <c r="BB5" s="8"/>
      <c r="BC5" s="8"/>
      <c r="BD5" s="8"/>
      <c r="BE5" s="8"/>
      <c r="BF5" s="8"/>
      <c r="BG5" s="8"/>
      <c r="BH5" s="8"/>
      <c r="BI5" s="8"/>
      <c r="BJ5" s="49"/>
      <c r="BK5" s="49"/>
      <c r="BL5" s="49"/>
      <c r="BM5" s="49"/>
      <c r="BN5" s="49"/>
      <c r="BO5" s="49"/>
      <c r="BP5" s="49"/>
      <c r="BQ5" s="49"/>
      <c r="BR5" s="49"/>
      <c r="BS5" s="49"/>
      <c r="BT5" s="49"/>
      <c r="BU5" s="49"/>
      <c r="BV5" s="49"/>
      <c r="BW5" s="49"/>
      <c r="BX5" s="49"/>
      <c r="BY5" s="49"/>
      <c r="BZ5" s="49"/>
      <c r="CA5" s="49"/>
      <c r="CB5" s="49"/>
      <c r="CC5" s="49"/>
      <c r="CD5" s="49"/>
      <c r="CE5" s="49"/>
      <c r="CF5" s="49"/>
      <c r="CG5" s="49"/>
      <c r="CH5" s="49"/>
      <c r="CI5" s="49"/>
      <c r="CJ5" s="49"/>
      <c r="CK5" s="49"/>
      <c r="CL5" s="49"/>
      <c r="CM5" s="49"/>
      <c r="CN5" s="49"/>
      <c r="CO5" s="49"/>
      <c r="CP5" s="49"/>
      <c r="CQ5" s="49"/>
      <c r="CR5" s="49"/>
      <c r="CS5" s="49"/>
      <c r="CT5" s="49"/>
      <c r="CU5" s="49"/>
      <c r="CV5" s="49"/>
      <c r="CW5" s="49"/>
      <c r="CX5" s="49"/>
      <c r="CY5" s="49"/>
      <c r="CZ5" s="49"/>
      <c r="DA5" s="49"/>
      <c r="DB5" s="49"/>
      <c r="DC5" s="49"/>
      <c r="DD5" s="49"/>
      <c r="DE5" s="49"/>
      <c r="DF5" s="49"/>
      <c r="DG5" s="49"/>
      <c r="DH5" s="49"/>
      <c r="DI5" s="49"/>
      <c r="DJ5" s="49"/>
      <c r="DK5" s="49"/>
      <c r="DL5" s="49"/>
      <c r="DM5" s="49"/>
      <c r="DN5" s="49"/>
      <c r="DO5" s="49"/>
      <c r="DP5" s="49"/>
      <c r="DQ5" s="49"/>
      <c r="DR5" s="49"/>
      <c r="DS5" s="49"/>
      <c r="DT5" s="49"/>
      <c r="DU5" s="49"/>
      <c r="DV5" s="49"/>
      <c r="DW5" s="49"/>
      <c r="DX5" s="49"/>
      <c r="DY5" s="49"/>
      <c r="DZ5" s="49"/>
      <c r="EA5" s="49"/>
      <c r="EB5" s="49"/>
      <c r="EC5" s="49"/>
      <c r="ED5" s="49"/>
      <c r="EE5" s="49"/>
      <c r="EF5" s="49"/>
      <c r="EG5" s="49"/>
      <c r="EH5" s="49"/>
      <c r="EI5" s="49"/>
      <c r="EJ5" s="49"/>
      <c r="EK5" s="49"/>
      <c r="EL5" s="49"/>
      <c r="EM5" s="49"/>
      <c r="EN5" s="49"/>
      <c r="EO5" s="49"/>
      <c r="EP5" s="49"/>
      <c r="EQ5" s="49"/>
      <c r="ER5" s="49"/>
      <c r="ES5" s="49"/>
      <c r="ET5" s="49"/>
      <c r="EU5" s="49"/>
      <c r="EV5" s="49"/>
      <c r="EW5" s="49"/>
      <c r="EX5" s="49"/>
      <c r="EY5" s="49"/>
      <c r="EZ5" s="49"/>
      <c r="FA5" s="49"/>
      <c r="FB5" s="49"/>
      <c r="FC5" s="49"/>
      <c r="FD5" s="49"/>
      <c r="FE5" s="49"/>
      <c r="FF5" s="49"/>
      <c r="FG5" s="49"/>
      <c r="FH5" s="49"/>
      <c r="FI5" s="49"/>
      <c r="FJ5" s="49"/>
      <c r="FK5" s="49"/>
      <c r="FL5" s="49"/>
      <c r="FM5" s="49"/>
      <c r="FN5" s="49"/>
      <c r="FO5" s="49"/>
      <c r="FP5" s="49"/>
      <c r="FQ5" s="49"/>
      <c r="FR5" s="49"/>
      <c r="FS5" s="49"/>
      <c r="FT5" s="49"/>
      <c r="FU5" s="49"/>
      <c r="FV5" s="49"/>
      <c r="FW5" s="49"/>
      <c r="FX5" s="49"/>
      <c r="FY5" s="49"/>
      <c r="FZ5" s="49"/>
      <c r="GA5" s="49"/>
      <c r="GB5" s="49"/>
      <c r="GC5" s="49"/>
      <c r="GD5" s="49"/>
      <c r="GE5" s="49"/>
      <c r="GF5" s="49"/>
      <c r="GG5" s="49"/>
      <c r="GH5" s="49"/>
      <c r="GI5" s="49"/>
      <c r="GJ5" s="49"/>
      <c r="GK5" s="49"/>
      <c r="GL5" s="49"/>
      <c r="GM5" s="49"/>
      <c r="GN5" s="49"/>
      <c r="GO5" s="49"/>
      <c r="GP5" s="49"/>
      <c r="GQ5" s="49"/>
      <c r="GR5" s="49"/>
      <c r="GS5" s="49"/>
      <c r="GT5" s="49"/>
      <c r="GU5" s="49"/>
      <c r="GV5" s="49"/>
      <c r="GW5" s="49"/>
      <c r="GX5" s="49"/>
      <c r="GY5" s="49"/>
      <c r="GZ5" s="49"/>
      <c r="HA5" s="49"/>
      <c r="HB5" s="49"/>
      <c r="HC5" s="49"/>
      <c r="HD5" s="49"/>
      <c r="HE5" s="49"/>
      <c r="HF5" s="49"/>
      <c r="HG5" s="49"/>
      <c r="HH5" s="49"/>
      <c r="HI5" s="49"/>
      <c r="HJ5" s="49"/>
      <c r="HK5" s="49"/>
      <c r="HL5" s="49"/>
      <c r="HM5" s="49"/>
      <c r="HN5" s="49"/>
      <c r="HO5" s="49"/>
      <c r="HP5" s="49"/>
      <c r="HQ5" s="49"/>
      <c r="HR5" s="49"/>
      <c r="HS5" s="49"/>
      <c r="HT5" s="49"/>
      <c r="HU5" s="49"/>
      <c r="HV5" s="99"/>
      <c r="HW5" s="99"/>
      <c r="HX5" s="99"/>
      <c r="HY5" s="99"/>
      <c r="HZ5" s="99"/>
      <c r="IA5" s="99"/>
      <c r="IB5" s="99"/>
      <c r="IC5" s="99"/>
      <c r="ID5" s="99"/>
      <c r="IE5" s="99"/>
      <c r="IF5" s="99"/>
      <c r="IG5" s="99"/>
      <c r="IH5" s="99"/>
      <c r="II5" s="99"/>
      <c r="IJ5" s="99"/>
      <c r="IK5" s="99"/>
      <c r="IL5" s="99"/>
      <c r="IM5" s="99"/>
      <c r="IN5" s="99"/>
      <c r="IO5" s="99"/>
      <c r="IP5" s="99"/>
      <c r="IQ5" s="99"/>
      <c r="IR5" s="99"/>
      <c r="IS5" s="99"/>
      <c r="IT5" s="99"/>
      <c r="IU5" s="99"/>
      <c r="IV5" s="99"/>
      <c r="IW5" s="99"/>
      <c r="IX5" s="99"/>
      <c r="IY5" s="99"/>
      <c r="IZ5" s="99"/>
      <c r="JA5" s="99"/>
      <c r="JB5" s="99"/>
      <c r="JC5" s="99"/>
      <c r="JD5" s="99"/>
      <c r="JE5" s="99"/>
      <c r="JF5" s="99"/>
      <c r="JG5" s="99"/>
      <c r="JH5" s="99"/>
      <c r="JI5" s="99"/>
      <c r="JJ5" s="99"/>
      <c r="JK5" s="99"/>
      <c r="JL5" s="99"/>
      <c r="JM5" s="99"/>
      <c r="JN5" s="99"/>
      <c r="JO5" s="99"/>
      <c r="JP5" s="99"/>
      <c r="JQ5" s="99"/>
      <c r="JR5" s="99"/>
      <c r="JS5" s="99"/>
      <c r="JT5" s="99"/>
      <c r="JU5" s="99"/>
      <c r="JV5" s="99"/>
      <c r="JW5" s="99"/>
      <c r="JX5" s="99"/>
      <c r="JY5" s="99"/>
      <c r="JZ5" s="99"/>
      <c r="KA5" s="99"/>
      <c r="KB5" s="99"/>
      <c r="KC5" s="99"/>
      <c r="KD5" s="99"/>
      <c r="KE5" s="99"/>
      <c r="KF5" s="99"/>
      <c r="KG5" s="99"/>
      <c r="KH5" s="99"/>
      <c r="KI5" s="99"/>
      <c r="KJ5" s="99"/>
      <c r="KK5" s="99"/>
      <c r="KL5" s="99"/>
      <c r="KM5" s="99"/>
      <c r="KN5" s="99"/>
      <c r="KO5" s="99"/>
      <c r="KP5" s="99"/>
      <c r="KQ5" s="99"/>
      <c r="KR5" s="99"/>
      <c r="KS5" s="99"/>
      <c r="KT5" s="99"/>
      <c r="KU5" s="99"/>
      <c r="KV5" s="99"/>
      <c r="KW5" s="99"/>
      <c r="KX5" s="99"/>
      <c r="KY5" s="99"/>
      <c r="KZ5" s="99"/>
      <c r="LA5" s="99"/>
      <c r="LB5" s="99"/>
      <c r="LC5" s="99"/>
      <c r="LD5" s="99"/>
      <c r="LE5" s="99"/>
      <c r="LF5" s="99"/>
    </row>
    <row r="6" spans="1:318" s="1" customFormat="1" ht="23.25" x14ac:dyDescent="0.35">
      <c r="A6" s="174" t="e">
        <f>VLOOKUP(MAX(M2:M7),M1:O7, 3, FALSE)</f>
        <v>#N/A</v>
      </c>
      <c r="B6" s="175"/>
      <c r="C6" s="175"/>
      <c r="D6" s="175"/>
      <c r="E6" s="175"/>
      <c r="F6" s="175"/>
      <c r="G6" s="175"/>
      <c r="H6" s="176"/>
      <c r="I6" s="99"/>
      <c r="J6" s="99"/>
      <c r="K6" s="99"/>
      <c r="L6" s="99"/>
      <c r="M6" s="107"/>
      <c r="N6" s="8"/>
      <c r="O6" s="47"/>
      <c r="P6" s="8"/>
      <c r="Q6" s="8"/>
      <c r="R6" s="8"/>
      <c r="S6" s="8"/>
      <c r="T6" s="8"/>
      <c r="U6" s="8"/>
      <c r="V6" s="8"/>
      <c r="W6" s="8"/>
      <c r="X6" s="8"/>
      <c r="Y6" s="8"/>
      <c r="Z6" s="49"/>
      <c r="AA6" s="8"/>
      <c r="AB6" s="8"/>
      <c r="AC6" s="8"/>
      <c r="AD6" s="8"/>
      <c r="AE6" s="8"/>
      <c r="AF6" s="8"/>
      <c r="AG6" s="8"/>
      <c r="AH6" s="8"/>
      <c r="AI6" s="8"/>
      <c r="AJ6" s="136">
        <v>0.8</v>
      </c>
      <c r="AK6" s="8" t="s">
        <v>78</v>
      </c>
      <c r="AL6" s="49"/>
      <c r="AM6" s="8"/>
      <c r="AN6" s="8"/>
      <c r="AO6" s="8"/>
      <c r="AP6" s="8"/>
      <c r="AQ6" s="8"/>
      <c r="AR6" s="8"/>
      <c r="AS6" s="8"/>
      <c r="AT6" s="8"/>
      <c r="AU6" s="8"/>
      <c r="AV6" s="8"/>
      <c r="AW6" s="8"/>
      <c r="AX6" s="8"/>
      <c r="AY6" s="8"/>
      <c r="AZ6" s="8"/>
      <c r="BA6" s="8"/>
      <c r="BB6" s="8"/>
      <c r="BC6" s="8"/>
      <c r="BD6" s="8"/>
      <c r="BE6" s="8"/>
      <c r="BF6" s="8"/>
      <c r="BG6" s="8"/>
      <c r="BH6" s="8"/>
      <c r="BI6" s="8"/>
      <c r="BJ6" s="49"/>
      <c r="BK6" s="49"/>
      <c r="BL6" s="49"/>
      <c r="BM6" s="49"/>
      <c r="BN6" s="49"/>
      <c r="BO6" s="49"/>
      <c r="BP6" s="49"/>
      <c r="BQ6" s="49"/>
      <c r="BR6" s="49"/>
      <c r="BS6" s="49"/>
      <c r="BT6" s="49"/>
      <c r="BU6" s="49"/>
      <c r="BV6" s="49"/>
      <c r="BW6" s="49"/>
      <c r="BX6" s="49"/>
      <c r="BY6" s="49"/>
      <c r="BZ6" s="49"/>
      <c r="CA6" s="49"/>
      <c r="CB6" s="49"/>
      <c r="CC6" s="49"/>
      <c r="CD6" s="49"/>
      <c r="CE6" s="49"/>
      <c r="CF6" s="49"/>
      <c r="CG6" s="49"/>
      <c r="CH6" s="49"/>
      <c r="CI6" s="49"/>
      <c r="CJ6" s="49"/>
      <c r="CK6" s="49"/>
      <c r="CL6" s="49"/>
      <c r="CM6" s="49"/>
      <c r="CN6" s="49"/>
      <c r="CO6" s="49"/>
      <c r="CP6" s="49"/>
      <c r="CQ6" s="49"/>
      <c r="CR6" s="49"/>
      <c r="CS6" s="49"/>
      <c r="CT6" s="49"/>
      <c r="CU6" s="49"/>
      <c r="CV6" s="49"/>
      <c r="CW6" s="49"/>
      <c r="CX6" s="49"/>
      <c r="CY6" s="49"/>
      <c r="CZ6" s="49"/>
      <c r="DA6" s="49"/>
      <c r="DB6" s="49"/>
      <c r="DC6" s="49"/>
      <c r="DD6" s="49"/>
      <c r="DE6" s="49"/>
      <c r="DF6" s="49"/>
      <c r="DG6" s="49"/>
      <c r="DH6" s="49"/>
      <c r="DI6" s="49"/>
      <c r="DJ6" s="49"/>
      <c r="DK6" s="49"/>
      <c r="DL6" s="49"/>
      <c r="DM6" s="49"/>
      <c r="DN6" s="49"/>
      <c r="DO6" s="49"/>
      <c r="DP6" s="49"/>
      <c r="DQ6" s="49"/>
      <c r="DR6" s="49"/>
      <c r="DS6" s="49"/>
      <c r="DT6" s="49"/>
      <c r="DU6" s="49"/>
      <c r="DV6" s="49"/>
      <c r="DW6" s="49"/>
      <c r="DX6" s="49"/>
      <c r="DY6" s="49"/>
      <c r="DZ6" s="49"/>
      <c r="EA6" s="49"/>
      <c r="EB6" s="49"/>
      <c r="EC6" s="49"/>
      <c r="ED6" s="49"/>
      <c r="EE6" s="49"/>
      <c r="EF6" s="49"/>
      <c r="EG6" s="49"/>
      <c r="EH6" s="49"/>
      <c r="EI6" s="49"/>
      <c r="EJ6" s="49"/>
      <c r="EK6" s="49"/>
      <c r="EL6" s="49"/>
      <c r="EM6" s="49"/>
      <c r="EN6" s="49"/>
      <c r="EO6" s="49"/>
      <c r="EP6" s="49"/>
      <c r="EQ6" s="49"/>
      <c r="ER6" s="49"/>
      <c r="ES6" s="49"/>
      <c r="ET6" s="49"/>
      <c r="EU6" s="49"/>
      <c r="EV6" s="49"/>
      <c r="EW6" s="49"/>
      <c r="EX6" s="49"/>
      <c r="EY6" s="49"/>
      <c r="EZ6" s="49"/>
      <c r="FA6" s="49"/>
      <c r="FB6" s="49"/>
      <c r="FC6" s="49"/>
      <c r="FD6" s="49"/>
      <c r="FE6" s="49"/>
      <c r="FF6" s="49"/>
      <c r="FG6" s="49"/>
      <c r="FH6" s="49"/>
      <c r="FI6" s="49"/>
      <c r="FJ6" s="49"/>
      <c r="FK6" s="49"/>
      <c r="FL6" s="49"/>
      <c r="FM6" s="49"/>
      <c r="FN6" s="49"/>
      <c r="FO6" s="49"/>
      <c r="FP6" s="49"/>
      <c r="FQ6" s="49"/>
      <c r="FR6" s="49"/>
      <c r="FS6" s="49"/>
      <c r="FT6" s="49"/>
      <c r="FU6" s="49"/>
      <c r="FV6" s="49"/>
      <c r="FW6" s="49"/>
      <c r="FX6" s="49"/>
      <c r="FY6" s="49"/>
      <c r="FZ6" s="49"/>
      <c r="GA6" s="49"/>
      <c r="GB6" s="49"/>
      <c r="GC6" s="49"/>
      <c r="GD6" s="49"/>
      <c r="GE6" s="49"/>
      <c r="GF6" s="49"/>
      <c r="GG6" s="49"/>
      <c r="GH6" s="49"/>
      <c r="GI6" s="49"/>
      <c r="GJ6" s="49"/>
      <c r="GK6" s="49"/>
      <c r="GL6" s="49"/>
      <c r="GM6" s="49"/>
      <c r="GN6" s="49"/>
      <c r="GO6" s="49"/>
      <c r="GP6" s="49"/>
      <c r="GQ6" s="49"/>
      <c r="GR6" s="49"/>
      <c r="GS6" s="49"/>
      <c r="GT6" s="49"/>
      <c r="GU6" s="49"/>
      <c r="GV6" s="49"/>
      <c r="GW6" s="49"/>
      <c r="GX6" s="49"/>
      <c r="GY6" s="49"/>
      <c r="GZ6" s="49"/>
      <c r="HA6" s="49"/>
      <c r="HB6" s="49"/>
      <c r="HC6" s="49"/>
      <c r="HD6" s="49"/>
      <c r="HE6" s="49"/>
      <c r="HF6" s="49"/>
      <c r="HG6" s="49"/>
      <c r="HH6" s="49"/>
      <c r="HI6" s="49"/>
      <c r="HJ6" s="49"/>
      <c r="HK6" s="49"/>
      <c r="HL6" s="49"/>
      <c r="HM6" s="49"/>
      <c r="HN6" s="49"/>
      <c r="HO6" s="49"/>
      <c r="HP6" s="49"/>
      <c r="HQ6" s="49"/>
      <c r="HR6" s="49"/>
      <c r="HS6" s="49"/>
      <c r="HT6" s="49"/>
      <c r="HU6" s="49"/>
      <c r="HV6" s="99"/>
      <c r="HW6" s="99"/>
      <c r="HX6" s="99"/>
      <c r="HY6" s="99"/>
      <c r="HZ6" s="99"/>
      <c r="IA6" s="99"/>
      <c r="IB6" s="99"/>
      <c r="IC6" s="99"/>
      <c r="ID6" s="99"/>
      <c r="IE6" s="99"/>
      <c r="IF6" s="99"/>
      <c r="IG6" s="99"/>
      <c r="IH6" s="99"/>
      <c r="II6" s="99"/>
      <c r="IJ6" s="99"/>
      <c r="IK6" s="99"/>
      <c r="IL6" s="99"/>
      <c r="IM6" s="99"/>
      <c r="IN6" s="99"/>
      <c r="IO6" s="99"/>
      <c r="IP6" s="99"/>
      <c r="IQ6" s="99"/>
      <c r="IR6" s="99"/>
      <c r="IS6" s="99"/>
      <c r="IT6" s="99"/>
      <c r="IU6" s="99"/>
      <c r="IV6" s="99"/>
      <c r="IW6" s="99"/>
      <c r="IX6" s="99"/>
      <c r="IY6" s="99"/>
      <c r="IZ6" s="99"/>
      <c r="JA6" s="99"/>
      <c r="JB6" s="99"/>
      <c r="JC6" s="99"/>
      <c r="JD6" s="99"/>
      <c r="JE6" s="99"/>
      <c r="JF6" s="99"/>
      <c r="JG6" s="99"/>
      <c r="JH6" s="99"/>
      <c r="JI6" s="99"/>
      <c r="JJ6" s="99"/>
      <c r="JK6" s="99"/>
      <c r="JL6" s="99"/>
      <c r="JM6" s="99"/>
      <c r="JN6" s="99"/>
      <c r="JO6" s="99"/>
      <c r="JP6" s="99"/>
      <c r="JQ6" s="99"/>
      <c r="JR6" s="99"/>
      <c r="JS6" s="99"/>
      <c r="JT6" s="99"/>
      <c r="JU6" s="99"/>
      <c r="JV6" s="99"/>
      <c r="JW6" s="99"/>
      <c r="JX6" s="99"/>
      <c r="JY6" s="99"/>
      <c r="JZ6" s="99"/>
      <c r="KA6" s="99"/>
      <c r="KB6" s="99"/>
      <c r="KC6" s="99"/>
      <c r="KD6" s="99"/>
      <c r="KE6" s="99"/>
      <c r="KF6" s="99"/>
      <c r="KG6" s="99"/>
      <c r="KH6" s="99"/>
      <c r="KI6" s="99"/>
      <c r="KJ6" s="99"/>
      <c r="KK6" s="99"/>
      <c r="KL6" s="99"/>
      <c r="KM6" s="99"/>
      <c r="KN6" s="99"/>
      <c r="KO6" s="99"/>
      <c r="KP6" s="99"/>
      <c r="KQ6" s="99"/>
      <c r="KR6" s="99"/>
      <c r="KS6" s="99"/>
      <c r="KT6" s="99"/>
      <c r="KU6" s="99"/>
      <c r="KV6" s="99"/>
      <c r="KW6" s="99"/>
      <c r="KX6" s="99"/>
      <c r="KY6" s="99"/>
      <c r="KZ6" s="99"/>
      <c r="LA6" s="99"/>
      <c r="LB6" s="99"/>
      <c r="LC6" s="99"/>
      <c r="LD6" s="99"/>
      <c r="LE6" s="99"/>
      <c r="LF6" s="99"/>
    </row>
    <row r="7" spans="1:318" s="1" customFormat="1" ht="15.75" thickBot="1" x14ac:dyDescent="0.3">
      <c r="A7" s="38"/>
      <c r="B7" s="39"/>
      <c r="C7" s="39"/>
      <c r="D7" s="39"/>
      <c r="E7" s="40"/>
      <c r="F7" s="177"/>
      <c r="G7" s="177"/>
      <c r="H7" s="178"/>
      <c r="I7" s="130"/>
      <c r="J7" s="130"/>
      <c r="K7" s="130"/>
      <c r="L7" s="130"/>
      <c r="M7" s="108"/>
      <c r="N7" s="109"/>
      <c r="O7" s="48"/>
      <c r="P7" s="8"/>
      <c r="Q7" s="8"/>
      <c r="R7" s="8"/>
      <c r="S7" s="8"/>
      <c r="T7" s="8"/>
      <c r="U7" s="8"/>
      <c r="V7" s="8"/>
      <c r="W7" s="8"/>
      <c r="X7" s="8"/>
      <c r="Y7" s="8"/>
      <c r="Z7" s="49"/>
      <c r="AA7" s="8"/>
      <c r="AB7" s="8"/>
      <c r="AC7" s="8"/>
      <c r="AD7" s="8"/>
      <c r="AE7" s="8"/>
      <c r="AF7" s="8"/>
      <c r="AG7" s="8"/>
      <c r="AH7" s="8"/>
      <c r="AI7" s="8"/>
      <c r="AJ7" s="136"/>
      <c r="AK7" s="8"/>
      <c r="AL7" s="49"/>
      <c r="AM7" s="8"/>
      <c r="AN7" s="8"/>
      <c r="AO7" s="8"/>
      <c r="AP7" s="8"/>
      <c r="AQ7" s="8"/>
      <c r="AR7" s="8"/>
      <c r="AS7" s="8"/>
      <c r="AT7" s="8"/>
      <c r="AU7" s="8"/>
      <c r="AV7" s="8"/>
      <c r="AW7" s="8"/>
      <c r="AX7" s="8"/>
      <c r="AY7" s="8"/>
      <c r="AZ7" s="8"/>
      <c r="BA7" s="8"/>
      <c r="BB7" s="8"/>
      <c r="BC7" s="8"/>
      <c r="BD7" s="8"/>
      <c r="BE7" s="8"/>
      <c r="BF7" s="8"/>
      <c r="BG7" s="8"/>
      <c r="BH7" s="8"/>
      <c r="BI7" s="8"/>
      <c r="BJ7" s="49"/>
      <c r="BK7" s="49"/>
      <c r="BL7" s="49"/>
      <c r="BM7" s="49"/>
      <c r="BN7" s="49"/>
      <c r="BO7" s="49"/>
      <c r="BP7" s="49"/>
      <c r="BQ7" s="49"/>
      <c r="BR7" s="49"/>
      <c r="BS7" s="49"/>
      <c r="BT7" s="49"/>
      <c r="BU7" s="49"/>
      <c r="BV7" s="49"/>
      <c r="BW7" s="49"/>
      <c r="BX7" s="49"/>
      <c r="BY7" s="49"/>
      <c r="BZ7" s="49"/>
      <c r="CA7" s="49"/>
      <c r="CB7" s="49"/>
      <c r="CC7" s="49"/>
      <c r="CD7" s="49"/>
      <c r="CE7" s="49"/>
      <c r="CF7" s="49"/>
      <c r="CG7" s="49"/>
      <c r="CH7" s="49"/>
      <c r="CI7" s="49"/>
      <c r="CJ7" s="49"/>
      <c r="CK7" s="49"/>
      <c r="CL7" s="49"/>
      <c r="CM7" s="49"/>
      <c r="CN7" s="49"/>
      <c r="CO7" s="49"/>
      <c r="CP7" s="49"/>
      <c r="CQ7" s="49"/>
      <c r="CR7" s="49"/>
      <c r="CS7" s="49"/>
      <c r="CT7" s="49"/>
      <c r="CU7" s="49"/>
      <c r="CV7" s="49"/>
      <c r="CW7" s="49"/>
      <c r="CX7" s="49"/>
      <c r="CY7" s="49"/>
      <c r="CZ7" s="49"/>
      <c r="DA7" s="49"/>
      <c r="DB7" s="49"/>
      <c r="DC7" s="49"/>
      <c r="DD7" s="49"/>
      <c r="DE7" s="49"/>
      <c r="DF7" s="49"/>
      <c r="DG7" s="49"/>
      <c r="DH7" s="49"/>
      <c r="DI7" s="49"/>
      <c r="DJ7" s="49"/>
      <c r="DK7" s="49"/>
      <c r="DL7" s="49"/>
      <c r="DM7" s="49"/>
      <c r="DN7" s="49"/>
      <c r="DO7" s="49"/>
      <c r="DP7" s="49"/>
      <c r="DQ7" s="49"/>
      <c r="DR7" s="49"/>
      <c r="DS7" s="49"/>
      <c r="DT7" s="49"/>
      <c r="DU7" s="49"/>
      <c r="DV7" s="49"/>
      <c r="DW7" s="49"/>
      <c r="DX7" s="49"/>
      <c r="DY7" s="49"/>
      <c r="DZ7" s="49"/>
      <c r="EA7" s="49"/>
      <c r="EB7" s="49"/>
      <c r="EC7" s="49"/>
      <c r="ED7" s="49"/>
      <c r="EE7" s="49"/>
      <c r="EF7" s="49"/>
      <c r="EG7" s="49"/>
      <c r="EH7" s="49"/>
      <c r="EI7" s="49"/>
      <c r="EJ7" s="49"/>
      <c r="EK7" s="49"/>
      <c r="EL7" s="49"/>
      <c r="EM7" s="49"/>
      <c r="EN7" s="49"/>
      <c r="EO7" s="49"/>
      <c r="EP7" s="49"/>
      <c r="EQ7" s="49"/>
      <c r="ER7" s="49"/>
      <c r="ES7" s="49"/>
      <c r="ET7" s="49"/>
      <c r="EU7" s="49"/>
      <c r="EV7" s="49"/>
      <c r="EW7" s="49"/>
      <c r="EX7" s="49"/>
      <c r="EY7" s="49"/>
      <c r="EZ7" s="49"/>
      <c r="FA7" s="49"/>
      <c r="FB7" s="49"/>
      <c r="FC7" s="49"/>
      <c r="FD7" s="49"/>
      <c r="FE7" s="49"/>
      <c r="FF7" s="49"/>
      <c r="FG7" s="49"/>
      <c r="FH7" s="49"/>
      <c r="FI7" s="49"/>
      <c r="FJ7" s="49"/>
      <c r="FK7" s="49"/>
      <c r="FL7" s="49"/>
      <c r="FM7" s="49"/>
      <c r="FN7" s="49"/>
      <c r="FO7" s="49"/>
      <c r="FP7" s="49"/>
      <c r="FQ7" s="49"/>
      <c r="FR7" s="49"/>
      <c r="FS7" s="49"/>
      <c r="FT7" s="49"/>
      <c r="FU7" s="49"/>
      <c r="FV7" s="49"/>
      <c r="FW7" s="49"/>
      <c r="FX7" s="49"/>
      <c r="FY7" s="49"/>
      <c r="FZ7" s="49"/>
      <c r="GA7" s="49"/>
      <c r="GB7" s="49"/>
      <c r="GC7" s="49"/>
      <c r="GD7" s="49"/>
      <c r="GE7" s="49"/>
      <c r="GF7" s="49"/>
      <c r="GG7" s="49"/>
      <c r="GH7" s="49"/>
      <c r="GI7" s="49"/>
      <c r="GJ7" s="49"/>
      <c r="GK7" s="49"/>
      <c r="GL7" s="49"/>
      <c r="GM7" s="49"/>
      <c r="GN7" s="49"/>
      <c r="GO7" s="49"/>
      <c r="GP7" s="49"/>
      <c r="GQ7" s="49"/>
      <c r="GR7" s="49"/>
      <c r="GS7" s="49"/>
      <c r="GT7" s="49"/>
      <c r="GU7" s="49"/>
      <c r="GV7" s="49"/>
      <c r="GW7" s="49"/>
      <c r="GX7" s="49"/>
      <c r="GY7" s="49"/>
      <c r="GZ7" s="49"/>
      <c r="HA7" s="49"/>
      <c r="HB7" s="49"/>
      <c r="HC7" s="49"/>
      <c r="HD7" s="49"/>
      <c r="HE7" s="49"/>
      <c r="HF7" s="49"/>
      <c r="HG7" s="49"/>
      <c r="HH7" s="49"/>
      <c r="HI7" s="49"/>
      <c r="HJ7" s="49"/>
      <c r="HK7" s="49"/>
      <c r="HL7" s="49"/>
      <c r="HM7" s="49"/>
      <c r="HN7" s="49"/>
      <c r="HO7" s="49"/>
      <c r="HP7" s="49"/>
      <c r="HQ7" s="49"/>
      <c r="HR7" s="49"/>
      <c r="HS7" s="49"/>
      <c r="HT7" s="49"/>
      <c r="HU7" s="49"/>
      <c r="HV7" s="99"/>
      <c r="HW7" s="99"/>
      <c r="HX7" s="99"/>
      <c r="HY7" s="99"/>
      <c r="HZ7" s="99"/>
      <c r="IA7" s="99"/>
      <c r="IB7" s="99"/>
      <c r="IC7" s="99"/>
      <c r="ID7" s="99"/>
      <c r="IE7" s="99"/>
      <c r="IF7" s="99"/>
      <c r="IG7" s="99"/>
      <c r="IH7" s="99"/>
      <c r="II7" s="99"/>
      <c r="IJ7" s="99"/>
      <c r="IK7" s="99"/>
      <c r="IL7" s="99"/>
      <c r="IM7" s="99"/>
      <c r="IN7" s="99"/>
      <c r="IO7" s="99"/>
      <c r="IP7" s="99"/>
      <c r="IQ7" s="99"/>
      <c r="IR7" s="99"/>
      <c r="IS7" s="99"/>
      <c r="IT7" s="99"/>
      <c r="IU7" s="99"/>
      <c r="IV7" s="99"/>
      <c r="IW7" s="99"/>
      <c r="IX7" s="99"/>
      <c r="IY7" s="99"/>
      <c r="IZ7" s="99"/>
      <c r="JA7" s="99"/>
      <c r="JB7" s="99"/>
      <c r="JC7" s="99"/>
      <c r="JD7" s="99"/>
      <c r="JE7" s="99"/>
      <c r="JF7" s="99"/>
      <c r="JG7" s="99"/>
      <c r="JH7" s="99"/>
      <c r="JI7" s="99"/>
      <c r="JJ7" s="99"/>
      <c r="JK7" s="99"/>
      <c r="JL7" s="99"/>
      <c r="JM7" s="99"/>
      <c r="JN7" s="99"/>
      <c r="JO7" s="99"/>
      <c r="JP7" s="99"/>
      <c r="JQ7" s="99"/>
      <c r="JR7" s="99"/>
      <c r="JS7" s="99"/>
      <c r="JT7" s="99"/>
      <c r="JU7" s="99"/>
      <c r="JV7" s="99"/>
      <c r="JW7" s="99"/>
      <c r="JX7" s="99"/>
      <c r="JY7" s="99"/>
      <c r="JZ7" s="99"/>
      <c r="KA7" s="99"/>
      <c r="KB7" s="99"/>
      <c r="KC7" s="99"/>
      <c r="KD7" s="99"/>
      <c r="KE7" s="99"/>
      <c r="KF7" s="99"/>
      <c r="KG7" s="99"/>
      <c r="KH7" s="99"/>
      <c r="KI7" s="99"/>
      <c r="KJ7" s="99"/>
      <c r="KK7" s="99"/>
      <c r="KL7" s="99"/>
      <c r="KM7" s="99"/>
      <c r="KN7" s="99"/>
      <c r="KO7" s="99"/>
      <c r="KP7" s="99"/>
      <c r="KQ7" s="99"/>
      <c r="KR7" s="99"/>
      <c r="KS7" s="99"/>
      <c r="KT7" s="99"/>
      <c r="KU7" s="99"/>
      <c r="KV7" s="99"/>
      <c r="KW7" s="99"/>
      <c r="KX7" s="99"/>
      <c r="KY7" s="99"/>
      <c r="KZ7" s="99"/>
      <c r="LA7" s="99"/>
      <c r="LB7" s="99"/>
      <c r="LC7" s="99"/>
      <c r="LD7" s="99"/>
      <c r="LE7" s="99"/>
      <c r="LF7" s="99"/>
    </row>
    <row r="8" spans="1:318" s="4" customFormat="1" ht="14.45" customHeight="1" x14ac:dyDescent="0.25">
      <c r="A8" s="156"/>
      <c r="B8" s="156"/>
      <c r="C8" s="156"/>
      <c r="D8" s="156"/>
      <c r="E8" s="156"/>
      <c r="F8" s="156"/>
      <c r="G8" s="156"/>
      <c r="H8" s="156"/>
      <c r="I8" s="156"/>
      <c r="J8" s="156"/>
      <c r="K8" s="156"/>
      <c r="L8" s="156"/>
      <c r="M8" s="156"/>
      <c r="N8" s="156"/>
      <c r="O8" s="156"/>
      <c r="P8" s="156"/>
      <c r="Q8" s="156"/>
      <c r="R8" s="156"/>
      <c r="S8" s="156"/>
      <c r="T8" s="156"/>
      <c r="U8" s="156"/>
      <c r="V8" s="156"/>
      <c r="W8" s="156"/>
      <c r="X8" s="156"/>
      <c r="Y8" s="156"/>
      <c r="Z8" s="156"/>
      <c r="AA8" s="156"/>
      <c r="AB8" s="156"/>
      <c r="AC8" s="156"/>
      <c r="AD8" s="156"/>
      <c r="AE8" s="156"/>
      <c r="AF8" s="156"/>
      <c r="AG8" s="156"/>
      <c r="AH8" s="156"/>
      <c r="AI8" s="156"/>
      <c r="AJ8" s="156"/>
      <c r="AK8" s="156"/>
      <c r="AL8" s="156"/>
      <c r="AM8" s="156"/>
      <c r="AN8" s="156"/>
      <c r="AO8" s="156"/>
      <c r="AP8" s="156"/>
      <c r="AQ8" s="156"/>
      <c r="AR8" s="156"/>
      <c r="AS8" s="156"/>
      <c r="AT8" s="156"/>
      <c r="AU8" s="156"/>
      <c r="AV8" s="156"/>
      <c r="AW8" s="156"/>
      <c r="AX8" s="156"/>
      <c r="AY8" s="156"/>
      <c r="AZ8" s="156"/>
      <c r="BA8" s="156"/>
      <c r="BB8" s="156"/>
      <c r="BC8" s="156"/>
      <c r="BD8" s="156"/>
      <c r="BE8" s="156"/>
      <c r="BF8" s="156"/>
      <c r="BG8" s="156"/>
      <c r="BH8" s="156"/>
      <c r="BI8" s="156"/>
      <c r="BJ8" s="49"/>
      <c r="BK8" s="49"/>
      <c r="BL8" s="49"/>
      <c r="BM8" s="49"/>
      <c r="BN8" s="49"/>
      <c r="BO8" s="49"/>
      <c r="BP8" s="49"/>
      <c r="BQ8" s="49"/>
      <c r="BR8" s="49"/>
      <c r="BS8" s="49"/>
      <c r="BT8" s="49"/>
      <c r="BU8" s="49"/>
      <c r="BV8" s="49"/>
      <c r="BW8" s="49"/>
      <c r="BX8" s="49"/>
      <c r="BY8" s="49"/>
      <c r="BZ8" s="49"/>
      <c r="CA8" s="49"/>
      <c r="CB8" s="49"/>
      <c r="CC8" s="49"/>
      <c r="CD8" s="49"/>
      <c r="CE8" s="49"/>
      <c r="CF8" s="49"/>
      <c r="CG8" s="49"/>
      <c r="CH8" s="49"/>
      <c r="CI8" s="49"/>
      <c r="CJ8" s="49"/>
      <c r="CK8" s="49"/>
      <c r="CL8" s="49"/>
      <c r="CM8" s="49"/>
      <c r="CN8" s="49"/>
      <c r="CO8" s="49"/>
      <c r="CP8" s="49"/>
      <c r="CQ8" s="49"/>
      <c r="CR8" s="49"/>
      <c r="CS8" s="49"/>
      <c r="CT8" s="49"/>
      <c r="CU8" s="49"/>
      <c r="CV8" s="49"/>
      <c r="CW8" s="49"/>
      <c r="CX8" s="49"/>
      <c r="CY8" s="49"/>
      <c r="CZ8" s="49"/>
      <c r="DA8" s="49"/>
      <c r="DB8" s="49"/>
      <c r="DC8" s="49"/>
      <c r="DD8" s="49"/>
      <c r="DE8" s="49"/>
      <c r="DF8" s="49"/>
      <c r="DG8" s="49"/>
      <c r="DH8" s="49"/>
      <c r="DI8" s="49"/>
      <c r="DJ8" s="49"/>
      <c r="DK8" s="49"/>
      <c r="DL8" s="49"/>
      <c r="DM8" s="49"/>
      <c r="DN8" s="49"/>
      <c r="DO8" s="49"/>
      <c r="DP8" s="49"/>
      <c r="DQ8" s="49"/>
      <c r="DR8" s="49"/>
      <c r="DS8" s="49"/>
      <c r="DT8" s="49"/>
      <c r="DU8" s="49"/>
      <c r="DV8" s="49"/>
      <c r="DW8" s="49"/>
      <c r="DX8" s="49"/>
      <c r="DY8" s="49"/>
      <c r="DZ8" s="49"/>
      <c r="EA8" s="49"/>
      <c r="EB8" s="49"/>
      <c r="EC8" s="49"/>
      <c r="ED8" s="49"/>
      <c r="EE8" s="49"/>
      <c r="EF8" s="49"/>
      <c r="EG8" s="49"/>
      <c r="EH8" s="49"/>
      <c r="EI8" s="49"/>
      <c r="EJ8" s="49"/>
      <c r="EK8" s="49"/>
      <c r="EL8" s="49"/>
      <c r="EM8" s="49"/>
      <c r="EN8" s="49"/>
      <c r="EO8" s="49"/>
      <c r="EP8" s="49"/>
      <c r="EQ8" s="49"/>
      <c r="ER8" s="49"/>
      <c r="ES8" s="49"/>
      <c r="ET8" s="49"/>
      <c r="EU8" s="49"/>
      <c r="EV8" s="49"/>
      <c r="EW8" s="49"/>
      <c r="EX8" s="49"/>
      <c r="EY8" s="49"/>
      <c r="EZ8" s="49"/>
      <c r="FA8" s="49"/>
      <c r="FB8" s="49"/>
      <c r="FC8" s="49"/>
      <c r="FD8" s="49"/>
      <c r="FE8" s="49"/>
      <c r="FF8" s="49"/>
      <c r="FG8" s="49"/>
      <c r="FH8" s="49"/>
      <c r="FI8" s="49"/>
      <c r="FJ8" s="49"/>
      <c r="FK8" s="49"/>
      <c r="FL8" s="49"/>
      <c r="FM8" s="49"/>
      <c r="FN8" s="49"/>
      <c r="FO8" s="49"/>
      <c r="FP8" s="49"/>
      <c r="FQ8" s="49"/>
      <c r="FR8" s="49"/>
      <c r="FS8" s="49"/>
      <c r="FT8" s="49"/>
      <c r="FU8" s="49"/>
      <c r="FV8" s="49"/>
      <c r="FW8" s="49"/>
      <c r="FX8" s="49"/>
      <c r="FY8" s="49"/>
      <c r="FZ8" s="49"/>
      <c r="GA8" s="49"/>
      <c r="GB8" s="49"/>
      <c r="GC8" s="49"/>
      <c r="GD8" s="49"/>
      <c r="GE8" s="49"/>
      <c r="GF8" s="49"/>
      <c r="GG8" s="49"/>
      <c r="GH8" s="49"/>
      <c r="GI8" s="49"/>
      <c r="GJ8" s="49"/>
      <c r="GK8" s="49"/>
      <c r="GL8" s="49"/>
      <c r="GM8" s="49"/>
      <c r="GN8" s="49"/>
      <c r="GO8" s="49"/>
      <c r="GP8" s="49"/>
      <c r="GQ8" s="49"/>
      <c r="GR8" s="49"/>
      <c r="GS8" s="49"/>
      <c r="GT8" s="49"/>
      <c r="GU8" s="49"/>
      <c r="GV8" s="49"/>
      <c r="GW8" s="49"/>
      <c r="GX8" s="49"/>
      <c r="GY8" s="49"/>
      <c r="GZ8" s="49"/>
      <c r="HA8" s="49"/>
      <c r="HB8" s="49"/>
      <c r="HC8" s="49"/>
      <c r="HD8" s="49"/>
      <c r="HE8" s="49"/>
      <c r="HF8" s="49"/>
      <c r="HG8" s="49"/>
      <c r="HH8" s="49"/>
      <c r="HI8" s="49"/>
      <c r="HJ8" s="49"/>
      <c r="HK8" s="49"/>
      <c r="HL8" s="49"/>
      <c r="HM8" s="49"/>
      <c r="HN8" s="49"/>
      <c r="HO8" s="49"/>
      <c r="HP8" s="49"/>
      <c r="HQ8" s="49"/>
      <c r="HR8" s="49"/>
      <c r="HS8" s="49"/>
      <c r="HT8" s="49"/>
      <c r="HU8" s="49"/>
      <c r="HV8" s="49"/>
      <c r="HW8" s="49"/>
      <c r="HX8" s="49"/>
      <c r="HY8" s="49"/>
      <c r="HZ8" s="49"/>
      <c r="IA8" s="49"/>
      <c r="IB8" s="49"/>
      <c r="IC8" s="49"/>
      <c r="ID8" s="49"/>
      <c r="IE8" s="49"/>
      <c r="IF8" s="49"/>
      <c r="IG8" s="49"/>
      <c r="IH8" s="49"/>
      <c r="II8" s="49"/>
      <c r="IJ8" s="49"/>
      <c r="IK8" s="49"/>
      <c r="IL8" s="49"/>
      <c r="IM8" s="49"/>
      <c r="IN8" s="49"/>
      <c r="IO8" s="49"/>
      <c r="IP8" s="49"/>
      <c r="IQ8" s="49"/>
      <c r="IR8" s="49"/>
      <c r="IS8" s="49"/>
      <c r="IT8" s="49"/>
      <c r="IU8" s="50"/>
      <c r="IV8" s="50"/>
      <c r="IW8" s="50"/>
      <c r="IX8" s="50"/>
      <c r="IY8" s="50"/>
      <c r="IZ8" s="50"/>
      <c r="JA8" s="50"/>
      <c r="JB8" s="50"/>
      <c r="JC8" s="50"/>
      <c r="JD8" s="50"/>
      <c r="JE8" s="50"/>
      <c r="JF8" s="50"/>
      <c r="JG8" s="50"/>
      <c r="JH8" s="50"/>
      <c r="JI8" s="50"/>
      <c r="JJ8" s="50"/>
      <c r="JK8" s="50"/>
      <c r="JL8" s="50"/>
      <c r="JM8" s="50"/>
      <c r="JN8" s="50"/>
      <c r="JO8" s="50"/>
      <c r="JP8" s="50"/>
      <c r="JQ8" s="50"/>
      <c r="JR8" s="50"/>
      <c r="JS8" s="50"/>
      <c r="JT8" s="50"/>
      <c r="JU8" s="50"/>
      <c r="JV8" s="50"/>
      <c r="JW8" s="50"/>
      <c r="JX8" s="50"/>
      <c r="JY8" s="50"/>
      <c r="JZ8" s="50"/>
      <c r="KA8" s="50"/>
      <c r="KB8" s="50"/>
      <c r="KC8" s="50"/>
      <c r="KD8" s="50"/>
      <c r="KE8" s="50"/>
      <c r="KF8" s="50"/>
      <c r="KG8" s="50"/>
      <c r="KH8" s="50"/>
      <c r="KI8" s="50"/>
      <c r="KJ8" s="50"/>
      <c r="KK8" s="50"/>
      <c r="KL8" s="50"/>
      <c r="KM8" s="50"/>
      <c r="KN8" s="50"/>
      <c r="KO8" s="50"/>
      <c r="KP8" s="50"/>
      <c r="KQ8" s="50"/>
      <c r="KR8" s="50"/>
      <c r="KS8" s="50"/>
      <c r="KT8" s="50"/>
      <c r="KU8" s="50"/>
      <c r="KV8" s="50"/>
      <c r="KW8" s="50"/>
      <c r="KX8" s="50"/>
      <c r="KY8" s="50"/>
      <c r="KZ8" s="50"/>
      <c r="LA8" s="50"/>
      <c r="LB8" s="50"/>
      <c r="LC8" s="50"/>
      <c r="LD8" s="50"/>
      <c r="LE8" s="50"/>
      <c r="LF8" s="50"/>
    </row>
    <row r="9" spans="1:318" s="1" customFormat="1" ht="24.95" customHeight="1" x14ac:dyDescent="0.4">
      <c r="A9" s="49"/>
      <c r="B9" s="32"/>
      <c r="C9" s="168" t="s">
        <v>83</v>
      </c>
      <c r="D9" s="168"/>
      <c r="E9" s="168"/>
      <c r="F9" s="168"/>
      <c r="G9" s="168"/>
      <c r="H9" s="168"/>
      <c r="I9" s="168"/>
      <c r="J9" s="168"/>
      <c r="K9" s="168"/>
      <c r="L9" s="168"/>
      <c r="M9" s="168"/>
      <c r="N9" s="168"/>
      <c r="O9" s="168"/>
      <c r="P9" s="168"/>
      <c r="Q9" s="168"/>
      <c r="R9" s="168"/>
      <c r="S9" s="168"/>
      <c r="T9" s="168"/>
      <c r="U9" s="168"/>
      <c r="V9" s="168"/>
      <c r="W9" s="168"/>
      <c r="X9" s="168"/>
      <c r="Y9" s="168"/>
      <c r="Z9" s="168"/>
      <c r="AA9" s="168"/>
      <c r="AB9" s="168"/>
      <c r="AC9" s="168"/>
      <c r="AD9" s="168"/>
      <c r="AE9" s="168"/>
      <c r="AF9" s="168"/>
      <c r="AG9" s="168"/>
      <c r="AH9" s="168"/>
      <c r="AI9" s="168"/>
      <c r="AJ9" s="168"/>
      <c r="AK9" s="168"/>
      <c r="AL9" s="168"/>
      <c r="AM9" s="168"/>
      <c r="AN9" s="168"/>
      <c r="AO9" s="168"/>
      <c r="AP9" s="168"/>
      <c r="AQ9" s="168"/>
      <c r="AR9" s="168"/>
      <c r="AS9" s="168"/>
      <c r="AT9" s="168"/>
      <c r="AU9" s="168"/>
      <c r="AV9" s="168"/>
      <c r="AW9" s="168"/>
      <c r="AX9" s="168"/>
      <c r="AY9" s="168"/>
      <c r="AZ9" s="168"/>
      <c r="BA9" s="168"/>
      <c r="BB9" s="168"/>
      <c r="BC9" s="168"/>
      <c r="BD9" s="168"/>
      <c r="BE9" s="168"/>
      <c r="BF9" s="168"/>
      <c r="BG9" s="168"/>
      <c r="BH9" s="168"/>
      <c r="BI9" s="168"/>
      <c r="BJ9" s="49"/>
      <c r="BK9" s="49"/>
      <c r="BL9" s="49"/>
      <c r="BM9" s="49"/>
      <c r="BN9" s="49" t="s">
        <v>89</v>
      </c>
      <c r="BO9" s="49"/>
      <c r="BP9" s="49"/>
      <c r="BQ9" s="49"/>
      <c r="BR9" s="49"/>
      <c r="BS9" s="49"/>
      <c r="BT9" s="49"/>
      <c r="BU9" s="49"/>
      <c r="BV9" s="49"/>
      <c r="BW9" s="49"/>
      <c r="BX9" s="49"/>
      <c r="BY9" s="49"/>
      <c r="BZ9" s="49"/>
      <c r="CA9" s="49"/>
      <c r="CB9" s="49"/>
      <c r="CC9" s="49"/>
      <c r="CD9" s="49"/>
      <c r="CE9" s="49"/>
      <c r="CF9" s="49"/>
      <c r="CG9" s="49"/>
      <c r="CH9" s="49"/>
      <c r="CI9" s="49"/>
      <c r="CJ9" s="49"/>
      <c r="CK9" s="49"/>
      <c r="CL9" s="49"/>
      <c r="CM9" s="49"/>
      <c r="CN9" s="49"/>
      <c r="CO9" s="49"/>
      <c r="CP9" s="49"/>
      <c r="CQ9" s="49"/>
      <c r="CR9" s="49"/>
      <c r="CS9" s="49"/>
      <c r="CT9" s="49"/>
      <c r="CU9" s="49"/>
      <c r="CV9" s="49"/>
      <c r="CW9" s="49"/>
      <c r="CX9" s="49"/>
      <c r="CY9" s="49"/>
      <c r="CZ9" s="49"/>
      <c r="DA9" s="49"/>
      <c r="DB9" s="49"/>
      <c r="DC9" s="49"/>
      <c r="DD9" s="49"/>
      <c r="DE9" s="49"/>
      <c r="DF9" s="49"/>
      <c r="DG9" s="49"/>
      <c r="DH9" s="49"/>
      <c r="DI9" s="49"/>
      <c r="DJ9" s="49"/>
      <c r="DK9" s="49"/>
      <c r="DL9" s="49"/>
      <c r="DM9" s="49"/>
      <c r="DN9" s="49"/>
      <c r="DO9" s="49"/>
      <c r="DP9" s="49"/>
      <c r="DQ9" s="49"/>
      <c r="DR9" s="49"/>
      <c r="DS9" s="49"/>
      <c r="DT9" s="49"/>
      <c r="DU9" s="49"/>
      <c r="DV9" s="49"/>
      <c r="DW9" s="49"/>
      <c r="DX9" s="49"/>
      <c r="DY9" s="49"/>
      <c r="DZ9" s="49"/>
      <c r="EA9" s="49"/>
      <c r="EB9" s="49"/>
      <c r="EC9" s="49"/>
      <c r="ED9" s="49"/>
      <c r="EE9" s="49"/>
      <c r="EF9" s="49"/>
      <c r="EG9" s="49"/>
      <c r="EH9" s="49"/>
      <c r="EI9" s="49"/>
      <c r="EJ9" s="49"/>
      <c r="EK9" s="49"/>
      <c r="EL9" s="49"/>
      <c r="EM9" s="49"/>
      <c r="EN9" s="49"/>
      <c r="EO9" s="49"/>
      <c r="EP9" s="49"/>
      <c r="EQ9" s="49"/>
      <c r="ER9" s="49"/>
      <c r="ES9" s="49"/>
      <c r="ET9" s="49"/>
      <c r="EU9" s="49"/>
      <c r="EV9" s="49"/>
      <c r="EW9" s="49"/>
      <c r="EX9" s="49"/>
      <c r="EY9" s="49"/>
      <c r="EZ9" s="49"/>
      <c r="FA9" s="49"/>
      <c r="FB9" s="49"/>
      <c r="FC9" s="49"/>
      <c r="FD9" s="49"/>
      <c r="FE9" s="49"/>
      <c r="FF9" s="49"/>
      <c r="FG9" s="49"/>
      <c r="FH9" s="49"/>
      <c r="FI9" s="49"/>
      <c r="FJ9" s="49"/>
      <c r="FK9" s="49"/>
      <c r="FL9" s="49"/>
      <c r="FM9" s="49"/>
      <c r="FN9" s="49"/>
      <c r="FO9" s="49"/>
      <c r="FP9" s="49"/>
      <c r="FQ9" s="49"/>
      <c r="FR9" s="49"/>
      <c r="FS9" s="49"/>
      <c r="FT9" s="49"/>
      <c r="FU9" s="49"/>
      <c r="FV9" s="49"/>
      <c r="FW9" s="49"/>
      <c r="FX9" s="49"/>
      <c r="FY9" s="49"/>
      <c r="FZ9" s="49"/>
      <c r="GA9" s="49"/>
      <c r="GB9" s="49"/>
      <c r="GC9" s="49"/>
      <c r="GD9" s="49"/>
      <c r="GE9" s="49"/>
      <c r="GF9" s="49"/>
      <c r="GG9" s="49"/>
      <c r="GH9" s="49"/>
      <c r="GI9" s="49"/>
      <c r="GJ9" s="49"/>
      <c r="GK9" s="49"/>
      <c r="GL9" s="49"/>
      <c r="GM9" s="49"/>
      <c r="GN9" s="49"/>
      <c r="GO9" s="49"/>
      <c r="GP9" s="49"/>
      <c r="GQ9" s="49"/>
      <c r="GR9" s="49"/>
      <c r="GS9" s="49"/>
      <c r="GT9" s="49"/>
      <c r="GU9" s="49"/>
      <c r="GV9" s="49"/>
      <c r="GW9" s="49"/>
      <c r="GX9" s="49"/>
      <c r="GY9" s="49"/>
      <c r="GZ9" s="49"/>
      <c r="HA9" s="49"/>
      <c r="HB9" s="49"/>
      <c r="HC9" s="49"/>
      <c r="HD9" s="49"/>
      <c r="HE9" s="49"/>
      <c r="HF9" s="49"/>
      <c r="HG9" s="49"/>
      <c r="HH9" s="49"/>
      <c r="HI9" s="49"/>
      <c r="HJ9" s="49"/>
      <c r="HK9" s="49"/>
      <c r="HL9" s="49"/>
      <c r="HM9" s="49"/>
      <c r="HN9" s="49"/>
      <c r="HO9" s="49"/>
      <c r="HP9" s="49"/>
      <c r="HQ9" s="49"/>
      <c r="HR9" s="49"/>
      <c r="HS9" s="49"/>
      <c r="HT9" s="49"/>
      <c r="HU9" s="49"/>
      <c r="HV9" s="49"/>
      <c r="HW9" s="49"/>
      <c r="HX9" s="49"/>
      <c r="HY9" s="49"/>
      <c r="HZ9" s="49"/>
      <c r="IA9" s="49"/>
      <c r="IB9" s="49"/>
      <c r="IC9" s="49"/>
      <c r="ID9" s="49"/>
      <c r="IE9" s="49"/>
      <c r="IF9" s="49"/>
      <c r="IG9" s="49"/>
      <c r="IH9" s="49"/>
      <c r="II9" s="49"/>
      <c r="IJ9" s="49"/>
      <c r="IK9" s="49"/>
      <c r="IL9" s="49"/>
      <c r="IM9" s="49"/>
      <c r="IN9" s="49"/>
      <c r="IO9" s="49"/>
      <c r="IP9" s="49"/>
      <c r="IQ9" s="49"/>
      <c r="IR9" s="49"/>
      <c r="IS9" s="49"/>
      <c r="IT9" s="49"/>
      <c r="IU9" s="99"/>
      <c r="IV9" s="99"/>
      <c r="IW9" s="99"/>
      <c r="IX9" s="99"/>
      <c r="IY9" s="99"/>
      <c r="IZ9" s="99"/>
      <c r="JA9" s="99"/>
      <c r="JB9" s="99"/>
      <c r="JC9" s="99"/>
      <c r="JD9" s="99"/>
      <c r="JE9" s="99"/>
      <c r="JF9" s="99"/>
      <c r="JG9" s="99"/>
      <c r="JH9" s="99"/>
      <c r="JI9" s="99"/>
      <c r="JJ9" s="99"/>
      <c r="JK9" s="99"/>
      <c r="JL9" s="99"/>
      <c r="JM9" s="99"/>
      <c r="JN9" s="99"/>
      <c r="JO9" s="99"/>
      <c r="JP9" s="99"/>
      <c r="JQ9" s="99"/>
      <c r="JR9" s="99"/>
      <c r="JS9" s="99"/>
      <c r="JT9" s="99"/>
      <c r="JU9" s="99"/>
      <c r="JV9" s="99"/>
      <c r="JW9" s="99"/>
      <c r="JX9" s="99"/>
      <c r="JY9" s="99"/>
      <c r="JZ9" s="99"/>
      <c r="KA9" s="99"/>
      <c r="KB9" s="99"/>
      <c r="KC9" s="99"/>
      <c r="KD9" s="99"/>
      <c r="KE9" s="99"/>
      <c r="KF9" s="99"/>
      <c r="KG9" s="99"/>
      <c r="KH9" s="99"/>
      <c r="KI9" s="99"/>
      <c r="KJ9" s="99"/>
      <c r="KK9" s="99"/>
      <c r="KL9" s="99"/>
      <c r="KM9" s="99"/>
      <c r="KN9" s="99"/>
      <c r="KO9" s="99"/>
      <c r="KP9" s="99"/>
      <c r="KQ9" s="99"/>
      <c r="KR9" s="99"/>
      <c r="KS9" s="99"/>
      <c r="KT9" s="99"/>
      <c r="KU9" s="99"/>
      <c r="KV9" s="99"/>
      <c r="KW9" s="99"/>
      <c r="KX9" s="99"/>
      <c r="KY9" s="99"/>
      <c r="KZ9" s="99"/>
      <c r="LA9" s="99"/>
      <c r="LB9" s="99"/>
      <c r="LC9" s="99"/>
      <c r="LD9" s="99"/>
      <c r="LE9" s="99"/>
      <c r="LF9" s="99"/>
    </row>
    <row r="10" spans="1:318" s="69" customFormat="1" ht="21" x14ac:dyDescent="0.35">
      <c r="A10" s="71"/>
      <c r="B10" s="159">
        <v>43773</v>
      </c>
      <c r="C10" s="159"/>
      <c r="D10" s="159"/>
      <c r="E10" s="159"/>
      <c r="F10" s="159"/>
      <c r="G10" s="159"/>
      <c r="H10" s="159"/>
      <c r="I10" s="159"/>
      <c r="J10" s="159"/>
      <c r="K10" s="159"/>
      <c r="L10" s="159"/>
      <c r="M10" s="159"/>
      <c r="N10" s="159">
        <v>43774</v>
      </c>
      <c r="O10" s="159"/>
      <c r="P10" s="159"/>
      <c r="Q10" s="159"/>
      <c r="R10" s="159"/>
      <c r="S10" s="159"/>
      <c r="T10" s="159"/>
      <c r="U10" s="159"/>
      <c r="V10" s="159"/>
      <c r="W10" s="159"/>
      <c r="X10" s="159"/>
      <c r="Y10" s="159"/>
      <c r="Z10" s="159">
        <v>43775</v>
      </c>
      <c r="AA10" s="159"/>
      <c r="AB10" s="159"/>
      <c r="AC10" s="159"/>
      <c r="AD10" s="159"/>
      <c r="AE10" s="159"/>
      <c r="AF10" s="159"/>
      <c r="AG10" s="159"/>
      <c r="AH10" s="159"/>
      <c r="AI10" s="159"/>
      <c r="AJ10" s="159"/>
      <c r="AK10" s="159"/>
      <c r="AL10" s="159">
        <v>43776</v>
      </c>
      <c r="AM10" s="159"/>
      <c r="AN10" s="159"/>
      <c r="AO10" s="159"/>
      <c r="AP10" s="159"/>
      <c r="AQ10" s="159"/>
      <c r="AR10" s="159"/>
      <c r="AS10" s="159"/>
      <c r="AT10" s="159"/>
      <c r="AU10" s="159"/>
      <c r="AV10" s="159"/>
      <c r="AW10" s="159"/>
      <c r="AX10" s="159">
        <v>43777</v>
      </c>
      <c r="AY10" s="159"/>
      <c r="AZ10" s="159"/>
      <c r="BA10" s="159"/>
      <c r="BB10" s="159"/>
      <c r="BC10" s="159"/>
      <c r="BD10" s="159"/>
      <c r="BE10" s="159"/>
      <c r="BF10" s="159"/>
      <c r="BG10" s="159"/>
      <c r="BH10" s="159"/>
      <c r="BI10" s="159"/>
      <c r="BJ10" s="71"/>
      <c r="BK10" s="71"/>
      <c r="BL10" s="71"/>
      <c r="BM10" s="71"/>
      <c r="BN10" s="71" t="str">
        <f>C9</f>
        <v xml:space="preserve">Focus Goal week 1:            for a (2):                 For a (3): </v>
      </c>
      <c r="BO10" s="71"/>
      <c r="BP10" s="71"/>
      <c r="BQ10" s="71"/>
      <c r="BR10" s="71"/>
      <c r="BS10" s="71"/>
      <c r="BT10" s="71"/>
      <c r="BU10" s="71"/>
      <c r="BV10" s="71"/>
      <c r="BW10" s="71"/>
      <c r="BX10" s="71"/>
      <c r="BY10" s="71"/>
      <c r="BZ10" s="71"/>
      <c r="CA10" s="71"/>
      <c r="CB10" s="71"/>
      <c r="CC10" s="71"/>
      <c r="CD10" s="71"/>
      <c r="CE10" s="71"/>
      <c r="CF10" s="71"/>
      <c r="CG10" s="71"/>
      <c r="CH10" s="71"/>
      <c r="CI10" s="71"/>
      <c r="CJ10" s="71"/>
      <c r="CK10" s="71"/>
      <c r="CL10" s="71"/>
      <c r="CM10" s="71"/>
      <c r="CN10" s="71"/>
      <c r="CO10" s="71"/>
      <c r="CP10" s="71"/>
      <c r="CQ10" s="71"/>
      <c r="CR10" s="71"/>
      <c r="CS10" s="71"/>
      <c r="CT10" s="71"/>
      <c r="CU10" s="71"/>
      <c r="CV10" s="71"/>
      <c r="CW10" s="71"/>
      <c r="CX10" s="71"/>
      <c r="CY10" s="71"/>
      <c r="CZ10" s="71"/>
      <c r="DA10" s="71"/>
      <c r="DB10" s="71"/>
      <c r="DC10" s="71"/>
      <c r="DD10" s="71"/>
      <c r="DE10" s="71"/>
      <c r="DF10" s="71"/>
      <c r="DG10" s="71"/>
      <c r="DH10" s="71"/>
      <c r="DI10" s="71"/>
      <c r="DJ10" s="71"/>
      <c r="DK10" s="71"/>
      <c r="DL10" s="71"/>
      <c r="DM10" s="71"/>
      <c r="DN10" s="71"/>
      <c r="DO10" s="71"/>
      <c r="DP10" s="71"/>
      <c r="DQ10" s="71"/>
      <c r="DR10" s="71"/>
      <c r="DS10" s="71"/>
      <c r="DT10" s="71"/>
      <c r="DU10" s="71"/>
      <c r="DV10" s="71"/>
      <c r="DW10" s="71"/>
      <c r="DX10" s="71"/>
      <c r="DY10" s="71"/>
      <c r="DZ10" s="71"/>
      <c r="EA10" s="71"/>
      <c r="EB10" s="71"/>
      <c r="EC10" s="71"/>
      <c r="ED10" s="71"/>
      <c r="EE10" s="71"/>
      <c r="EF10" s="71"/>
      <c r="EG10" s="71"/>
      <c r="EH10" s="71"/>
      <c r="EI10" s="71"/>
      <c r="EJ10" s="71"/>
      <c r="EK10" s="71"/>
      <c r="EL10" s="71"/>
      <c r="EM10" s="71"/>
      <c r="EN10" s="71"/>
      <c r="EO10" s="71"/>
      <c r="EP10" s="71"/>
      <c r="EQ10" s="71"/>
      <c r="ER10" s="71"/>
      <c r="ES10" s="71"/>
      <c r="ET10" s="71"/>
      <c r="EU10" s="71"/>
      <c r="EV10" s="71"/>
      <c r="EW10" s="71"/>
      <c r="EX10" s="71"/>
      <c r="EY10" s="71"/>
      <c r="EZ10" s="71"/>
      <c r="FA10" s="71"/>
      <c r="FB10" s="71"/>
      <c r="FC10" s="71"/>
      <c r="FD10" s="71"/>
      <c r="FE10" s="71"/>
      <c r="FF10" s="71"/>
      <c r="FG10" s="71"/>
      <c r="FH10" s="71"/>
      <c r="FI10" s="71"/>
      <c r="FJ10" s="71"/>
      <c r="FK10" s="71"/>
      <c r="FL10" s="71"/>
      <c r="FM10" s="71"/>
      <c r="FN10" s="71"/>
      <c r="FO10" s="71"/>
      <c r="FP10" s="71"/>
      <c r="FQ10" s="71"/>
      <c r="FR10" s="71"/>
      <c r="FS10" s="71"/>
      <c r="FT10" s="71"/>
      <c r="FU10" s="71"/>
      <c r="FV10" s="71"/>
      <c r="FW10" s="71"/>
      <c r="FX10" s="71"/>
      <c r="FY10" s="71"/>
      <c r="FZ10" s="71"/>
      <c r="GA10" s="71"/>
      <c r="GB10" s="71"/>
      <c r="GC10" s="71"/>
      <c r="GD10" s="71"/>
      <c r="GE10" s="71"/>
      <c r="GF10" s="71"/>
      <c r="GG10" s="71"/>
      <c r="GH10" s="71"/>
      <c r="GI10" s="71"/>
      <c r="GJ10" s="71"/>
      <c r="GK10" s="71"/>
      <c r="GL10" s="71"/>
      <c r="GM10" s="71"/>
      <c r="GN10" s="71"/>
      <c r="GO10" s="71"/>
      <c r="GP10" s="71"/>
      <c r="GQ10" s="71"/>
      <c r="GR10" s="71"/>
      <c r="GS10" s="71"/>
      <c r="GT10" s="71"/>
      <c r="GU10" s="71"/>
      <c r="GV10" s="71"/>
      <c r="GW10" s="71"/>
      <c r="GX10" s="71"/>
      <c r="GY10" s="71"/>
      <c r="GZ10" s="71"/>
      <c r="HA10" s="71"/>
      <c r="HB10" s="71"/>
      <c r="HC10" s="71"/>
      <c r="HD10" s="71"/>
      <c r="HE10" s="71"/>
      <c r="HF10" s="71"/>
      <c r="HG10" s="71"/>
      <c r="HH10" s="71"/>
      <c r="HI10" s="71"/>
      <c r="HJ10" s="71"/>
      <c r="HK10" s="71"/>
      <c r="HL10" s="71"/>
      <c r="HM10" s="71"/>
      <c r="HN10" s="71"/>
      <c r="HO10" s="71"/>
      <c r="HP10" s="71"/>
      <c r="HQ10" s="71"/>
      <c r="HR10" s="71"/>
      <c r="HS10" s="71"/>
      <c r="HT10" s="71"/>
      <c r="HU10" s="71"/>
      <c r="HV10" s="71"/>
      <c r="HW10" s="71"/>
      <c r="HX10" s="71"/>
      <c r="HY10" s="71"/>
      <c r="HZ10" s="71"/>
      <c r="IA10" s="71"/>
      <c r="IB10" s="71"/>
      <c r="IC10" s="71"/>
      <c r="ID10" s="71"/>
      <c r="IE10" s="71"/>
      <c r="IF10" s="71"/>
      <c r="IG10" s="71"/>
      <c r="IH10" s="71"/>
      <c r="II10" s="71"/>
      <c r="IJ10" s="71"/>
      <c r="IK10" s="71"/>
      <c r="IL10" s="71"/>
      <c r="IM10" s="71"/>
      <c r="IN10" s="71"/>
      <c r="IO10" s="71"/>
      <c r="IP10" s="71"/>
      <c r="IQ10" s="71"/>
      <c r="IR10" s="71"/>
      <c r="IS10" s="71"/>
      <c r="IT10" s="71"/>
      <c r="IU10" s="100"/>
      <c r="IV10" s="100"/>
      <c r="IW10" s="100"/>
      <c r="IX10" s="100"/>
      <c r="IY10" s="100"/>
      <c r="IZ10" s="100"/>
      <c r="JA10" s="100"/>
      <c r="JB10" s="100"/>
      <c r="JC10" s="100"/>
      <c r="JD10" s="100"/>
      <c r="JE10" s="100"/>
      <c r="JF10" s="100"/>
      <c r="JG10" s="100"/>
      <c r="JH10" s="100"/>
      <c r="JI10" s="100"/>
      <c r="JJ10" s="100"/>
      <c r="JK10" s="100"/>
      <c r="JL10" s="100"/>
      <c r="JM10" s="100"/>
      <c r="JN10" s="100"/>
      <c r="JO10" s="100"/>
      <c r="JP10" s="100"/>
      <c r="JQ10" s="100"/>
      <c r="JR10" s="100"/>
      <c r="JS10" s="100"/>
      <c r="JT10" s="100"/>
      <c r="JU10" s="100"/>
      <c r="JV10" s="100"/>
      <c r="JW10" s="100"/>
      <c r="JX10" s="100"/>
      <c r="JY10" s="100"/>
      <c r="JZ10" s="100"/>
      <c r="KA10" s="100"/>
      <c r="KB10" s="100"/>
      <c r="KC10" s="100"/>
      <c r="KD10" s="100"/>
      <c r="KE10" s="100"/>
      <c r="KF10" s="100"/>
      <c r="KG10" s="100"/>
      <c r="KH10" s="100"/>
      <c r="KI10" s="100"/>
      <c r="KJ10" s="100"/>
      <c r="KK10" s="100"/>
      <c r="KL10" s="100"/>
      <c r="KM10" s="100"/>
      <c r="KN10" s="100"/>
      <c r="KO10" s="100"/>
      <c r="KP10" s="100"/>
      <c r="KQ10" s="100"/>
      <c r="KR10" s="100"/>
      <c r="KS10" s="100"/>
      <c r="KT10" s="100"/>
      <c r="KU10" s="100"/>
      <c r="KV10" s="100"/>
      <c r="KW10" s="100"/>
      <c r="KX10" s="100"/>
      <c r="KY10" s="100"/>
      <c r="KZ10" s="100"/>
      <c r="LA10" s="100"/>
      <c r="LB10" s="100"/>
      <c r="LC10" s="100"/>
      <c r="LD10" s="100"/>
      <c r="LE10" s="100"/>
      <c r="LF10" s="100"/>
    </row>
    <row r="11" spans="1:318" s="11" customFormat="1" x14ac:dyDescent="0.25">
      <c r="A11" s="49"/>
      <c r="B11" s="28"/>
      <c r="D11" s="11" t="s">
        <v>4</v>
      </c>
      <c r="E11" s="11" t="s">
        <v>5</v>
      </c>
      <c r="F11" s="11" t="s">
        <v>6</v>
      </c>
      <c r="G11" s="11" t="s">
        <v>118</v>
      </c>
      <c r="H11" s="11" t="s">
        <v>119</v>
      </c>
      <c r="I11" s="11" t="s">
        <v>120</v>
      </c>
      <c r="J11" s="11" t="s">
        <v>121</v>
      </c>
      <c r="K11" s="11" t="s">
        <v>122</v>
      </c>
      <c r="L11" s="11" t="s">
        <v>123</v>
      </c>
      <c r="M11" s="11" t="s">
        <v>3</v>
      </c>
      <c r="N11" s="54"/>
      <c r="P11" s="11" t="s">
        <v>4</v>
      </c>
      <c r="Q11" s="11" t="s">
        <v>5</v>
      </c>
      <c r="R11" s="11" t="s">
        <v>6</v>
      </c>
      <c r="S11" s="11" t="s">
        <v>118</v>
      </c>
      <c r="T11" s="11" t="s">
        <v>119</v>
      </c>
      <c r="U11" s="11" t="s">
        <v>120</v>
      </c>
      <c r="V11" s="11" t="s">
        <v>121</v>
      </c>
      <c r="W11" s="11" t="s">
        <v>122</v>
      </c>
      <c r="X11" s="11" t="s">
        <v>123</v>
      </c>
      <c r="Y11" s="11" t="s">
        <v>3</v>
      </c>
      <c r="Z11" s="54"/>
      <c r="AB11" s="11" t="s">
        <v>0</v>
      </c>
      <c r="AC11" s="11" t="s">
        <v>5</v>
      </c>
      <c r="AD11" s="11" t="s">
        <v>6</v>
      </c>
      <c r="AE11" s="11" t="s">
        <v>118</v>
      </c>
      <c r="AF11" s="11" t="s">
        <v>119</v>
      </c>
      <c r="AG11" s="11" t="s">
        <v>120</v>
      </c>
      <c r="AH11" s="11" t="s">
        <v>121</v>
      </c>
      <c r="AI11" s="11" t="s">
        <v>122</v>
      </c>
      <c r="AJ11" s="137" t="s">
        <v>123</v>
      </c>
      <c r="AK11" s="11" t="s">
        <v>3</v>
      </c>
      <c r="AL11" s="54"/>
      <c r="AN11" s="11" t="s">
        <v>4</v>
      </c>
      <c r="AO11" s="11" t="s">
        <v>5</v>
      </c>
      <c r="AP11" s="11" t="s">
        <v>6</v>
      </c>
      <c r="AQ11" s="11" t="s">
        <v>118</v>
      </c>
      <c r="AR11" s="11" t="s">
        <v>119</v>
      </c>
      <c r="AS11" s="11" t="s">
        <v>120</v>
      </c>
      <c r="AT11" s="11" t="s">
        <v>121</v>
      </c>
      <c r="AU11" s="11" t="s">
        <v>122</v>
      </c>
      <c r="AV11" s="11" t="s">
        <v>123</v>
      </c>
      <c r="AW11" s="11" t="s">
        <v>3</v>
      </c>
      <c r="AX11" s="54"/>
      <c r="AZ11" s="11" t="s">
        <v>4</v>
      </c>
      <c r="BA11" s="11" t="s">
        <v>5</v>
      </c>
      <c r="BB11" s="11" t="s">
        <v>6</v>
      </c>
      <c r="BC11" s="11" t="s">
        <v>118</v>
      </c>
      <c r="BD11" s="11" t="s">
        <v>119</v>
      </c>
      <c r="BE11" s="11" t="s">
        <v>120</v>
      </c>
      <c r="BF11" s="11" t="s">
        <v>121</v>
      </c>
      <c r="BG11" s="11" t="s">
        <v>122</v>
      </c>
      <c r="BH11" s="11" t="s">
        <v>123</v>
      </c>
      <c r="BI11" s="11" t="s">
        <v>3</v>
      </c>
      <c r="BJ11" s="49"/>
      <c r="BK11" s="49"/>
      <c r="BL11" s="49"/>
      <c r="BM11" s="49"/>
      <c r="BN11" s="49" t="str">
        <f>C30</f>
        <v xml:space="preserve">Focus Goal week 2:            for a (2):                 For a (3): </v>
      </c>
      <c r="BO11" s="49"/>
      <c r="BP11" s="49"/>
      <c r="BQ11" s="49"/>
      <c r="BR11" s="49"/>
      <c r="BS11" s="49"/>
      <c r="BT11" s="49"/>
      <c r="BU11" s="49"/>
      <c r="BV11" s="49"/>
      <c r="BW11" s="49"/>
      <c r="BX11" s="49"/>
      <c r="BY11" s="49"/>
      <c r="BZ11" s="49"/>
      <c r="CA11" s="49"/>
      <c r="CB11" s="49"/>
      <c r="CC11" s="49"/>
      <c r="CD11" s="49"/>
      <c r="CE11" s="49"/>
      <c r="CF11" s="49"/>
      <c r="CG11" s="49"/>
      <c r="CH11" s="49"/>
      <c r="CI11" s="49"/>
      <c r="CJ11" s="49"/>
      <c r="CK11" s="49"/>
      <c r="CL11" s="49"/>
      <c r="CM11" s="49"/>
      <c r="CN11" s="49"/>
      <c r="CO11" s="49"/>
      <c r="CP11" s="49"/>
      <c r="CQ11" s="49"/>
      <c r="CR11" s="49"/>
      <c r="CS11" s="49"/>
      <c r="CT11" s="49"/>
      <c r="CU11" s="49"/>
      <c r="CV11" s="49"/>
      <c r="CW11" s="49"/>
      <c r="CX11" s="49"/>
      <c r="CY11" s="49"/>
      <c r="CZ11" s="49"/>
      <c r="DA11" s="49"/>
      <c r="DB11" s="49"/>
      <c r="DC11" s="49"/>
      <c r="DD11" s="49"/>
      <c r="DE11" s="49"/>
      <c r="DF11" s="49"/>
      <c r="DG11" s="49"/>
      <c r="DH11" s="49"/>
      <c r="DI11" s="49"/>
      <c r="DJ11" s="49"/>
      <c r="DK11" s="49"/>
      <c r="DL11" s="49"/>
      <c r="DM11" s="49"/>
      <c r="DN11" s="49"/>
      <c r="DO11" s="49"/>
      <c r="DP11" s="49"/>
      <c r="DQ11" s="49"/>
      <c r="DR11" s="49"/>
      <c r="DS11" s="49"/>
      <c r="DT11" s="49"/>
      <c r="DU11" s="49"/>
      <c r="DV11" s="49"/>
      <c r="DW11" s="49"/>
      <c r="DX11" s="49"/>
      <c r="DY11" s="49"/>
      <c r="DZ11" s="49"/>
      <c r="EA11" s="49"/>
      <c r="EB11" s="49"/>
      <c r="EC11" s="49"/>
      <c r="ED11" s="49"/>
      <c r="EE11" s="49"/>
      <c r="EF11" s="49"/>
      <c r="EG11" s="49"/>
      <c r="EH11" s="49"/>
      <c r="EI11" s="49"/>
      <c r="EJ11" s="49"/>
      <c r="EK11" s="49"/>
      <c r="EL11" s="49"/>
      <c r="EM11" s="49"/>
      <c r="EN11" s="49"/>
      <c r="EO11" s="49"/>
      <c r="EP11" s="49"/>
      <c r="EQ11" s="49"/>
      <c r="ER11" s="49"/>
      <c r="ES11" s="49"/>
      <c r="ET11" s="49"/>
      <c r="EU11" s="49"/>
      <c r="EV11" s="49"/>
      <c r="EW11" s="49"/>
      <c r="EX11" s="49"/>
      <c r="EY11" s="49"/>
      <c r="EZ11" s="49"/>
      <c r="FA11" s="49"/>
      <c r="FB11" s="49"/>
      <c r="FC11" s="49"/>
      <c r="FD11" s="49"/>
      <c r="FE11" s="49"/>
      <c r="FF11" s="49"/>
      <c r="FG11" s="49"/>
      <c r="FH11" s="49"/>
      <c r="FI11" s="49"/>
      <c r="FJ11" s="49"/>
      <c r="FK11" s="49"/>
      <c r="FL11" s="49"/>
      <c r="FM11" s="49"/>
      <c r="FN11" s="49"/>
      <c r="FO11" s="49"/>
      <c r="FP11" s="49"/>
      <c r="FQ11" s="49"/>
      <c r="FR11" s="49"/>
      <c r="FS11" s="49"/>
      <c r="FT11" s="49"/>
      <c r="FU11" s="49"/>
      <c r="FV11" s="49"/>
      <c r="FW11" s="49"/>
      <c r="FX11" s="49"/>
      <c r="FY11" s="49"/>
      <c r="FZ11" s="49"/>
      <c r="GA11" s="49"/>
      <c r="GB11" s="49"/>
      <c r="GC11" s="49"/>
      <c r="GD11" s="49"/>
      <c r="GE11" s="49"/>
      <c r="GF11" s="49"/>
      <c r="GG11" s="49"/>
      <c r="GH11" s="49"/>
      <c r="GI11" s="49"/>
      <c r="GJ11" s="49"/>
      <c r="GK11" s="49"/>
      <c r="GL11" s="49"/>
      <c r="GM11" s="49"/>
      <c r="GN11" s="49"/>
      <c r="GO11" s="49"/>
      <c r="GP11" s="49"/>
      <c r="GQ11" s="49"/>
      <c r="GR11" s="49"/>
      <c r="GS11" s="49"/>
      <c r="GT11" s="49"/>
      <c r="GU11" s="49"/>
      <c r="GV11" s="49"/>
      <c r="GW11" s="49"/>
      <c r="GX11" s="49"/>
      <c r="GY11" s="49"/>
      <c r="GZ11" s="49"/>
      <c r="HA11" s="49"/>
      <c r="HB11" s="49"/>
      <c r="HC11" s="49"/>
      <c r="HD11" s="49"/>
      <c r="HE11" s="49"/>
      <c r="HF11" s="49"/>
      <c r="HG11" s="49"/>
      <c r="HH11" s="49"/>
      <c r="HI11" s="49"/>
      <c r="HJ11" s="49"/>
      <c r="HK11" s="49"/>
      <c r="HL11" s="49"/>
      <c r="HM11" s="49"/>
      <c r="HN11" s="49"/>
      <c r="HO11" s="49"/>
      <c r="HP11" s="49"/>
      <c r="HQ11" s="49"/>
      <c r="HR11" s="49"/>
      <c r="HS11" s="49"/>
      <c r="HT11" s="49"/>
      <c r="HU11" s="49"/>
      <c r="HV11" s="49"/>
      <c r="HW11" s="49"/>
      <c r="HX11" s="49"/>
      <c r="HY11" s="49"/>
      <c r="HZ11" s="49"/>
      <c r="IA11" s="49"/>
      <c r="IB11" s="49"/>
      <c r="IC11" s="49"/>
      <c r="ID11" s="49"/>
      <c r="IE11" s="49"/>
      <c r="IF11" s="49"/>
      <c r="IG11" s="49"/>
      <c r="IH11" s="49"/>
      <c r="II11" s="49"/>
      <c r="IJ11" s="49"/>
      <c r="IK11" s="49"/>
      <c r="IL11" s="49"/>
      <c r="IM11" s="49"/>
      <c r="IN11" s="49"/>
      <c r="IO11" s="49"/>
      <c r="IP11" s="49"/>
      <c r="IQ11" s="49"/>
      <c r="IR11" s="49"/>
      <c r="IS11" s="49"/>
      <c r="IT11" s="49"/>
      <c r="IU11" s="101"/>
      <c r="IV11" s="101"/>
      <c r="IW11" s="101"/>
      <c r="IX11" s="101"/>
      <c r="IY11" s="101"/>
      <c r="IZ11" s="101"/>
      <c r="JA11" s="101"/>
      <c r="JB11" s="101"/>
      <c r="JC11" s="101"/>
      <c r="JD11" s="101"/>
      <c r="JE11" s="101"/>
      <c r="JF11" s="101"/>
      <c r="JG11" s="101"/>
      <c r="JH11" s="101"/>
      <c r="JI11" s="101"/>
      <c r="JJ11" s="101"/>
      <c r="JK11" s="101"/>
      <c r="JL11" s="101"/>
      <c r="JM11" s="101"/>
      <c r="JN11" s="101"/>
      <c r="JO11" s="101"/>
      <c r="JP11" s="101"/>
      <c r="JQ11" s="101"/>
      <c r="JR11" s="101"/>
      <c r="JS11" s="101"/>
      <c r="JT11" s="101"/>
      <c r="JU11" s="101"/>
      <c r="JV11" s="101"/>
      <c r="JW11" s="101"/>
      <c r="JX11" s="101"/>
      <c r="JY11" s="101"/>
      <c r="JZ11" s="101"/>
      <c r="KA11" s="101"/>
      <c r="KB11" s="101"/>
      <c r="KC11" s="101"/>
      <c r="KD11" s="101"/>
      <c r="KE11" s="101"/>
      <c r="KF11" s="101"/>
      <c r="KG11" s="101"/>
      <c r="KH11" s="101"/>
      <c r="KI11" s="101"/>
      <c r="KJ11" s="101"/>
      <c r="KK11" s="101"/>
      <c r="KL11" s="101"/>
      <c r="KM11" s="101"/>
      <c r="KN11" s="101"/>
      <c r="KO11" s="101"/>
      <c r="KP11" s="101"/>
      <c r="KQ11" s="101"/>
      <c r="KR11" s="101"/>
      <c r="KS11" s="101"/>
      <c r="KT11" s="101"/>
      <c r="KU11" s="101"/>
      <c r="KV11" s="101"/>
      <c r="KW11" s="101"/>
      <c r="KX11" s="101"/>
      <c r="KY11" s="101"/>
      <c r="KZ11" s="101"/>
      <c r="LA11" s="101"/>
      <c r="LB11" s="101"/>
      <c r="LC11" s="101"/>
      <c r="LD11" s="101"/>
      <c r="LE11" s="101"/>
      <c r="LF11" s="101"/>
    </row>
    <row r="12" spans="1:318" s="13" customFormat="1" ht="5.25" customHeight="1" x14ac:dyDescent="0.25">
      <c r="N12" s="55"/>
      <c r="Z12" s="55"/>
      <c r="AJ12" s="138"/>
      <c r="AL12" s="55"/>
      <c r="AX12" s="55"/>
      <c r="BJ12" s="49"/>
      <c r="BK12" s="49"/>
      <c r="BL12" s="49"/>
      <c r="BM12" s="49"/>
      <c r="BN12" s="49" t="str">
        <f>C51</f>
        <v xml:space="preserve">Focus Goal Week 3:            for a (2):                 For a (3): </v>
      </c>
      <c r="BO12" s="49"/>
      <c r="BP12" s="49"/>
      <c r="BQ12" s="49"/>
      <c r="BR12" s="49"/>
      <c r="BS12" s="49"/>
      <c r="BT12" s="49"/>
      <c r="BU12" s="49"/>
      <c r="BV12" s="49"/>
      <c r="BW12" s="49"/>
      <c r="BX12" s="49"/>
      <c r="BY12" s="49"/>
      <c r="BZ12" s="49"/>
      <c r="CA12" s="49"/>
      <c r="CB12" s="49"/>
      <c r="CC12" s="49"/>
      <c r="CD12" s="49"/>
      <c r="CE12" s="49"/>
      <c r="CF12" s="49"/>
      <c r="CG12" s="49"/>
      <c r="CH12" s="49"/>
      <c r="CI12" s="49"/>
      <c r="CJ12" s="49"/>
      <c r="CK12" s="49"/>
      <c r="CL12" s="49"/>
      <c r="CM12" s="49"/>
      <c r="CN12" s="49"/>
      <c r="CO12" s="49"/>
      <c r="CP12" s="49"/>
      <c r="CQ12" s="49"/>
      <c r="CR12" s="49"/>
      <c r="CS12" s="49"/>
      <c r="CT12" s="49"/>
      <c r="CU12" s="49"/>
      <c r="CV12" s="49"/>
      <c r="CW12" s="49"/>
      <c r="CX12" s="49"/>
      <c r="CY12" s="49"/>
      <c r="CZ12" s="49"/>
      <c r="DA12" s="49"/>
      <c r="DB12" s="49"/>
      <c r="DC12" s="49"/>
      <c r="DD12" s="49"/>
      <c r="DE12" s="49"/>
      <c r="DF12" s="49"/>
      <c r="DG12" s="49"/>
      <c r="DH12" s="49"/>
      <c r="DI12" s="49"/>
      <c r="DJ12" s="49"/>
      <c r="DK12" s="49"/>
      <c r="DL12" s="49"/>
      <c r="DM12" s="49"/>
      <c r="DN12" s="49"/>
      <c r="DO12" s="49"/>
      <c r="DP12" s="49"/>
      <c r="DQ12" s="49"/>
      <c r="DR12" s="49"/>
      <c r="DS12" s="49"/>
      <c r="DT12" s="49"/>
      <c r="DU12" s="49"/>
      <c r="DV12" s="49"/>
      <c r="DW12" s="49"/>
      <c r="DX12" s="49"/>
      <c r="DY12" s="49"/>
      <c r="DZ12" s="49"/>
      <c r="EA12" s="49"/>
      <c r="EB12" s="49"/>
      <c r="EC12" s="49"/>
      <c r="ED12" s="49"/>
      <c r="EE12" s="49"/>
      <c r="EF12" s="49"/>
      <c r="EG12" s="49"/>
      <c r="EH12" s="49"/>
      <c r="EI12" s="49"/>
      <c r="EJ12" s="49"/>
      <c r="EK12" s="49"/>
      <c r="EL12" s="49"/>
      <c r="EM12" s="49"/>
      <c r="EN12" s="49"/>
      <c r="EO12" s="49"/>
      <c r="EP12" s="49"/>
      <c r="EQ12" s="49"/>
      <c r="ER12" s="49"/>
      <c r="ES12" s="49"/>
      <c r="ET12" s="49"/>
      <c r="EU12" s="49"/>
      <c r="EV12" s="49"/>
      <c r="EW12" s="49"/>
      <c r="EX12" s="49"/>
      <c r="EY12" s="49"/>
      <c r="EZ12" s="49"/>
      <c r="FA12" s="49"/>
      <c r="FB12" s="49"/>
      <c r="FC12" s="49"/>
      <c r="FD12" s="49"/>
      <c r="FE12" s="49"/>
      <c r="FF12" s="49"/>
      <c r="FG12" s="49"/>
      <c r="FH12" s="49"/>
      <c r="FI12" s="49"/>
      <c r="FJ12" s="49"/>
      <c r="FK12" s="49"/>
      <c r="FL12" s="49"/>
      <c r="FM12" s="49"/>
      <c r="FN12" s="49"/>
      <c r="FO12" s="49"/>
      <c r="FP12" s="49"/>
      <c r="FQ12" s="49"/>
      <c r="FR12" s="49"/>
      <c r="FS12" s="49"/>
      <c r="FT12" s="49"/>
      <c r="FU12" s="49"/>
      <c r="FV12" s="49"/>
      <c r="FW12" s="49"/>
      <c r="FX12" s="49"/>
      <c r="FY12" s="49"/>
      <c r="FZ12" s="49"/>
      <c r="GA12" s="49"/>
      <c r="GB12" s="49"/>
      <c r="GC12" s="49"/>
      <c r="GD12" s="49"/>
      <c r="GE12" s="49"/>
      <c r="GF12" s="49"/>
      <c r="GG12" s="49"/>
      <c r="GH12" s="49"/>
      <c r="GI12" s="49"/>
      <c r="GJ12" s="49"/>
      <c r="GK12" s="49"/>
      <c r="GL12" s="49"/>
      <c r="GM12" s="49"/>
      <c r="GN12" s="49"/>
      <c r="GO12" s="49"/>
      <c r="GP12" s="49"/>
      <c r="GQ12" s="49"/>
      <c r="GR12" s="49"/>
      <c r="GS12" s="49"/>
      <c r="GT12" s="49"/>
      <c r="GU12" s="49"/>
      <c r="GV12" s="49"/>
      <c r="GW12" s="49"/>
      <c r="GX12" s="49"/>
      <c r="GY12" s="49"/>
      <c r="GZ12" s="49"/>
      <c r="HA12" s="49"/>
      <c r="HB12" s="49"/>
      <c r="HC12" s="49"/>
      <c r="HD12" s="49"/>
      <c r="HE12" s="49"/>
      <c r="HF12" s="49"/>
      <c r="HG12" s="49"/>
      <c r="HH12" s="49"/>
      <c r="HI12" s="49"/>
      <c r="HJ12" s="49"/>
      <c r="HK12" s="49"/>
      <c r="HL12" s="49"/>
      <c r="HM12" s="49"/>
      <c r="HN12" s="49"/>
      <c r="HO12" s="49"/>
      <c r="HP12" s="49"/>
      <c r="HQ12" s="49"/>
      <c r="HR12" s="49"/>
      <c r="HS12" s="49"/>
      <c r="HT12" s="49"/>
      <c r="HU12" s="49"/>
      <c r="HV12" s="49"/>
      <c r="HW12" s="49"/>
      <c r="HX12" s="49"/>
      <c r="HY12" s="49"/>
      <c r="HZ12" s="49"/>
      <c r="IA12" s="49"/>
      <c r="IB12" s="49"/>
      <c r="IC12" s="49"/>
      <c r="ID12" s="49"/>
      <c r="IE12" s="49"/>
      <c r="IF12" s="49"/>
      <c r="IG12" s="49"/>
      <c r="IH12" s="49"/>
      <c r="II12" s="49"/>
      <c r="IJ12" s="49"/>
      <c r="IK12" s="49"/>
      <c r="IL12" s="49"/>
      <c r="IM12" s="49"/>
      <c r="IN12" s="49"/>
      <c r="IO12" s="49"/>
      <c r="IP12" s="49"/>
      <c r="IQ12" s="49"/>
      <c r="IR12" s="49"/>
      <c r="IS12" s="49"/>
      <c r="IT12" s="49"/>
      <c r="IU12" s="55"/>
      <c r="IV12" s="55"/>
      <c r="IW12" s="55"/>
      <c r="IX12" s="55"/>
      <c r="IY12" s="55"/>
      <c r="IZ12" s="55"/>
      <c r="JA12" s="55"/>
      <c r="JB12" s="55"/>
      <c r="JC12" s="55"/>
      <c r="JD12" s="55"/>
      <c r="JE12" s="55"/>
      <c r="JF12" s="55"/>
      <c r="JG12" s="55"/>
      <c r="JH12" s="55"/>
      <c r="JI12" s="55"/>
      <c r="JJ12" s="55"/>
      <c r="JK12" s="55"/>
      <c r="JL12" s="55"/>
      <c r="JM12" s="55"/>
      <c r="JN12" s="55"/>
      <c r="JO12" s="55"/>
      <c r="JP12" s="55"/>
      <c r="JQ12" s="55"/>
      <c r="JR12" s="55"/>
      <c r="JS12" s="55"/>
      <c r="JT12" s="55"/>
      <c r="JU12" s="55"/>
      <c r="JV12" s="55"/>
      <c r="JW12" s="55"/>
      <c r="JX12" s="55"/>
      <c r="JY12" s="55"/>
      <c r="JZ12" s="55"/>
      <c r="KA12" s="55"/>
      <c r="KB12" s="55"/>
      <c r="KC12" s="55"/>
      <c r="KD12" s="55"/>
      <c r="KE12" s="55"/>
      <c r="KF12" s="55"/>
      <c r="KG12" s="55"/>
      <c r="KH12" s="55"/>
      <c r="KI12" s="55"/>
      <c r="KJ12" s="55"/>
      <c r="KK12" s="55"/>
      <c r="KL12" s="55"/>
      <c r="KM12" s="55"/>
      <c r="KN12" s="55"/>
      <c r="KO12" s="55"/>
      <c r="KP12" s="55"/>
      <c r="KQ12" s="55"/>
      <c r="KR12" s="55"/>
      <c r="KS12" s="55"/>
      <c r="KT12" s="55"/>
      <c r="KU12" s="55"/>
      <c r="KV12" s="55"/>
      <c r="KW12" s="55"/>
      <c r="KX12" s="55"/>
      <c r="KY12" s="55"/>
      <c r="KZ12" s="55"/>
      <c r="LA12" s="55"/>
      <c r="LB12" s="55"/>
      <c r="LC12" s="55"/>
      <c r="LD12" s="55"/>
      <c r="LE12" s="55"/>
      <c r="LF12" s="55"/>
    </row>
    <row r="13" spans="1:318" x14ac:dyDescent="0.25">
      <c r="A13" s="50"/>
      <c r="B13" s="50"/>
      <c r="C13" s="15" t="s">
        <v>7</v>
      </c>
      <c r="D13" s="44"/>
      <c r="E13" s="44"/>
      <c r="F13" s="44"/>
      <c r="G13" s="66"/>
      <c r="H13" s="66"/>
      <c r="I13" s="66"/>
      <c r="J13" s="66"/>
      <c r="K13" s="66"/>
      <c r="L13" s="66"/>
      <c r="M13" s="44"/>
      <c r="N13" s="50"/>
      <c r="O13" s="15" t="s">
        <v>7</v>
      </c>
      <c r="P13" s="44"/>
      <c r="Q13" s="44"/>
      <c r="R13" s="44"/>
      <c r="S13" s="66"/>
      <c r="T13" s="66"/>
      <c r="U13" s="66"/>
      <c r="V13" s="66"/>
      <c r="W13" s="66"/>
      <c r="X13" s="66"/>
      <c r="Y13" s="44"/>
      <c r="Z13" s="50"/>
      <c r="AA13" s="15" t="s">
        <v>7</v>
      </c>
      <c r="AB13" s="44"/>
      <c r="AC13" s="44"/>
      <c r="AD13" s="44"/>
      <c r="AE13" s="66"/>
      <c r="AF13" s="66"/>
      <c r="AG13" s="66"/>
      <c r="AH13" s="66"/>
      <c r="AI13" s="66"/>
      <c r="AJ13" s="139"/>
      <c r="AK13" s="44"/>
      <c r="AL13" s="50"/>
      <c r="AM13" s="15" t="s">
        <v>7</v>
      </c>
      <c r="AN13" s="66"/>
      <c r="AO13" s="66"/>
      <c r="AP13" s="66"/>
      <c r="AQ13" s="66"/>
      <c r="AR13" s="66"/>
      <c r="AS13" s="66"/>
      <c r="AT13" s="66"/>
      <c r="AU13" s="66"/>
      <c r="AV13" s="66"/>
      <c r="AW13" s="1"/>
      <c r="AX13" s="50"/>
      <c r="AY13" s="15" t="s">
        <v>7</v>
      </c>
      <c r="AZ13" s="66"/>
      <c r="BA13" s="66"/>
      <c r="BB13" s="66"/>
      <c r="BC13" s="66"/>
      <c r="BD13" s="66"/>
      <c r="BE13" s="66"/>
      <c r="BF13" s="66"/>
      <c r="BG13" s="66"/>
      <c r="BH13" s="66"/>
      <c r="BI13" s="1"/>
      <c r="BN13" s="49" t="str">
        <f>C72</f>
        <v xml:space="preserve">Focus Goal Week 4:            for a (2):                 For a (3): </v>
      </c>
    </row>
    <row r="14" spans="1:318" ht="14.45" customHeight="1" x14ac:dyDescent="0.25">
      <c r="A14" s="50"/>
      <c r="B14" s="50"/>
      <c r="C14" s="15" t="s">
        <v>82</v>
      </c>
      <c r="D14" s="66"/>
      <c r="E14" s="66"/>
      <c r="F14" s="66"/>
      <c r="G14" s="66"/>
      <c r="H14" s="66"/>
      <c r="I14" s="66"/>
      <c r="J14" s="66"/>
      <c r="K14" s="66"/>
      <c r="L14" s="66"/>
      <c r="M14" s="66"/>
      <c r="N14" s="50"/>
      <c r="O14" s="15" t="s">
        <v>82</v>
      </c>
      <c r="P14" s="66"/>
      <c r="Q14" s="66"/>
      <c r="R14" s="66"/>
      <c r="S14" s="66"/>
      <c r="T14" s="66"/>
      <c r="U14" s="66"/>
      <c r="V14" s="66"/>
      <c r="W14" s="66"/>
      <c r="X14" s="66"/>
      <c r="Y14" s="66"/>
      <c r="Z14" s="50"/>
      <c r="AA14" s="15" t="s">
        <v>82</v>
      </c>
      <c r="AB14" s="66"/>
      <c r="AC14" s="66"/>
      <c r="AD14" s="66"/>
      <c r="AE14" s="66"/>
      <c r="AF14" s="66"/>
      <c r="AG14" s="66"/>
      <c r="AH14" s="66"/>
      <c r="AI14" s="66"/>
      <c r="AJ14" s="139"/>
      <c r="AK14" s="66"/>
      <c r="AL14" s="50"/>
      <c r="AM14" s="15" t="s">
        <v>82</v>
      </c>
      <c r="AN14" s="66"/>
      <c r="AO14" s="66"/>
      <c r="AP14" s="66"/>
      <c r="AQ14" s="66"/>
      <c r="AR14" s="66"/>
      <c r="AS14" s="66"/>
      <c r="AT14" s="66"/>
      <c r="AU14" s="66"/>
      <c r="AV14" s="66"/>
      <c r="AW14" s="1"/>
      <c r="AX14" s="50"/>
      <c r="AY14" s="15" t="s">
        <v>82</v>
      </c>
      <c r="AZ14" s="66"/>
      <c r="BA14" s="66"/>
      <c r="BB14" s="66"/>
      <c r="BC14" s="66"/>
      <c r="BD14" s="66"/>
      <c r="BE14" s="66"/>
      <c r="BF14" s="66"/>
      <c r="BG14" s="66"/>
      <c r="BH14" s="66"/>
      <c r="BI14" s="1"/>
      <c r="BN14" s="49" t="str">
        <f>C93</f>
        <v xml:space="preserve">Focus Goal Week 5:            for a (2):                 For a (3): </v>
      </c>
    </row>
    <row r="15" spans="1:318" ht="14.45" customHeight="1" x14ac:dyDescent="0.25">
      <c r="A15" s="50"/>
      <c r="B15" s="50"/>
      <c r="C15" s="15" t="s">
        <v>8</v>
      </c>
      <c r="D15" s="44"/>
      <c r="E15" s="44"/>
      <c r="F15" s="44"/>
      <c r="G15" s="66"/>
      <c r="H15" s="66"/>
      <c r="I15" s="66"/>
      <c r="J15" s="66"/>
      <c r="K15" s="66"/>
      <c r="L15" s="66"/>
      <c r="M15" s="44"/>
      <c r="N15" s="50"/>
      <c r="O15" s="15" t="s">
        <v>8</v>
      </c>
      <c r="P15" s="44"/>
      <c r="Q15" s="44"/>
      <c r="R15" s="44"/>
      <c r="S15" s="66"/>
      <c r="T15" s="66"/>
      <c r="U15" s="66"/>
      <c r="V15" s="66"/>
      <c r="W15" s="66"/>
      <c r="X15" s="66"/>
      <c r="Y15" s="44"/>
      <c r="Z15" s="50"/>
      <c r="AA15" s="15" t="s">
        <v>8</v>
      </c>
      <c r="AB15" s="44"/>
      <c r="AC15" s="44"/>
      <c r="AD15" s="44"/>
      <c r="AE15" s="66"/>
      <c r="AF15" s="66"/>
      <c r="AG15" s="66"/>
      <c r="AH15" s="66"/>
      <c r="AI15" s="66"/>
      <c r="AJ15" s="139"/>
      <c r="AK15" s="44"/>
      <c r="AL15" s="50"/>
      <c r="AM15" s="15" t="s">
        <v>8</v>
      </c>
      <c r="AN15" s="66"/>
      <c r="AO15" s="66"/>
      <c r="AP15" s="66"/>
      <c r="AQ15" s="66"/>
      <c r="AR15" s="66"/>
      <c r="AS15" s="66"/>
      <c r="AT15" s="66"/>
      <c r="AU15" s="66"/>
      <c r="AV15" s="66"/>
      <c r="AW15" s="1"/>
      <c r="AX15" s="50"/>
      <c r="AY15" s="15" t="s">
        <v>8</v>
      </c>
      <c r="AZ15" s="66"/>
      <c r="BA15" s="66"/>
      <c r="BB15" s="66"/>
      <c r="BC15" s="66"/>
      <c r="BD15" s="66"/>
      <c r="BE15" s="66"/>
      <c r="BF15" s="66"/>
      <c r="BG15" s="66"/>
      <c r="BH15" s="66"/>
      <c r="BI15" s="1"/>
      <c r="BN15" s="49" t="str">
        <f>C114</f>
        <v xml:space="preserve">Focus Goal Week 6:           for a (2):                 For a (3): </v>
      </c>
    </row>
    <row r="16" spans="1:318" ht="14.45" customHeight="1" x14ac:dyDescent="0.25">
      <c r="A16" s="50"/>
      <c r="B16" s="50"/>
      <c r="C16" s="15" t="s">
        <v>9</v>
      </c>
      <c r="D16" s="44"/>
      <c r="E16" s="44"/>
      <c r="F16" s="44"/>
      <c r="G16" s="66"/>
      <c r="H16" s="66"/>
      <c r="I16" s="66"/>
      <c r="J16" s="66"/>
      <c r="K16" s="66"/>
      <c r="L16" s="66"/>
      <c r="M16" s="44"/>
      <c r="N16" s="50"/>
      <c r="O16" s="15" t="s">
        <v>9</v>
      </c>
      <c r="P16" s="44"/>
      <c r="Q16" s="44"/>
      <c r="R16" s="44"/>
      <c r="S16" s="66"/>
      <c r="T16" s="66"/>
      <c r="U16" s="66"/>
      <c r="V16" s="66"/>
      <c r="W16" s="66"/>
      <c r="X16" s="66"/>
      <c r="Y16" s="44"/>
      <c r="Z16" s="50"/>
      <c r="AA16" s="15" t="s">
        <v>9</v>
      </c>
      <c r="AB16" s="44"/>
      <c r="AC16" s="44"/>
      <c r="AD16" s="44"/>
      <c r="AE16" s="66"/>
      <c r="AF16" s="66"/>
      <c r="AG16" s="66"/>
      <c r="AH16" s="66"/>
      <c r="AI16" s="66"/>
      <c r="AJ16" s="139"/>
      <c r="AK16" s="44"/>
      <c r="AL16" s="50"/>
      <c r="AM16" s="15" t="s">
        <v>9</v>
      </c>
      <c r="AN16" s="66"/>
      <c r="AO16" s="66"/>
      <c r="AP16" s="66"/>
      <c r="AQ16" s="66"/>
      <c r="AR16" s="66"/>
      <c r="AS16" s="66"/>
      <c r="AT16" s="66"/>
      <c r="AU16" s="66"/>
      <c r="AV16" s="66"/>
      <c r="AW16" s="1"/>
      <c r="AX16" s="50"/>
      <c r="AY16" s="15" t="s">
        <v>9</v>
      </c>
      <c r="AZ16" s="66"/>
      <c r="BA16" s="66"/>
      <c r="BB16" s="66"/>
      <c r="BC16" s="66"/>
      <c r="BD16" s="66"/>
      <c r="BE16" s="66"/>
      <c r="BF16" s="66"/>
      <c r="BG16" s="66"/>
      <c r="BH16" s="66"/>
      <c r="BI16" s="1"/>
      <c r="BN16" s="49" t="str">
        <f>C135</f>
        <v xml:space="preserve">Focus Goal Week 7:           for a (2):                 For a (3): </v>
      </c>
    </row>
    <row r="17" spans="1:318" ht="14.45" customHeight="1" x14ac:dyDescent="0.25">
      <c r="A17" s="50"/>
      <c r="B17" s="50"/>
      <c r="C17" s="15" t="s">
        <v>10</v>
      </c>
      <c r="D17" s="44"/>
      <c r="E17" s="44"/>
      <c r="F17" s="44"/>
      <c r="G17" s="66"/>
      <c r="H17" s="66"/>
      <c r="I17" s="66"/>
      <c r="J17" s="66"/>
      <c r="K17" s="66"/>
      <c r="L17" s="66"/>
      <c r="M17" s="44"/>
      <c r="N17" s="50"/>
      <c r="O17" s="15" t="s">
        <v>10</v>
      </c>
      <c r="P17" s="44"/>
      <c r="Q17" s="44"/>
      <c r="R17" s="44"/>
      <c r="S17" s="66"/>
      <c r="T17" s="66"/>
      <c r="U17" s="66"/>
      <c r="V17" s="66"/>
      <c r="W17" s="66"/>
      <c r="X17" s="66"/>
      <c r="Y17" s="44"/>
      <c r="Z17" s="50"/>
      <c r="AA17" s="15" t="s">
        <v>10</v>
      </c>
      <c r="AB17" s="44"/>
      <c r="AC17" s="44"/>
      <c r="AD17" s="44"/>
      <c r="AE17" s="66"/>
      <c r="AF17" s="66"/>
      <c r="AG17" s="66"/>
      <c r="AH17" s="66"/>
      <c r="AI17" s="66"/>
      <c r="AJ17" s="139"/>
      <c r="AK17" s="44"/>
      <c r="AL17" s="50"/>
      <c r="AM17" s="15" t="s">
        <v>10</v>
      </c>
      <c r="AN17" s="66"/>
      <c r="AO17" s="66"/>
      <c r="AP17" s="66"/>
      <c r="AQ17" s="66"/>
      <c r="AR17" s="66"/>
      <c r="AS17" s="66"/>
      <c r="AT17" s="66"/>
      <c r="AU17" s="66"/>
      <c r="AV17" s="66"/>
      <c r="AW17" s="1"/>
      <c r="AX17" s="50"/>
      <c r="AY17" s="15" t="s">
        <v>10</v>
      </c>
      <c r="AZ17" s="66"/>
      <c r="BA17" s="66"/>
      <c r="BB17" s="66"/>
      <c r="BC17" s="66"/>
      <c r="BD17" s="66"/>
      <c r="BE17" s="66"/>
      <c r="BF17" s="66"/>
      <c r="BG17" s="66"/>
      <c r="BH17" s="66"/>
      <c r="BI17" s="1"/>
      <c r="BN17" s="49" t="str">
        <f>C156</f>
        <v xml:space="preserve">Focus Goal Week 8:           for a (2):                 For a (3): </v>
      </c>
    </row>
    <row r="18" spans="1:318" ht="14.45" customHeight="1" x14ac:dyDescent="0.25">
      <c r="A18" s="50"/>
      <c r="B18" s="50"/>
      <c r="C18" s="15" t="s">
        <v>11</v>
      </c>
      <c r="D18" s="44"/>
      <c r="E18" s="44"/>
      <c r="F18" s="44"/>
      <c r="G18" s="66"/>
      <c r="H18" s="66"/>
      <c r="I18" s="66"/>
      <c r="J18" s="66"/>
      <c r="K18" s="66"/>
      <c r="L18" s="66"/>
      <c r="M18" s="44"/>
      <c r="N18" s="50"/>
      <c r="O18" s="15" t="s">
        <v>11</v>
      </c>
      <c r="P18" s="44"/>
      <c r="Q18" s="44"/>
      <c r="R18" s="44"/>
      <c r="S18" s="66"/>
      <c r="T18" s="66"/>
      <c r="U18" s="66"/>
      <c r="V18" s="66"/>
      <c r="W18" s="66"/>
      <c r="X18" s="66"/>
      <c r="Y18" s="44"/>
      <c r="Z18" s="50"/>
      <c r="AA18" s="15" t="s">
        <v>11</v>
      </c>
      <c r="AB18" s="44"/>
      <c r="AC18" s="44"/>
      <c r="AD18" s="44"/>
      <c r="AE18" s="66"/>
      <c r="AF18" s="66"/>
      <c r="AG18" s="66"/>
      <c r="AH18" s="66"/>
      <c r="AI18" s="66"/>
      <c r="AJ18" s="139"/>
      <c r="AK18" s="44"/>
      <c r="AL18" s="50"/>
      <c r="AM18" s="15" t="s">
        <v>11</v>
      </c>
      <c r="AN18" s="66"/>
      <c r="AO18" s="66"/>
      <c r="AP18" s="66"/>
      <c r="AQ18" s="66"/>
      <c r="AR18" s="66"/>
      <c r="AS18" s="66"/>
      <c r="AT18" s="66"/>
      <c r="AU18" s="66"/>
      <c r="AV18" s="66"/>
      <c r="AW18" s="1"/>
      <c r="AX18" s="50"/>
      <c r="AY18" s="15" t="s">
        <v>11</v>
      </c>
      <c r="AZ18" s="66"/>
      <c r="BA18" s="66"/>
      <c r="BB18" s="66"/>
      <c r="BC18" s="66"/>
      <c r="BD18" s="66"/>
      <c r="BE18" s="66"/>
      <c r="BF18" s="66"/>
      <c r="BG18" s="66"/>
      <c r="BH18" s="66"/>
      <c r="BI18" s="1"/>
      <c r="BN18" s="49" t="str">
        <f>C177</f>
        <v xml:space="preserve">Focus Goal Week 9:             for a (2):                 For a (3): </v>
      </c>
    </row>
    <row r="19" spans="1:318" ht="14.45" customHeight="1" x14ac:dyDescent="0.25">
      <c r="A19" s="50"/>
      <c r="B19" s="50"/>
      <c r="C19" s="15" t="s">
        <v>12</v>
      </c>
      <c r="D19" s="44"/>
      <c r="E19" s="44"/>
      <c r="F19" s="44"/>
      <c r="G19" s="66"/>
      <c r="H19" s="66"/>
      <c r="I19" s="66"/>
      <c r="J19" s="66"/>
      <c r="K19" s="66"/>
      <c r="L19" s="66"/>
      <c r="M19" s="44"/>
      <c r="N19" s="50"/>
      <c r="O19" s="15" t="s">
        <v>12</v>
      </c>
      <c r="P19" s="44"/>
      <c r="Q19" s="44"/>
      <c r="R19" s="44"/>
      <c r="S19" s="66"/>
      <c r="T19" s="66"/>
      <c r="U19" s="66"/>
      <c r="V19" s="66"/>
      <c r="W19" s="66"/>
      <c r="X19" s="66"/>
      <c r="Y19" s="44"/>
      <c r="Z19" s="50"/>
      <c r="AA19" s="15" t="s">
        <v>12</v>
      </c>
      <c r="AB19" s="44"/>
      <c r="AC19" s="44"/>
      <c r="AD19" s="44"/>
      <c r="AE19" s="66"/>
      <c r="AF19" s="66"/>
      <c r="AG19" s="66"/>
      <c r="AH19" s="66"/>
      <c r="AI19" s="66"/>
      <c r="AJ19" s="139"/>
      <c r="AK19" s="44"/>
      <c r="AL19" s="50"/>
      <c r="AM19" s="15" t="s">
        <v>12</v>
      </c>
      <c r="AN19" s="66"/>
      <c r="AO19" s="66"/>
      <c r="AP19" s="66"/>
      <c r="AQ19" s="66"/>
      <c r="AR19" s="66"/>
      <c r="AS19" s="66"/>
      <c r="AT19" s="66"/>
      <c r="AU19" s="66"/>
      <c r="AV19" s="66"/>
      <c r="AW19" s="1"/>
      <c r="AX19" s="50"/>
      <c r="AY19" s="15" t="s">
        <v>12</v>
      </c>
      <c r="AZ19" s="66"/>
      <c r="BA19" s="66"/>
      <c r="BB19" s="66"/>
      <c r="BC19" s="66"/>
      <c r="BD19" s="66"/>
      <c r="BE19" s="66"/>
      <c r="BF19" s="66"/>
      <c r="BG19" s="66"/>
      <c r="BH19" s="66"/>
      <c r="BI19" s="1"/>
      <c r="BN19" s="49" t="str">
        <f>C198</f>
        <v xml:space="preserve">Focus Goal Week 10:           for a (2):                 For a (3): </v>
      </c>
    </row>
    <row r="20" spans="1:318" ht="14.45" customHeight="1" x14ac:dyDescent="0.25">
      <c r="A20" s="50"/>
      <c r="B20" s="50"/>
      <c r="C20" s="15" t="s">
        <v>13</v>
      </c>
      <c r="D20" s="44"/>
      <c r="E20" s="44"/>
      <c r="F20" s="44"/>
      <c r="G20" s="66"/>
      <c r="H20" s="66"/>
      <c r="I20" s="66"/>
      <c r="J20" s="66"/>
      <c r="K20" s="66"/>
      <c r="L20" s="66"/>
      <c r="M20" s="44"/>
      <c r="N20" s="50"/>
      <c r="O20" s="15" t="s">
        <v>13</v>
      </c>
      <c r="P20" s="44"/>
      <c r="Q20" s="44"/>
      <c r="R20" s="44"/>
      <c r="S20" s="66"/>
      <c r="T20" s="66"/>
      <c r="U20" s="66"/>
      <c r="V20" s="66"/>
      <c r="W20" s="66"/>
      <c r="X20" s="66"/>
      <c r="Y20" s="44"/>
      <c r="Z20" s="50"/>
      <c r="AA20" s="15" t="s">
        <v>13</v>
      </c>
      <c r="AB20" s="44"/>
      <c r="AC20" s="44"/>
      <c r="AD20" s="44"/>
      <c r="AE20" s="66"/>
      <c r="AF20" s="66"/>
      <c r="AG20" s="66"/>
      <c r="AH20" s="66"/>
      <c r="AI20" s="66"/>
      <c r="AJ20" s="139"/>
      <c r="AK20" s="44"/>
      <c r="AL20" s="50"/>
      <c r="AM20" s="15" t="s">
        <v>13</v>
      </c>
      <c r="AN20" s="66"/>
      <c r="AO20" s="66"/>
      <c r="AP20" s="66"/>
      <c r="AQ20" s="66"/>
      <c r="AR20" s="66"/>
      <c r="AS20" s="66"/>
      <c r="AT20" s="66"/>
      <c r="AU20" s="66"/>
      <c r="AV20" s="66"/>
      <c r="AW20" s="1"/>
      <c r="AX20" s="50"/>
      <c r="AY20" s="15" t="s">
        <v>13</v>
      </c>
      <c r="AZ20" s="66"/>
      <c r="BA20" s="66"/>
      <c r="BB20" s="66"/>
      <c r="BC20" s="66"/>
      <c r="BD20" s="66"/>
      <c r="BE20" s="66"/>
      <c r="BF20" s="66"/>
      <c r="BG20" s="66"/>
      <c r="BH20" s="66"/>
      <c r="BI20" s="1"/>
    </row>
    <row r="21" spans="1:318" s="18" customFormat="1" ht="2.1" customHeight="1" x14ac:dyDescent="0.25">
      <c r="N21" s="50"/>
      <c r="O21" s="19"/>
      <c r="Z21" s="50"/>
      <c r="AA21" s="19"/>
      <c r="AJ21" s="140"/>
      <c r="AL21" s="50"/>
      <c r="AN21" s="20"/>
      <c r="AO21" s="20"/>
      <c r="AP21" s="20"/>
      <c r="AQ21" s="20"/>
      <c r="AR21" s="20"/>
      <c r="AS21" s="20"/>
      <c r="AT21" s="20"/>
      <c r="AU21" s="20"/>
      <c r="AV21" s="20"/>
      <c r="AW21" s="20"/>
      <c r="AX21" s="50"/>
      <c r="BJ21" s="49"/>
      <c r="BK21" s="49"/>
      <c r="BL21" s="49"/>
      <c r="BM21" s="49"/>
      <c r="BN21" s="49"/>
      <c r="BO21" s="49"/>
      <c r="BP21" s="49"/>
      <c r="BQ21" s="49"/>
      <c r="BR21" s="49"/>
      <c r="BS21" s="49"/>
      <c r="BT21" s="49"/>
      <c r="BU21" s="49"/>
      <c r="BV21" s="49"/>
      <c r="BW21" s="49"/>
      <c r="BX21" s="49"/>
      <c r="BY21" s="49"/>
      <c r="BZ21" s="49"/>
      <c r="CA21" s="49"/>
      <c r="CB21" s="49"/>
      <c r="CC21" s="49"/>
      <c r="CD21" s="49"/>
      <c r="CE21" s="49"/>
      <c r="CF21" s="49"/>
      <c r="CG21" s="49"/>
      <c r="CH21" s="49"/>
      <c r="CI21" s="49"/>
      <c r="CJ21" s="49"/>
      <c r="CK21" s="49"/>
      <c r="CL21" s="49"/>
      <c r="CM21" s="49"/>
      <c r="CN21" s="49"/>
      <c r="CO21" s="49"/>
      <c r="CP21" s="49"/>
      <c r="CQ21" s="49"/>
      <c r="CR21" s="49"/>
      <c r="CS21" s="49"/>
      <c r="CT21" s="49"/>
      <c r="CU21" s="49"/>
      <c r="CV21" s="49"/>
      <c r="CW21" s="49"/>
      <c r="CX21" s="49"/>
      <c r="CY21" s="49"/>
      <c r="CZ21" s="49"/>
      <c r="DA21" s="49"/>
      <c r="DB21" s="49"/>
      <c r="DC21" s="49"/>
      <c r="DD21" s="49"/>
      <c r="DE21" s="49"/>
      <c r="DF21" s="49"/>
      <c r="DG21" s="49"/>
      <c r="DH21" s="49"/>
      <c r="DI21" s="49"/>
      <c r="DJ21" s="49"/>
      <c r="DK21" s="49"/>
      <c r="DL21" s="49"/>
      <c r="DM21" s="49"/>
      <c r="DN21" s="49"/>
      <c r="DO21" s="49"/>
      <c r="DP21" s="49"/>
      <c r="DQ21" s="49"/>
      <c r="DR21" s="49"/>
      <c r="DS21" s="49"/>
      <c r="DT21" s="49"/>
      <c r="DU21" s="49"/>
      <c r="DV21" s="49"/>
      <c r="DW21" s="49"/>
      <c r="DX21" s="49"/>
      <c r="DY21" s="49"/>
      <c r="DZ21" s="49"/>
      <c r="EA21" s="49"/>
      <c r="EB21" s="49"/>
      <c r="EC21" s="49"/>
      <c r="ED21" s="49"/>
      <c r="EE21" s="49"/>
      <c r="EF21" s="49"/>
      <c r="EG21" s="49"/>
      <c r="EH21" s="49"/>
      <c r="EI21" s="49"/>
      <c r="EJ21" s="49"/>
      <c r="EK21" s="49"/>
      <c r="EL21" s="49"/>
      <c r="EM21" s="49"/>
      <c r="EN21" s="49"/>
      <c r="EO21" s="49"/>
      <c r="EP21" s="49"/>
      <c r="EQ21" s="49"/>
      <c r="ER21" s="49"/>
      <c r="ES21" s="49"/>
      <c r="ET21" s="49"/>
      <c r="EU21" s="49"/>
      <c r="EV21" s="49"/>
      <c r="EW21" s="49"/>
      <c r="EX21" s="49"/>
      <c r="EY21" s="49"/>
      <c r="EZ21" s="49"/>
      <c r="FA21" s="49"/>
      <c r="FB21" s="49"/>
      <c r="FC21" s="49"/>
      <c r="FD21" s="49"/>
      <c r="FE21" s="49"/>
      <c r="FF21" s="49"/>
      <c r="FG21" s="49"/>
      <c r="FH21" s="49"/>
      <c r="FI21" s="49"/>
      <c r="FJ21" s="49"/>
      <c r="FK21" s="49"/>
      <c r="FL21" s="49"/>
      <c r="FM21" s="49"/>
      <c r="FN21" s="49"/>
      <c r="FO21" s="49"/>
      <c r="FP21" s="49"/>
      <c r="FQ21" s="49"/>
      <c r="FR21" s="49"/>
      <c r="FS21" s="49"/>
      <c r="FT21" s="49"/>
      <c r="FU21" s="49"/>
      <c r="FV21" s="49"/>
      <c r="FW21" s="49"/>
      <c r="FX21" s="49"/>
      <c r="FY21" s="49"/>
      <c r="FZ21" s="49"/>
      <c r="GA21" s="49"/>
      <c r="GB21" s="49"/>
      <c r="GC21" s="49"/>
      <c r="GD21" s="49"/>
      <c r="GE21" s="49"/>
      <c r="GF21" s="49"/>
      <c r="GG21" s="49"/>
      <c r="GH21" s="49"/>
      <c r="GI21" s="49"/>
      <c r="GJ21" s="49"/>
      <c r="GK21" s="49"/>
      <c r="GL21" s="49"/>
      <c r="GM21" s="49"/>
      <c r="GN21" s="49"/>
      <c r="GO21" s="49"/>
      <c r="GP21" s="49"/>
      <c r="GQ21" s="49"/>
      <c r="GR21" s="49"/>
      <c r="GS21" s="49"/>
      <c r="GT21" s="49"/>
      <c r="GU21" s="49"/>
      <c r="GV21" s="49"/>
      <c r="GW21" s="49"/>
      <c r="GX21" s="49"/>
      <c r="GY21" s="49"/>
      <c r="GZ21" s="49"/>
      <c r="HA21" s="49"/>
      <c r="HB21" s="49"/>
      <c r="HC21" s="49"/>
      <c r="HD21" s="49"/>
      <c r="HE21" s="49"/>
      <c r="HF21" s="49"/>
      <c r="HG21" s="49"/>
      <c r="HH21" s="49"/>
      <c r="HI21" s="49"/>
      <c r="HJ21" s="49"/>
      <c r="HK21" s="49"/>
      <c r="HL21" s="49"/>
      <c r="HM21" s="49"/>
      <c r="HN21" s="49"/>
      <c r="HO21" s="49"/>
      <c r="HP21" s="49"/>
      <c r="HQ21" s="49"/>
      <c r="HR21" s="49"/>
      <c r="HS21" s="49"/>
      <c r="HT21" s="49"/>
      <c r="HU21" s="49"/>
      <c r="HV21" s="49"/>
      <c r="HW21" s="49"/>
      <c r="HX21" s="49"/>
      <c r="HY21" s="49"/>
      <c r="HZ21" s="49"/>
      <c r="IA21" s="49"/>
      <c r="IB21" s="49"/>
      <c r="IC21" s="49"/>
      <c r="ID21" s="49"/>
      <c r="IE21" s="49"/>
      <c r="IF21" s="49"/>
      <c r="IG21" s="49"/>
      <c r="IH21" s="49"/>
      <c r="II21" s="49"/>
      <c r="IJ21" s="49"/>
      <c r="IK21" s="49"/>
      <c r="IL21" s="49"/>
      <c r="IM21" s="49"/>
      <c r="IN21" s="49"/>
      <c r="IO21" s="49"/>
      <c r="IP21" s="49"/>
      <c r="IQ21" s="49"/>
      <c r="IR21" s="49"/>
      <c r="IS21" s="49"/>
      <c r="IT21" s="49"/>
      <c r="IU21" s="50"/>
      <c r="IV21" s="50"/>
      <c r="IW21" s="50"/>
      <c r="IX21" s="50"/>
      <c r="IY21" s="50"/>
      <c r="IZ21" s="50"/>
      <c r="JA21" s="50"/>
      <c r="JB21" s="50"/>
      <c r="JC21" s="50"/>
      <c r="JD21" s="50"/>
      <c r="JE21" s="50"/>
      <c r="JF21" s="50"/>
      <c r="JG21" s="50"/>
      <c r="JH21" s="50"/>
      <c r="JI21" s="50"/>
      <c r="JJ21" s="50"/>
      <c r="JK21" s="50"/>
      <c r="JL21" s="50"/>
      <c r="JM21" s="50"/>
      <c r="JN21" s="50"/>
      <c r="JO21" s="50"/>
      <c r="JP21" s="50"/>
      <c r="JQ21" s="50"/>
      <c r="JR21" s="50"/>
      <c r="JS21" s="50"/>
      <c r="JT21" s="50"/>
      <c r="JU21" s="50"/>
      <c r="JV21" s="50"/>
      <c r="JW21" s="50"/>
      <c r="JX21" s="50"/>
      <c r="JY21" s="50"/>
      <c r="JZ21" s="50"/>
      <c r="KA21" s="50"/>
      <c r="KB21" s="50"/>
      <c r="KC21" s="50"/>
      <c r="KD21" s="50"/>
      <c r="KE21" s="50"/>
      <c r="KF21" s="50"/>
      <c r="KG21" s="50"/>
      <c r="KH21" s="50"/>
      <c r="KI21" s="50"/>
      <c r="KJ21" s="50"/>
      <c r="KK21" s="50"/>
      <c r="KL21" s="50"/>
      <c r="KM21" s="50"/>
      <c r="KN21" s="50"/>
      <c r="KO21" s="50"/>
      <c r="KP21" s="50"/>
      <c r="KQ21" s="50"/>
      <c r="KR21" s="50"/>
      <c r="KS21" s="50"/>
      <c r="KT21" s="50"/>
      <c r="KU21" s="50"/>
      <c r="KV21" s="50"/>
      <c r="KW21" s="50"/>
      <c r="KX21" s="50"/>
      <c r="KY21" s="50"/>
      <c r="KZ21" s="50"/>
      <c r="LA21" s="50"/>
      <c r="LB21" s="50"/>
      <c r="LC21" s="50"/>
      <c r="LD21" s="50"/>
      <c r="LE21" s="50"/>
      <c r="LF21" s="50"/>
    </row>
    <row r="22" spans="1:318" s="4" customFormat="1" ht="14.45" customHeight="1" thickBot="1" x14ac:dyDescent="0.3">
      <c r="A22" s="50"/>
      <c r="B22" s="50"/>
      <c r="C22" s="50"/>
      <c r="D22" s="50"/>
      <c r="E22" s="50"/>
      <c r="F22" s="50"/>
      <c r="G22" s="50"/>
      <c r="H22" s="50"/>
      <c r="I22" s="50"/>
      <c r="J22" s="50"/>
      <c r="K22" s="50"/>
      <c r="L22" s="50"/>
      <c r="M22" s="50"/>
      <c r="N22" s="50"/>
      <c r="O22" s="60"/>
      <c r="P22" s="50"/>
      <c r="Q22" s="50"/>
      <c r="R22" s="50"/>
      <c r="S22" s="50"/>
      <c r="T22" s="50"/>
      <c r="U22" s="50"/>
      <c r="V22" s="50"/>
      <c r="W22" s="50"/>
      <c r="X22" s="50"/>
      <c r="Y22" s="50"/>
      <c r="Z22" s="50"/>
      <c r="AA22" s="60"/>
      <c r="AB22" s="50"/>
      <c r="AC22" s="50"/>
      <c r="AD22" s="50"/>
      <c r="AE22" s="50"/>
      <c r="AF22" s="50"/>
      <c r="AG22" s="50"/>
      <c r="AH22" s="50"/>
      <c r="AI22" s="50"/>
      <c r="AJ22" s="141"/>
      <c r="AK22" s="50"/>
      <c r="AL22" s="50"/>
      <c r="AM22" s="50"/>
      <c r="AN22" s="50"/>
      <c r="AO22" s="50"/>
      <c r="AP22" s="50"/>
      <c r="AQ22" s="50"/>
      <c r="AR22" s="50"/>
      <c r="AS22" s="50"/>
      <c r="AT22" s="50"/>
      <c r="AU22" s="50"/>
      <c r="AV22" s="50"/>
      <c r="AW22" s="50"/>
      <c r="AX22" s="50"/>
      <c r="AY22" s="50"/>
      <c r="AZ22" s="50"/>
      <c r="BA22" s="50"/>
      <c r="BB22" s="50"/>
      <c r="BC22" s="50"/>
      <c r="BD22" s="50"/>
      <c r="BE22" s="50"/>
      <c r="BF22" s="50"/>
      <c r="BG22" s="50"/>
      <c r="BH22" s="50"/>
      <c r="BI22" s="50"/>
      <c r="BJ22" s="49"/>
      <c r="BK22" s="49"/>
      <c r="BL22" s="49"/>
      <c r="BM22" s="49"/>
      <c r="BN22" s="49"/>
      <c r="BO22" s="49"/>
      <c r="BP22" s="49"/>
      <c r="BQ22" s="49"/>
      <c r="BR22" s="49"/>
      <c r="BS22" s="49"/>
      <c r="BT22" s="49"/>
      <c r="BU22" s="49"/>
      <c r="BV22" s="49"/>
      <c r="BW22" s="49"/>
      <c r="BX22" s="49"/>
      <c r="BY22" s="49"/>
      <c r="BZ22" s="49"/>
      <c r="CA22" s="49"/>
      <c r="CB22" s="49"/>
      <c r="CC22" s="49"/>
      <c r="CD22" s="49"/>
      <c r="CE22" s="49"/>
      <c r="CF22" s="49"/>
      <c r="CG22" s="49"/>
      <c r="CH22" s="49"/>
      <c r="CI22" s="49"/>
      <c r="CJ22" s="49"/>
      <c r="CK22" s="49"/>
      <c r="CL22" s="49"/>
      <c r="CM22" s="49"/>
      <c r="CN22" s="49"/>
      <c r="CO22" s="49"/>
      <c r="CP22" s="49"/>
      <c r="CQ22" s="49"/>
      <c r="CR22" s="49"/>
      <c r="CS22" s="49"/>
      <c r="CT22" s="49"/>
      <c r="CU22" s="49"/>
      <c r="CV22" s="49"/>
      <c r="CW22" s="49"/>
      <c r="CX22" s="49"/>
      <c r="CY22" s="49"/>
      <c r="CZ22" s="49"/>
      <c r="DA22" s="49"/>
      <c r="DB22" s="49"/>
      <c r="DC22" s="49"/>
      <c r="DD22" s="49"/>
      <c r="DE22" s="49"/>
      <c r="DF22" s="49"/>
      <c r="DG22" s="49"/>
      <c r="DH22" s="49"/>
      <c r="DI22" s="49"/>
      <c r="DJ22" s="49"/>
      <c r="DK22" s="49"/>
      <c r="DL22" s="49"/>
      <c r="DM22" s="49"/>
      <c r="DN22" s="49"/>
      <c r="DO22" s="49"/>
      <c r="DP22" s="49"/>
      <c r="DQ22" s="49"/>
      <c r="DR22" s="49"/>
      <c r="DS22" s="49"/>
      <c r="DT22" s="49"/>
      <c r="DU22" s="49"/>
      <c r="DV22" s="49"/>
      <c r="DW22" s="49"/>
      <c r="DX22" s="49"/>
      <c r="DY22" s="49"/>
      <c r="DZ22" s="49"/>
      <c r="EA22" s="49"/>
      <c r="EB22" s="49"/>
      <c r="EC22" s="49"/>
      <c r="ED22" s="49"/>
      <c r="EE22" s="49"/>
      <c r="EF22" s="49"/>
      <c r="EG22" s="49"/>
      <c r="EH22" s="49"/>
      <c r="EI22" s="49"/>
      <c r="EJ22" s="49"/>
      <c r="EK22" s="49"/>
      <c r="EL22" s="49"/>
      <c r="EM22" s="49"/>
      <c r="EN22" s="49"/>
      <c r="EO22" s="49"/>
      <c r="EP22" s="49"/>
      <c r="EQ22" s="49"/>
      <c r="ER22" s="49"/>
      <c r="ES22" s="49"/>
      <c r="ET22" s="49"/>
      <c r="EU22" s="49"/>
      <c r="EV22" s="49"/>
      <c r="EW22" s="49"/>
      <c r="EX22" s="49"/>
      <c r="EY22" s="49"/>
      <c r="EZ22" s="49"/>
      <c r="FA22" s="49"/>
      <c r="FB22" s="49"/>
      <c r="FC22" s="49"/>
      <c r="FD22" s="49"/>
      <c r="FE22" s="49"/>
      <c r="FF22" s="49"/>
      <c r="FG22" s="49"/>
      <c r="FH22" s="49"/>
      <c r="FI22" s="49"/>
      <c r="FJ22" s="49"/>
      <c r="FK22" s="49"/>
      <c r="FL22" s="49"/>
      <c r="FM22" s="49"/>
      <c r="FN22" s="49"/>
      <c r="FO22" s="49"/>
      <c r="FP22" s="49"/>
      <c r="FQ22" s="49"/>
      <c r="FR22" s="49"/>
      <c r="FS22" s="49"/>
      <c r="FT22" s="49"/>
      <c r="FU22" s="49"/>
      <c r="FV22" s="49"/>
      <c r="FW22" s="49"/>
      <c r="FX22" s="49"/>
      <c r="FY22" s="49"/>
      <c r="FZ22" s="49"/>
      <c r="GA22" s="49"/>
      <c r="GB22" s="49"/>
      <c r="GC22" s="49"/>
      <c r="GD22" s="49"/>
      <c r="GE22" s="49"/>
      <c r="GF22" s="49"/>
      <c r="GG22" s="49"/>
      <c r="GH22" s="49"/>
      <c r="GI22" s="49"/>
      <c r="GJ22" s="49"/>
      <c r="GK22" s="49"/>
      <c r="GL22" s="49"/>
      <c r="GM22" s="49"/>
      <c r="GN22" s="49"/>
      <c r="GO22" s="49"/>
      <c r="GP22" s="49"/>
      <c r="GQ22" s="49"/>
      <c r="GR22" s="49"/>
      <c r="GS22" s="49"/>
      <c r="GT22" s="49"/>
      <c r="GU22" s="49"/>
      <c r="GV22" s="49"/>
      <c r="GW22" s="49"/>
      <c r="GX22" s="49"/>
      <c r="GY22" s="49"/>
      <c r="GZ22" s="49"/>
      <c r="HA22" s="49"/>
      <c r="HB22" s="49"/>
      <c r="HC22" s="49"/>
      <c r="HD22" s="49"/>
      <c r="HE22" s="49"/>
      <c r="HF22" s="49"/>
      <c r="HG22" s="49"/>
      <c r="HH22" s="49"/>
      <c r="HI22" s="49"/>
      <c r="HJ22" s="49"/>
      <c r="HK22" s="49"/>
      <c r="HL22" s="49"/>
      <c r="HM22" s="49"/>
      <c r="HN22" s="49"/>
      <c r="HO22" s="49"/>
      <c r="HP22" s="49"/>
      <c r="HQ22" s="49"/>
      <c r="HR22" s="49"/>
      <c r="HS22" s="49"/>
      <c r="HT22" s="49"/>
      <c r="HU22" s="49"/>
      <c r="HV22" s="49"/>
      <c r="HW22" s="49"/>
      <c r="HX22" s="49"/>
      <c r="HY22" s="49"/>
      <c r="HZ22" s="49"/>
      <c r="IA22" s="49"/>
      <c r="IB22" s="49"/>
      <c r="IC22" s="49"/>
      <c r="ID22" s="49"/>
      <c r="IE22" s="49"/>
      <c r="IF22" s="49"/>
      <c r="IG22" s="49"/>
      <c r="IH22" s="49"/>
      <c r="II22" s="49"/>
      <c r="IJ22" s="49"/>
      <c r="IK22" s="49"/>
      <c r="IL22" s="49"/>
      <c r="IM22" s="49"/>
      <c r="IN22" s="49"/>
      <c r="IO22" s="49"/>
      <c r="IP22" s="49"/>
      <c r="IQ22" s="49"/>
      <c r="IR22" s="49"/>
      <c r="IS22" s="49"/>
      <c r="IT22" s="49"/>
      <c r="IU22" s="50"/>
      <c r="IV22" s="50"/>
      <c r="IW22" s="50"/>
      <c r="IX22" s="50"/>
      <c r="IY22" s="50"/>
      <c r="IZ22" s="50"/>
      <c r="JA22" s="50"/>
      <c r="JB22" s="50"/>
      <c r="JC22" s="50"/>
      <c r="JD22" s="50"/>
      <c r="JE22" s="50"/>
      <c r="JF22" s="50"/>
      <c r="JG22" s="50"/>
      <c r="JH22" s="50"/>
      <c r="JI22" s="50"/>
      <c r="JJ22" s="50"/>
      <c r="JK22" s="50"/>
      <c r="JL22" s="50"/>
      <c r="JM22" s="50"/>
      <c r="JN22" s="50"/>
      <c r="JO22" s="50"/>
      <c r="JP22" s="50"/>
      <c r="JQ22" s="50"/>
      <c r="JR22" s="50"/>
      <c r="JS22" s="50"/>
      <c r="JT22" s="50"/>
      <c r="JU22" s="50"/>
      <c r="JV22" s="50"/>
      <c r="JW22" s="50"/>
      <c r="JX22" s="50"/>
      <c r="JY22" s="50"/>
      <c r="JZ22" s="50"/>
      <c r="KA22" s="50"/>
      <c r="KB22" s="50"/>
      <c r="KC22" s="50"/>
      <c r="KD22" s="50"/>
      <c r="KE22" s="50"/>
      <c r="KF22" s="50"/>
      <c r="KG22" s="50"/>
      <c r="KH22" s="50"/>
      <c r="KI22" s="50"/>
      <c r="KJ22" s="50"/>
      <c r="KK22" s="50"/>
      <c r="KL22" s="50"/>
      <c r="KM22" s="50"/>
      <c r="KN22" s="50"/>
      <c r="KO22" s="50"/>
      <c r="KP22" s="50"/>
      <c r="KQ22" s="50"/>
      <c r="KR22" s="50"/>
      <c r="KS22" s="50"/>
      <c r="KT22" s="50"/>
      <c r="KU22" s="50"/>
      <c r="KV22" s="50"/>
      <c r="KW22" s="50"/>
      <c r="KX22" s="50"/>
      <c r="KY22" s="50"/>
      <c r="KZ22" s="50"/>
      <c r="LA22" s="50"/>
      <c r="LB22" s="50"/>
      <c r="LC22" s="50"/>
      <c r="LD22" s="50"/>
      <c r="LE22" s="50"/>
      <c r="LF22" s="50"/>
    </row>
    <row r="23" spans="1:318" s="9" customFormat="1" ht="14.45" customHeight="1" x14ac:dyDescent="0.25">
      <c r="A23" s="51"/>
      <c r="B23" s="51"/>
      <c r="C23" s="112" t="s">
        <v>14</v>
      </c>
      <c r="D23" s="133" t="e">
        <f>AVERAGE(D13:D21)</f>
        <v>#DIV/0!</v>
      </c>
      <c r="E23" s="133" t="e">
        <f>AVERAGE(E13:E21)</f>
        <v>#DIV/0!</v>
      </c>
      <c r="F23" s="134" t="e">
        <f>AVERAGE(F13:F21)</f>
        <v>#DIV/0!</v>
      </c>
      <c r="G23" s="132" t="e">
        <f t="shared" ref="G23:L23" si="0">AVERAGE(G13:G21)</f>
        <v>#DIV/0!</v>
      </c>
      <c r="H23" s="133" t="e">
        <f t="shared" si="0"/>
        <v>#DIV/0!</v>
      </c>
      <c r="I23" s="133" t="e">
        <f t="shared" si="0"/>
        <v>#DIV/0!</v>
      </c>
      <c r="J23" s="133" t="e">
        <f t="shared" si="0"/>
        <v>#DIV/0!</v>
      </c>
      <c r="K23" s="133" t="e">
        <f t="shared" si="0"/>
        <v>#DIV/0!</v>
      </c>
      <c r="L23" s="134" t="e">
        <f t="shared" si="0"/>
        <v>#DIV/0!</v>
      </c>
      <c r="M23" s="62"/>
      <c r="N23" s="60"/>
      <c r="O23" s="46" t="s">
        <v>14</v>
      </c>
      <c r="P23" s="22" t="e">
        <f>AVERAGE(P13:P21)</f>
        <v>#DIV/0!</v>
      </c>
      <c r="Q23" s="22" t="e">
        <f>AVERAGE(Q13:Q21)</f>
        <v>#DIV/0!</v>
      </c>
      <c r="R23" s="22" t="e">
        <f>AVERAGE(R13:R21)</f>
        <v>#DIV/0!</v>
      </c>
      <c r="S23" s="22" t="e">
        <f t="shared" ref="S23:X23" si="1">AVERAGE(S13:S21)</f>
        <v>#DIV/0!</v>
      </c>
      <c r="T23" s="22" t="e">
        <f t="shared" si="1"/>
        <v>#DIV/0!</v>
      </c>
      <c r="U23" s="22" t="e">
        <f t="shared" si="1"/>
        <v>#DIV/0!</v>
      </c>
      <c r="V23" s="22" t="e">
        <f t="shared" si="1"/>
        <v>#DIV/0!</v>
      </c>
      <c r="W23" s="22" t="e">
        <f t="shared" si="1"/>
        <v>#DIV/0!</v>
      </c>
      <c r="X23" s="22" t="e">
        <f t="shared" si="1"/>
        <v>#DIV/0!</v>
      </c>
      <c r="Y23" s="62"/>
      <c r="Z23" s="60"/>
      <c r="AA23" s="46" t="s">
        <v>14</v>
      </c>
      <c r="AB23" s="22" t="e">
        <f>AVERAGE(AB13:AB20)</f>
        <v>#DIV/0!</v>
      </c>
      <c r="AC23" s="22" t="e">
        <f>AVERAGE(AC13:AC20)</f>
        <v>#DIV/0!</v>
      </c>
      <c r="AD23" s="22" t="e">
        <f>AVERAGE(AD13:AD20)</f>
        <v>#DIV/0!</v>
      </c>
      <c r="AE23" s="22" t="e">
        <f t="shared" ref="AE23:AJ23" si="2">AVERAGE(AE13:AE20)</f>
        <v>#DIV/0!</v>
      </c>
      <c r="AF23" s="22" t="e">
        <f t="shared" si="2"/>
        <v>#DIV/0!</v>
      </c>
      <c r="AG23" s="22" t="e">
        <f t="shared" si="2"/>
        <v>#DIV/0!</v>
      </c>
      <c r="AH23" s="22" t="e">
        <f t="shared" si="2"/>
        <v>#DIV/0!</v>
      </c>
      <c r="AI23" s="22" t="e">
        <f t="shared" si="2"/>
        <v>#DIV/0!</v>
      </c>
      <c r="AJ23" s="142" t="e">
        <f t="shared" si="2"/>
        <v>#DIV/0!</v>
      </c>
      <c r="AK23" s="62"/>
      <c r="AL23" s="60"/>
      <c r="AM23" s="46" t="s">
        <v>15</v>
      </c>
      <c r="AN23" s="46" t="e">
        <f>AVERAGE(AN13:AN20)</f>
        <v>#DIV/0!</v>
      </c>
      <c r="AO23" s="46" t="e">
        <f>AVERAGE(AO13:AO20)</f>
        <v>#DIV/0!</v>
      </c>
      <c r="AP23" s="46" t="e">
        <f>AVERAGE(AP13:AP20)</f>
        <v>#DIV/0!</v>
      </c>
      <c r="AQ23" s="110" t="e">
        <f t="shared" ref="AQ23:AV23" si="3">AVERAGE(AQ13:AQ20)</f>
        <v>#DIV/0!</v>
      </c>
      <c r="AR23" s="110" t="e">
        <f t="shared" si="3"/>
        <v>#DIV/0!</v>
      </c>
      <c r="AS23" s="110" t="e">
        <f t="shared" si="3"/>
        <v>#DIV/0!</v>
      </c>
      <c r="AT23" s="110" t="e">
        <f t="shared" si="3"/>
        <v>#DIV/0!</v>
      </c>
      <c r="AU23" s="110" t="e">
        <f t="shared" si="3"/>
        <v>#DIV/0!</v>
      </c>
      <c r="AV23" s="110" t="e">
        <f t="shared" si="3"/>
        <v>#DIV/0!</v>
      </c>
      <c r="AW23" s="51"/>
      <c r="AX23" s="60"/>
      <c r="AY23" s="46" t="s">
        <v>15</v>
      </c>
      <c r="AZ23" s="46" t="e">
        <f>AVERAGE(AZ13:AZ20)</f>
        <v>#DIV/0!</v>
      </c>
      <c r="BA23" s="46" t="e">
        <f>AVERAGE(BA13:BA20)</f>
        <v>#DIV/0!</v>
      </c>
      <c r="BB23" s="46" t="e">
        <f>AVERAGE(BB13:BB20)</f>
        <v>#DIV/0!</v>
      </c>
      <c r="BC23" s="110" t="e">
        <f t="shared" ref="BC23:BH23" si="4">AVERAGE(BC13:BC20)</f>
        <v>#DIV/0!</v>
      </c>
      <c r="BD23" s="110" t="e">
        <f t="shared" si="4"/>
        <v>#DIV/0!</v>
      </c>
      <c r="BE23" s="110" t="e">
        <f t="shared" si="4"/>
        <v>#DIV/0!</v>
      </c>
      <c r="BF23" s="110" t="e">
        <f t="shared" si="4"/>
        <v>#DIV/0!</v>
      </c>
      <c r="BG23" s="110" t="e">
        <f t="shared" si="4"/>
        <v>#DIV/0!</v>
      </c>
      <c r="BH23" s="110" t="e">
        <f t="shared" si="4"/>
        <v>#DIV/0!</v>
      </c>
      <c r="BI23" s="51"/>
      <c r="BJ23" s="49"/>
      <c r="BK23" s="49"/>
      <c r="BL23" s="49"/>
      <c r="BM23" s="49"/>
      <c r="BN23" s="49"/>
      <c r="BO23" s="49"/>
      <c r="BP23" s="49"/>
      <c r="BQ23" s="49"/>
      <c r="BR23" s="49"/>
      <c r="BS23" s="49"/>
      <c r="BT23" s="49"/>
      <c r="BU23" s="49"/>
      <c r="BV23" s="49"/>
      <c r="BW23" s="49"/>
      <c r="BX23" s="49"/>
      <c r="BY23" s="49"/>
      <c r="BZ23" s="49"/>
      <c r="CA23" s="49"/>
      <c r="CB23" s="49"/>
      <c r="CC23" s="49"/>
      <c r="CD23" s="49"/>
      <c r="CE23" s="49"/>
      <c r="CF23" s="49"/>
      <c r="CG23" s="49"/>
      <c r="CH23" s="49"/>
      <c r="CI23" s="49"/>
      <c r="CJ23" s="49"/>
      <c r="CK23" s="49"/>
      <c r="CL23" s="49"/>
      <c r="CM23" s="49"/>
      <c r="CN23" s="49"/>
      <c r="CO23" s="49"/>
      <c r="CP23" s="49"/>
      <c r="CQ23" s="49"/>
      <c r="CR23" s="49"/>
      <c r="CS23" s="49"/>
      <c r="CT23" s="49"/>
      <c r="CU23" s="49"/>
      <c r="CV23" s="49"/>
      <c r="CW23" s="49"/>
      <c r="CX23" s="49"/>
      <c r="CY23" s="49"/>
      <c r="CZ23" s="49"/>
      <c r="DA23" s="49"/>
      <c r="DB23" s="49"/>
      <c r="DC23" s="49"/>
      <c r="DD23" s="49"/>
      <c r="DE23" s="49"/>
      <c r="DF23" s="49"/>
      <c r="DG23" s="49"/>
      <c r="DH23" s="49"/>
      <c r="DI23" s="49"/>
      <c r="DJ23" s="49"/>
      <c r="DK23" s="49"/>
      <c r="DL23" s="49"/>
      <c r="DM23" s="49"/>
      <c r="DN23" s="49"/>
      <c r="DO23" s="49"/>
      <c r="DP23" s="49"/>
      <c r="DQ23" s="49"/>
      <c r="DR23" s="49"/>
      <c r="DS23" s="49"/>
      <c r="DT23" s="49"/>
      <c r="DU23" s="49"/>
      <c r="DV23" s="49"/>
      <c r="DW23" s="49"/>
      <c r="DX23" s="49"/>
      <c r="DY23" s="49"/>
      <c r="DZ23" s="49"/>
      <c r="EA23" s="49"/>
      <c r="EB23" s="49"/>
      <c r="EC23" s="49"/>
      <c r="ED23" s="49"/>
      <c r="EE23" s="49"/>
      <c r="EF23" s="49"/>
      <c r="EG23" s="49"/>
      <c r="EH23" s="49"/>
      <c r="EI23" s="49"/>
      <c r="EJ23" s="49"/>
      <c r="EK23" s="49"/>
      <c r="EL23" s="49"/>
      <c r="EM23" s="49"/>
      <c r="EN23" s="49"/>
      <c r="EO23" s="49"/>
      <c r="EP23" s="49"/>
      <c r="EQ23" s="49"/>
      <c r="ER23" s="49"/>
      <c r="ES23" s="49"/>
      <c r="ET23" s="49"/>
      <c r="EU23" s="49"/>
      <c r="EV23" s="49"/>
      <c r="EW23" s="49"/>
      <c r="EX23" s="49"/>
      <c r="EY23" s="49"/>
      <c r="EZ23" s="49"/>
      <c r="FA23" s="49"/>
      <c r="FB23" s="49"/>
      <c r="FC23" s="49"/>
      <c r="FD23" s="49"/>
      <c r="FE23" s="49"/>
      <c r="FF23" s="49"/>
      <c r="FG23" s="49"/>
      <c r="FH23" s="49"/>
      <c r="FI23" s="49"/>
      <c r="FJ23" s="49"/>
      <c r="FK23" s="49"/>
      <c r="FL23" s="49"/>
      <c r="FM23" s="49"/>
      <c r="FN23" s="49"/>
      <c r="FO23" s="49"/>
      <c r="FP23" s="49"/>
      <c r="FQ23" s="49"/>
      <c r="FR23" s="49"/>
      <c r="FS23" s="49"/>
      <c r="FT23" s="49"/>
      <c r="FU23" s="49"/>
      <c r="FV23" s="49"/>
      <c r="FW23" s="49"/>
      <c r="FX23" s="49"/>
      <c r="FY23" s="49"/>
      <c r="FZ23" s="49"/>
      <c r="GA23" s="49"/>
      <c r="GB23" s="49"/>
      <c r="GC23" s="49"/>
      <c r="GD23" s="49"/>
      <c r="GE23" s="49"/>
      <c r="GF23" s="49"/>
      <c r="GG23" s="49"/>
      <c r="GH23" s="49"/>
      <c r="GI23" s="49"/>
      <c r="GJ23" s="49"/>
      <c r="GK23" s="49"/>
      <c r="GL23" s="49"/>
      <c r="GM23" s="49"/>
      <c r="GN23" s="49"/>
      <c r="GO23" s="49"/>
      <c r="GP23" s="49"/>
      <c r="GQ23" s="49"/>
      <c r="GR23" s="49"/>
      <c r="GS23" s="49"/>
      <c r="GT23" s="49"/>
      <c r="GU23" s="49"/>
      <c r="GV23" s="49"/>
      <c r="GW23" s="49"/>
      <c r="GX23" s="49"/>
      <c r="GY23" s="49"/>
      <c r="GZ23" s="49"/>
      <c r="HA23" s="49"/>
      <c r="HB23" s="49"/>
      <c r="HC23" s="49"/>
      <c r="HD23" s="49"/>
      <c r="HE23" s="49"/>
      <c r="HF23" s="49"/>
      <c r="HG23" s="49"/>
      <c r="HH23" s="49"/>
      <c r="HI23" s="49"/>
      <c r="HJ23" s="49"/>
      <c r="HK23" s="49"/>
      <c r="HL23" s="49"/>
      <c r="HM23" s="49"/>
      <c r="HN23" s="49"/>
      <c r="HO23" s="49"/>
      <c r="HP23" s="49"/>
      <c r="HQ23" s="49"/>
      <c r="HR23" s="49"/>
      <c r="HS23" s="49"/>
      <c r="HT23" s="49"/>
      <c r="HU23" s="49"/>
      <c r="HV23" s="49"/>
      <c r="HW23" s="49"/>
      <c r="HX23" s="49"/>
      <c r="HY23" s="49"/>
      <c r="HZ23" s="49"/>
      <c r="IA23" s="49"/>
      <c r="IB23" s="49"/>
      <c r="IC23" s="49"/>
      <c r="ID23" s="49"/>
      <c r="IE23" s="49"/>
      <c r="IF23" s="49"/>
      <c r="IG23" s="49"/>
      <c r="IH23" s="49"/>
      <c r="II23" s="49"/>
      <c r="IJ23" s="49"/>
      <c r="IK23" s="49"/>
      <c r="IL23" s="49"/>
      <c r="IM23" s="49"/>
      <c r="IN23" s="49"/>
      <c r="IO23" s="49"/>
      <c r="IP23" s="49"/>
      <c r="IQ23" s="49"/>
      <c r="IR23" s="49"/>
      <c r="IS23" s="49"/>
      <c r="IT23" s="49"/>
      <c r="IU23" s="51"/>
      <c r="IV23" s="51"/>
      <c r="IW23" s="51"/>
      <c r="IX23" s="51"/>
      <c r="IY23" s="51"/>
      <c r="IZ23" s="51"/>
      <c r="JA23" s="51"/>
      <c r="JB23" s="51"/>
      <c r="JC23" s="51"/>
      <c r="JD23" s="51"/>
      <c r="JE23" s="51"/>
      <c r="JF23" s="51"/>
      <c r="JG23" s="51"/>
      <c r="JH23" s="51"/>
      <c r="JI23" s="51"/>
      <c r="JJ23" s="51"/>
      <c r="JK23" s="51"/>
      <c r="JL23" s="51"/>
      <c r="JM23" s="51"/>
      <c r="JN23" s="51"/>
      <c r="JO23" s="51"/>
      <c r="JP23" s="51"/>
      <c r="JQ23" s="51"/>
      <c r="JR23" s="51"/>
      <c r="JS23" s="51"/>
      <c r="JT23" s="51"/>
      <c r="JU23" s="51"/>
      <c r="JV23" s="51"/>
      <c r="JW23" s="51"/>
      <c r="JX23" s="51"/>
      <c r="JY23" s="51"/>
      <c r="JZ23" s="51"/>
      <c r="KA23" s="51"/>
      <c r="KB23" s="51"/>
      <c r="KC23" s="51"/>
      <c r="KD23" s="51"/>
      <c r="KE23" s="51"/>
      <c r="KF23" s="51"/>
      <c r="KG23" s="51"/>
      <c r="KH23" s="51"/>
      <c r="KI23" s="51"/>
      <c r="KJ23" s="51"/>
      <c r="KK23" s="51"/>
      <c r="KL23" s="51"/>
      <c r="KM23" s="51"/>
      <c r="KN23" s="51"/>
      <c r="KO23" s="51"/>
      <c r="KP23" s="51"/>
      <c r="KQ23" s="51"/>
      <c r="KR23" s="51"/>
      <c r="KS23" s="51"/>
      <c r="KT23" s="51"/>
      <c r="KU23" s="51"/>
      <c r="KV23" s="51"/>
      <c r="KW23" s="51"/>
      <c r="KX23" s="51"/>
      <c r="KY23" s="51"/>
      <c r="KZ23" s="51"/>
      <c r="LA23" s="51"/>
      <c r="LB23" s="51"/>
      <c r="LC23" s="51"/>
      <c r="LD23" s="51"/>
      <c r="LE23" s="51"/>
      <c r="LF23" s="51"/>
    </row>
    <row r="24" spans="1:318" ht="15.75" thickBot="1" x14ac:dyDescent="0.3">
      <c r="A24" s="49"/>
      <c r="B24" s="49"/>
      <c r="C24" s="108" t="s">
        <v>17</v>
      </c>
      <c r="D24" s="109">
        <f>SUM(D13:D20)</f>
        <v>0</v>
      </c>
      <c r="E24" s="109">
        <f>SUM(E13:E20)</f>
        <v>0</v>
      </c>
      <c r="F24" s="48">
        <f>SUM(F13:F20)</f>
        <v>0</v>
      </c>
      <c r="G24" s="108">
        <f t="shared" ref="G24:L24" si="5">SUM(G13:G20)</f>
        <v>0</v>
      </c>
      <c r="H24" s="109">
        <f t="shared" si="5"/>
        <v>0</v>
      </c>
      <c r="I24" s="109">
        <f t="shared" si="5"/>
        <v>0</v>
      </c>
      <c r="J24" s="109">
        <f t="shared" si="5"/>
        <v>0</v>
      </c>
      <c r="K24" s="109">
        <f t="shared" si="5"/>
        <v>0</v>
      </c>
      <c r="L24" s="48">
        <f t="shared" si="5"/>
        <v>0</v>
      </c>
      <c r="M24" s="49"/>
      <c r="N24" s="50"/>
      <c r="O24" s="8" t="s">
        <v>17</v>
      </c>
      <c r="P24" s="8">
        <f>SUM(P13:P20)</f>
        <v>0</v>
      </c>
      <c r="Q24" s="8">
        <f>SUM(Q13:Q20)</f>
        <v>0</v>
      </c>
      <c r="R24" s="8">
        <f>SUM(R13:R20)</f>
        <v>0</v>
      </c>
      <c r="S24" s="8">
        <f t="shared" ref="S24:X24" si="6">SUM(S13:S20)</f>
        <v>0</v>
      </c>
      <c r="T24" s="8">
        <f t="shared" si="6"/>
        <v>0</v>
      </c>
      <c r="U24" s="8">
        <f t="shared" si="6"/>
        <v>0</v>
      </c>
      <c r="V24" s="8">
        <f t="shared" si="6"/>
        <v>0</v>
      </c>
      <c r="W24" s="8">
        <f t="shared" si="6"/>
        <v>0</v>
      </c>
      <c r="X24" s="8">
        <f t="shared" si="6"/>
        <v>0</v>
      </c>
      <c r="Y24" s="49"/>
      <c r="Z24" s="50"/>
      <c r="AA24" s="8" t="s">
        <v>17</v>
      </c>
      <c r="AB24" s="8">
        <f>SUM(AB13:AB20)</f>
        <v>0</v>
      </c>
      <c r="AC24" s="8">
        <f>SUM(AC13:AC20)</f>
        <v>0</v>
      </c>
      <c r="AD24" s="8">
        <f>SUM(AD13:AD20)</f>
        <v>0</v>
      </c>
      <c r="AE24" s="8">
        <f t="shared" ref="AE24:AJ24" si="7">SUM(AE13:AE20)</f>
        <v>0</v>
      </c>
      <c r="AF24" s="8">
        <f t="shared" si="7"/>
        <v>0</v>
      </c>
      <c r="AG24" s="8">
        <f t="shared" si="7"/>
        <v>0</v>
      </c>
      <c r="AH24" s="8">
        <f t="shared" si="7"/>
        <v>0</v>
      </c>
      <c r="AI24" s="8">
        <f t="shared" si="7"/>
        <v>0</v>
      </c>
      <c r="AJ24" s="136">
        <f t="shared" si="7"/>
        <v>0</v>
      </c>
      <c r="AK24" s="49"/>
      <c r="AL24" s="50"/>
      <c r="AM24" s="8" t="s">
        <v>17</v>
      </c>
      <c r="AN24" s="8">
        <f>SUM(AN13:AN20)</f>
        <v>0</v>
      </c>
      <c r="AO24" s="8">
        <f>SUM(AO13:AO20)</f>
        <v>0</v>
      </c>
      <c r="AP24" s="8">
        <f>SUM(AP13:AP20)</f>
        <v>0</v>
      </c>
      <c r="AQ24" s="8">
        <f t="shared" ref="AQ24:AV24" si="8">SUM(AQ13:AQ20)</f>
        <v>0</v>
      </c>
      <c r="AR24" s="8">
        <f t="shared" si="8"/>
        <v>0</v>
      </c>
      <c r="AS24" s="8">
        <f t="shared" si="8"/>
        <v>0</v>
      </c>
      <c r="AT24" s="8">
        <f t="shared" si="8"/>
        <v>0</v>
      </c>
      <c r="AU24" s="8">
        <f t="shared" si="8"/>
        <v>0</v>
      </c>
      <c r="AV24" s="8">
        <f t="shared" si="8"/>
        <v>0</v>
      </c>
      <c r="AW24" s="49"/>
      <c r="AX24" s="50"/>
      <c r="AY24" s="8" t="s">
        <v>17</v>
      </c>
      <c r="AZ24" s="8">
        <f>SUM(AZ13:AZ20)</f>
        <v>0</v>
      </c>
      <c r="BA24" s="8">
        <f>SUM(BA13:BA20)</f>
        <v>0</v>
      </c>
      <c r="BB24" s="8">
        <f>SUM(BB13:BB20)</f>
        <v>0</v>
      </c>
      <c r="BC24" s="8">
        <f t="shared" ref="BC24:BH24" si="9">SUM(BC13:BC20)</f>
        <v>0</v>
      </c>
      <c r="BD24" s="8">
        <f t="shared" si="9"/>
        <v>0</v>
      </c>
      <c r="BE24" s="8">
        <f t="shared" si="9"/>
        <v>0</v>
      </c>
      <c r="BF24" s="8">
        <f t="shared" si="9"/>
        <v>0</v>
      </c>
      <c r="BG24" s="8">
        <f t="shared" si="9"/>
        <v>0</v>
      </c>
      <c r="BH24" s="8">
        <f t="shared" si="9"/>
        <v>0</v>
      </c>
      <c r="BI24" s="49"/>
    </row>
    <row r="25" spans="1:318" ht="15.75" thickBot="1" x14ac:dyDescent="0.3">
      <c r="A25" s="49"/>
      <c r="B25" s="49"/>
      <c r="C25" s="49"/>
      <c r="D25" s="160" t="s">
        <v>54</v>
      </c>
      <c r="E25" s="161"/>
      <c r="F25" s="161"/>
      <c r="G25" s="166" t="e">
        <f>IF((SUM(D$13:F$20) / (3*COUNT(D$13:F$20))) &gt;= AJ3, "YES", "NO")</f>
        <v>#DIV/0!</v>
      </c>
      <c r="H25" s="167"/>
      <c r="I25" s="131"/>
      <c r="J25" s="131"/>
      <c r="K25" s="131"/>
      <c r="L25" s="131"/>
      <c r="M25" s="49"/>
      <c r="N25" s="50"/>
      <c r="O25" s="51"/>
      <c r="P25" s="160" t="s">
        <v>54</v>
      </c>
      <c r="Q25" s="161"/>
      <c r="R25" s="161"/>
      <c r="S25" s="166" t="e">
        <f>IF((SUM(P$13:R$20) / (3*COUNT(P$13:R$20))) &gt;= AJ3, "YES", "NO")</f>
        <v>#DIV/0!</v>
      </c>
      <c r="T25" s="167"/>
      <c r="U25" s="51"/>
      <c r="V25" s="51"/>
      <c r="W25" s="51"/>
      <c r="X25" s="51"/>
      <c r="Y25" s="49"/>
      <c r="Z25" s="50"/>
      <c r="AA25" s="51"/>
      <c r="AB25" s="160" t="s">
        <v>54</v>
      </c>
      <c r="AC25" s="161"/>
      <c r="AD25" s="161"/>
      <c r="AE25" s="166" t="e">
        <f>IF((SUM(AB$13:AD$20) / (3*COUNT(AB$13:AD$20))) &gt;= AJ3, "YES", "NO")</f>
        <v>#DIV/0!</v>
      </c>
      <c r="AF25" s="167"/>
      <c r="AG25" s="51"/>
      <c r="AH25" s="51"/>
      <c r="AI25" s="51"/>
      <c r="AJ25" s="143"/>
      <c r="AK25" s="49"/>
      <c r="AL25" s="50"/>
      <c r="AM25" s="49"/>
      <c r="AN25" s="160" t="s">
        <v>54</v>
      </c>
      <c r="AO25" s="161"/>
      <c r="AP25" s="161"/>
      <c r="AQ25" s="166" t="e">
        <f>IF((SUM(AN$13:AP$20) / (3*COUNT(AN$13:AP$20))) &gt;= AJ3, "YES", "NO")</f>
        <v>#DIV/0!</v>
      </c>
      <c r="AR25" s="167"/>
      <c r="AS25" s="51"/>
      <c r="AT25" s="51"/>
      <c r="AU25" s="51"/>
      <c r="AV25" s="51"/>
      <c r="AW25" s="49"/>
      <c r="AX25" s="50"/>
      <c r="AY25" s="49"/>
      <c r="AZ25" s="160" t="s">
        <v>54</v>
      </c>
      <c r="BA25" s="161"/>
      <c r="BB25" s="161"/>
      <c r="BC25" s="166" t="e">
        <f>IF((SUM(AZ$13:BB$20) / (3*COUNT(AZ$13:BB$20))) &gt;= AJ3, "YES", "NO")</f>
        <v>#DIV/0!</v>
      </c>
      <c r="BD25" s="167"/>
      <c r="BE25" s="51"/>
      <c r="BF25" s="51"/>
      <c r="BG25" s="51"/>
      <c r="BH25" s="51"/>
      <c r="BI25" s="49"/>
    </row>
    <row r="26" spans="1:318" ht="15.75" thickBot="1" x14ac:dyDescent="0.3">
      <c r="A26" s="49"/>
      <c r="B26" s="49"/>
      <c r="C26" s="49"/>
      <c r="D26" s="162" t="s">
        <v>55</v>
      </c>
      <c r="E26" s="163"/>
      <c r="F26" s="163"/>
      <c r="G26" s="166" t="e">
        <f t="shared" ref="G26:G28" si="10">IF((SUM(D$13:F$20) / (3*COUNT(D$13:F$20))) &gt;= AJ4, "YES", "NO")</f>
        <v>#DIV/0!</v>
      </c>
      <c r="H26" s="167"/>
      <c r="I26" s="51"/>
      <c r="J26" s="51"/>
      <c r="K26" s="51"/>
      <c r="L26" s="51"/>
      <c r="M26" s="49"/>
      <c r="N26" s="49"/>
      <c r="O26" s="51"/>
      <c r="P26" s="162" t="s">
        <v>55</v>
      </c>
      <c r="Q26" s="163"/>
      <c r="R26" s="163"/>
      <c r="S26" s="166" t="e">
        <f t="shared" ref="S26:S28" si="11">IF((SUM(P$13:R$20) / (3*COUNT(P$13:R$20))) &gt;= AJ4, "YES", "NO")</f>
        <v>#DIV/0!</v>
      </c>
      <c r="T26" s="167"/>
      <c r="U26" s="51"/>
      <c r="V26" s="51"/>
      <c r="W26" s="51"/>
      <c r="X26" s="51"/>
      <c r="Y26" s="49"/>
      <c r="Z26" s="49"/>
      <c r="AA26" s="51"/>
      <c r="AB26" s="162" t="s">
        <v>55</v>
      </c>
      <c r="AC26" s="163"/>
      <c r="AD26" s="163"/>
      <c r="AE26" s="166" t="e">
        <f t="shared" ref="AE26:AE28" si="12">IF((SUM(AB$13:AD$20) / (3*COUNT(AB$13:AD$20))) &gt;= AJ4, "YES", "NO")</f>
        <v>#DIV/0!</v>
      </c>
      <c r="AF26" s="167"/>
      <c r="AG26" s="51"/>
      <c r="AH26" s="51"/>
      <c r="AI26" s="51"/>
      <c r="AJ26" s="143"/>
      <c r="AK26" s="49"/>
      <c r="AL26" s="49"/>
      <c r="AM26" s="49"/>
      <c r="AN26" s="162" t="s">
        <v>55</v>
      </c>
      <c r="AO26" s="163"/>
      <c r="AP26" s="163"/>
      <c r="AQ26" s="166" t="e">
        <f t="shared" ref="AQ26:AQ28" si="13">IF((SUM(AN$13:AP$20) / (3*COUNT(AN$13:AP$20))) &gt;= AJ4, "YES", "NO")</f>
        <v>#DIV/0!</v>
      </c>
      <c r="AR26" s="167"/>
      <c r="AS26" s="51"/>
      <c r="AT26" s="51"/>
      <c r="AU26" s="51"/>
      <c r="AV26" s="51"/>
      <c r="AW26" s="49"/>
      <c r="AX26" s="49"/>
      <c r="AY26" s="49"/>
      <c r="AZ26" s="162" t="s">
        <v>55</v>
      </c>
      <c r="BA26" s="163"/>
      <c r="BB26" s="163"/>
      <c r="BC26" s="166" t="e">
        <f t="shared" ref="BC26:BC28" si="14">IF((SUM(AZ$13:BB$20) / (3*COUNT(AZ$13:BB$20))) &gt;= AJ4, "YES", "NO")</f>
        <v>#DIV/0!</v>
      </c>
      <c r="BD26" s="167"/>
      <c r="BE26" s="51"/>
      <c r="BF26" s="51"/>
      <c r="BG26" s="51"/>
      <c r="BH26" s="51"/>
      <c r="BI26" s="49"/>
    </row>
    <row r="27" spans="1:318" ht="14.45" customHeight="1" thickBot="1" x14ac:dyDescent="0.3">
      <c r="A27" s="49"/>
      <c r="B27" s="49"/>
      <c r="C27" s="49"/>
      <c r="D27" s="162" t="s">
        <v>56</v>
      </c>
      <c r="E27" s="163"/>
      <c r="F27" s="163"/>
      <c r="G27" s="166" t="e">
        <f t="shared" si="10"/>
        <v>#DIV/0!</v>
      </c>
      <c r="H27" s="167"/>
      <c r="I27" s="51"/>
      <c r="J27" s="51"/>
      <c r="K27" s="51"/>
      <c r="L27" s="51"/>
      <c r="M27" s="49"/>
      <c r="N27" s="49"/>
      <c r="O27" s="51"/>
      <c r="P27" s="162" t="s">
        <v>56</v>
      </c>
      <c r="Q27" s="163"/>
      <c r="R27" s="163"/>
      <c r="S27" s="166" t="e">
        <f t="shared" si="11"/>
        <v>#DIV/0!</v>
      </c>
      <c r="T27" s="167"/>
      <c r="U27" s="51"/>
      <c r="V27" s="51"/>
      <c r="W27" s="51"/>
      <c r="X27" s="51"/>
      <c r="Y27" s="49"/>
      <c r="Z27" s="49"/>
      <c r="AA27" s="51"/>
      <c r="AB27" s="162" t="s">
        <v>56</v>
      </c>
      <c r="AC27" s="163"/>
      <c r="AD27" s="163"/>
      <c r="AE27" s="166" t="e">
        <f t="shared" si="12"/>
        <v>#DIV/0!</v>
      </c>
      <c r="AF27" s="167"/>
      <c r="AG27" s="51"/>
      <c r="AH27" s="51"/>
      <c r="AI27" s="51"/>
      <c r="AJ27" s="143"/>
      <c r="AK27" s="49"/>
      <c r="AL27" s="49"/>
      <c r="AM27" s="49"/>
      <c r="AN27" s="162" t="s">
        <v>56</v>
      </c>
      <c r="AO27" s="163"/>
      <c r="AP27" s="163"/>
      <c r="AQ27" s="166" t="e">
        <f t="shared" si="13"/>
        <v>#DIV/0!</v>
      </c>
      <c r="AR27" s="167"/>
      <c r="AS27" s="51"/>
      <c r="AT27" s="51"/>
      <c r="AU27" s="51"/>
      <c r="AV27" s="51"/>
      <c r="AW27" s="49"/>
      <c r="AX27" s="49"/>
      <c r="AY27" s="49"/>
      <c r="AZ27" s="162" t="s">
        <v>56</v>
      </c>
      <c r="BA27" s="163"/>
      <c r="BB27" s="163"/>
      <c r="BC27" s="166" t="e">
        <f t="shared" si="14"/>
        <v>#DIV/0!</v>
      </c>
      <c r="BD27" s="167"/>
      <c r="BE27" s="51"/>
      <c r="BF27" s="51"/>
      <c r="BG27" s="51"/>
      <c r="BH27" s="51"/>
      <c r="BI27" s="49"/>
    </row>
    <row r="28" spans="1:318" ht="14.45" customHeight="1" thickBot="1" x14ac:dyDescent="0.3">
      <c r="A28" s="49"/>
      <c r="B28" s="49"/>
      <c r="C28" s="49"/>
      <c r="D28" s="164" t="s">
        <v>57</v>
      </c>
      <c r="E28" s="165"/>
      <c r="F28" s="165"/>
      <c r="G28" s="166" t="e">
        <f t="shared" si="10"/>
        <v>#DIV/0!</v>
      </c>
      <c r="H28" s="167"/>
      <c r="I28" s="51"/>
      <c r="J28" s="51"/>
      <c r="K28" s="51"/>
      <c r="L28" s="51"/>
      <c r="M28" s="49"/>
      <c r="N28" s="49"/>
      <c r="O28" s="51"/>
      <c r="P28" s="164" t="s">
        <v>57</v>
      </c>
      <c r="Q28" s="165"/>
      <c r="R28" s="165"/>
      <c r="S28" s="166" t="e">
        <f t="shared" si="11"/>
        <v>#DIV/0!</v>
      </c>
      <c r="T28" s="167"/>
      <c r="U28" s="51"/>
      <c r="V28" s="51"/>
      <c r="W28" s="51"/>
      <c r="X28" s="51"/>
      <c r="Y28" s="49"/>
      <c r="Z28" s="49"/>
      <c r="AA28" s="51"/>
      <c r="AB28" s="164" t="s">
        <v>57</v>
      </c>
      <c r="AC28" s="165"/>
      <c r="AD28" s="165"/>
      <c r="AE28" s="166" t="e">
        <f t="shared" si="12"/>
        <v>#DIV/0!</v>
      </c>
      <c r="AF28" s="167"/>
      <c r="AG28" s="51"/>
      <c r="AH28" s="51"/>
      <c r="AI28" s="51"/>
      <c r="AJ28" s="143"/>
      <c r="AK28" s="49"/>
      <c r="AL28" s="49"/>
      <c r="AM28" s="49"/>
      <c r="AN28" s="164" t="s">
        <v>57</v>
      </c>
      <c r="AO28" s="165"/>
      <c r="AP28" s="165"/>
      <c r="AQ28" s="166" t="e">
        <f t="shared" si="13"/>
        <v>#DIV/0!</v>
      </c>
      <c r="AR28" s="167"/>
      <c r="AS28" s="51"/>
      <c r="AT28" s="51"/>
      <c r="AU28" s="51"/>
      <c r="AV28" s="51"/>
      <c r="AW28" s="49"/>
      <c r="AX28" s="49"/>
      <c r="AY28" s="49"/>
      <c r="AZ28" s="164" t="s">
        <v>57</v>
      </c>
      <c r="BA28" s="165"/>
      <c r="BB28" s="165"/>
      <c r="BC28" s="166" t="e">
        <f t="shared" si="14"/>
        <v>#DIV/0!</v>
      </c>
      <c r="BD28" s="167"/>
      <c r="BE28" s="51"/>
      <c r="BF28" s="51"/>
      <c r="BG28" s="51"/>
      <c r="BH28" s="51"/>
      <c r="BI28" s="49"/>
    </row>
    <row r="29" spans="1:318" s="42" customFormat="1" ht="14.45" customHeight="1" x14ac:dyDescent="0.25">
      <c r="A29" s="49"/>
      <c r="B29" s="50"/>
      <c r="C29" s="50"/>
      <c r="D29" s="50"/>
      <c r="E29" s="50"/>
      <c r="F29" s="65"/>
      <c r="G29" s="65"/>
      <c r="H29" s="65"/>
      <c r="I29" s="65"/>
      <c r="J29" s="65"/>
      <c r="K29" s="65"/>
      <c r="L29" s="65"/>
      <c r="M29" s="50"/>
      <c r="N29" s="50"/>
      <c r="O29" s="50"/>
      <c r="P29" s="50"/>
      <c r="Q29" s="50"/>
      <c r="R29" s="65"/>
      <c r="S29" s="65"/>
      <c r="T29" s="65"/>
      <c r="U29" s="65"/>
      <c r="V29" s="65"/>
      <c r="W29" s="65"/>
      <c r="X29" s="65"/>
      <c r="Y29" s="50"/>
      <c r="Z29" s="50"/>
      <c r="AA29" s="50"/>
      <c r="AB29" s="50"/>
      <c r="AC29" s="50"/>
      <c r="AD29" s="50"/>
      <c r="AE29" s="50"/>
      <c r="AF29" s="50"/>
      <c r="AG29" s="50"/>
      <c r="AH29" s="50"/>
      <c r="AI29" s="50"/>
      <c r="AJ29" s="141"/>
      <c r="AK29" s="50"/>
      <c r="AL29" s="50"/>
      <c r="AM29" s="50"/>
      <c r="AN29" s="50"/>
      <c r="AO29" s="50"/>
      <c r="AP29" s="50"/>
      <c r="AQ29" s="50"/>
      <c r="AR29" s="50"/>
      <c r="AS29" s="50"/>
      <c r="AT29" s="50"/>
      <c r="AU29" s="50"/>
      <c r="AV29" s="50"/>
      <c r="AW29" s="50"/>
      <c r="AX29" s="50"/>
      <c r="AY29" s="50"/>
      <c r="AZ29" s="50"/>
      <c r="BA29" s="50"/>
      <c r="BB29" s="50"/>
      <c r="BC29" s="50"/>
      <c r="BD29" s="50"/>
      <c r="BE29" s="50"/>
      <c r="BF29" s="50"/>
      <c r="BG29" s="50"/>
      <c r="BH29" s="50"/>
      <c r="BI29" s="49"/>
      <c r="BJ29" s="49"/>
      <c r="BK29" s="49"/>
      <c r="BL29" s="49"/>
      <c r="BM29" s="49"/>
      <c r="BN29" s="49"/>
      <c r="BO29" s="49"/>
      <c r="BP29" s="49"/>
      <c r="BQ29" s="49"/>
      <c r="BR29" s="49"/>
      <c r="BS29" s="49"/>
      <c r="BT29" s="49"/>
      <c r="BU29" s="49"/>
      <c r="BV29" s="49"/>
      <c r="BW29" s="49"/>
      <c r="BX29" s="49"/>
      <c r="BY29" s="49"/>
      <c r="BZ29" s="49"/>
      <c r="CA29" s="49"/>
      <c r="CB29" s="49"/>
      <c r="CC29" s="49"/>
      <c r="CD29" s="49"/>
      <c r="CE29" s="49"/>
      <c r="CF29" s="49"/>
      <c r="CG29" s="49"/>
      <c r="CH29" s="49"/>
      <c r="CI29" s="49"/>
      <c r="CJ29" s="49"/>
      <c r="CK29" s="49"/>
      <c r="CL29" s="49"/>
      <c r="CM29" s="49"/>
      <c r="CN29" s="49"/>
      <c r="CO29" s="49"/>
      <c r="CP29" s="49"/>
      <c r="CQ29" s="49"/>
      <c r="CR29" s="49"/>
      <c r="CS29" s="49"/>
      <c r="CT29" s="49"/>
      <c r="CU29" s="49"/>
      <c r="CV29" s="49"/>
      <c r="CW29" s="49"/>
      <c r="CX29" s="49"/>
      <c r="CY29" s="49"/>
      <c r="CZ29" s="49"/>
      <c r="DA29" s="49"/>
      <c r="DB29" s="49"/>
      <c r="DC29" s="49"/>
      <c r="DD29" s="49"/>
      <c r="DE29" s="49"/>
      <c r="DF29" s="49"/>
      <c r="DG29" s="49"/>
      <c r="DH29" s="49"/>
      <c r="DI29" s="49"/>
      <c r="DJ29" s="49"/>
      <c r="DK29" s="49"/>
      <c r="DL29" s="49"/>
      <c r="DM29" s="49"/>
      <c r="DN29" s="49"/>
      <c r="DO29" s="49"/>
      <c r="DP29" s="49"/>
      <c r="DQ29" s="49"/>
      <c r="DR29" s="49"/>
      <c r="DS29" s="49"/>
      <c r="DT29" s="49"/>
      <c r="DU29" s="49"/>
      <c r="DV29" s="49"/>
      <c r="DW29" s="49"/>
      <c r="DX29" s="49"/>
      <c r="DY29" s="49"/>
      <c r="DZ29" s="49"/>
      <c r="EA29" s="49"/>
      <c r="EB29" s="49"/>
      <c r="EC29" s="49"/>
      <c r="ED29" s="49"/>
      <c r="EE29" s="49"/>
      <c r="EF29" s="49"/>
      <c r="EG29" s="49"/>
      <c r="EH29" s="49"/>
      <c r="EI29" s="49"/>
      <c r="EJ29" s="49"/>
      <c r="EK29" s="49"/>
      <c r="EL29" s="49"/>
      <c r="EM29" s="49"/>
      <c r="EN29" s="49"/>
      <c r="EO29" s="49"/>
      <c r="EP29" s="49"/>
      <c r="EQ29" s="49"/>
      <c r="ER29" s="49"/>
      <c r="ES29" s="49"/>
      <c r="ET29" s="49"/>
      <c r="EU29" s="49"/>
      <c r="EV29" s="49"/>
      <c r="EW29" s="49"/>
      <c r="EX29" s="49"/>
      <c r="EY29" s="49"/>
      <c r="EZ29" s="49"/>
      <c r="FA29" s="49"/>
      <c r="FB29" s="49"/>
      <c r="FC29" s="49"/>
      <c r="FD29" s="49"/>
      <c r="FE29" s="49"/>
      <c r="FF29" s="49"/>
      <c r="FG29" s="49"/>
      <c r="FH29" s="49"/>
      <c r="FI29" s="49"/>
      <c r="FJ29" s="49"/>
      <c r="FK29" s="49"/>
      <c r="FL29" s="49"/>
      <c r="FM29" s="49"/>
      <c r="FN29" s="49"/>
      <c r="FO29" s="49"/>
      <c r="FP29" s="49"/>
      <c r="FQ29" s="49"/>
      <c r="FR29" s="49"/>
      <c r="FS29" s="49"/>
      <c r="FT29" s="49"/>
      <c r="FU29" s="49"/>
      <c r="FV29" s="49"/>
      <c r="FW29" s="49"/>
      <c r="FX29" s="49"/>
      <c r="FY29" s="49"/>
      <c r="FZ29" s="49"/>
      <c r="GA29" s="49"/>
      <c r="GB29" s="49"/>
      <c r="GC29" s="49"/>
      <c r="GD29" s="49"/>
      <c r="GE29" s="49"/>
      <c r="GF29" s="49"/>
      <c r="GG29" s="49"/>
      <c r="GH29" s="49"/>
      <c r="GI29" s="49"/>
      <c r="GJ29" s="49"/>
      <c r="GK29" s="49"/>
      <c r="GL29" s="49"/>
      <c r="GM29" s="49"/>
      <c r="GN29" s="49"/>
      <c r="GO29" s="49"/>
      <c r="GP29" s="49"/>
      <c r="GQ29" s="49"/>
      <c r="GR29" s="49"/>
      <c r="GS29" s="49"/>
      <c r="GT29" s="49"/>
      <c r="GU29" s="49"/>
      <c r="GV29" s="49"/>
      <c r="GW29" s="49"/>
      <c r="GX29" s="49"/>
      <c r="GY29" s="49"/>
      <c r="GZ29" s="49"/>
      <c r="HA29" s="49"/>
      <c r="HB29" s="49"/>
      <c r="HC29" s="49"/>
      <c r="HD29" s="49"/>
      <c r="HE29" s="49"/>
      <c r="HF29" s="49"/>
      <c r="HG29" s="49"/>
      <c r="HH29" s="49"/>
      <c r="HI29" s="49"/>
      <c r="HJ29" s="49"/>
      <c r="HK29" s="49"/>
      <c r="HL29" s="49"/>
      <c r="HM29" s="49"/>
      <c r="HN29" s="49"/>
      <c r="HO29" s="49"/>
      <c r="HP29" s="49"/>
      <c r="HQ29" s="49"/>
      <c r="HR29" s="49"/>
      <c r="HS29" s="49"/>
      <c r="HT29" s="49"/>
      <c r="HU29" s="49"/>
      <c r="HV29" s="49"/>
      <c r="HW29" s="49"/>
      <c r="HX29" s="49"/>
      <c r="HY29" s="49"/>
      <c r="HZ29" s="49"/>
      <c r="IA29" s="49"/>
      <c r="IB29" s="49"/>
      <c r="IC29" s="49"/>
      <c r="ID29" s="49"/>
      <c r="IE29" s="49"/>
      <c r="IF29" s="49"/>
      <c r="IG29" s="49"/>
      <c r="IH29" s="49"/>
      <c r="II29" s="49"/>
      <c r="IJ29" s="49"/>
      <c r="IK29" s="49"/>
      <c r="IL29" s="49"/>
      <c r="IM29" s="49"/>
      <c r="IN29" s="49"/>
      <c r="IO29" s="49"/>
      <c r="IP29" s="49"/>
      <c r="IQ29" s="49"/>
      <c r="IR29" s="49"/>
      <c r="IS29" s="49"/>
      <c r="IT29" s="49"/>
      <c r="IU29" s="49"/>
      <c r="IV29" s="49"/>
      <c r="IW29" s="49"/>
      <c r="IX29" s="49"/>
      <c r="IY29" s="49"/>
      <c r="IZ29" s="49"/>
      <c r="JA29" s="49"/>
      <c r="JB29" s="49"/>
      <c r="JC29" s="49"/>
      <c r="JD29" s="49"/>
      <c r="JE29" s="49"/>
      <c r="JF29" s="49"/>
      <c r="JG29" s="49"/>
      <c r="JH29" s="49"/>
      <c r="JI29" s="49"/>
      <c r="JJ29" s="49"/>
      <c r="JK29" s="49"/>
      <c r="JL29" s="49"/>
      <c r="JM29" s="49"/>
      <c r="JN29" s="49"/>
      <c r="JO29" s="49"/>
      <c r="JP29" s="49"/>
      <c r="JQ29" s="49"/>
      <c r="JR29" s="49"/>
      <c r="JS29" s="49"/>
      <c r="JT29" s="49"/>
      <c r="JU29" s="49"/>
      <c r="JV29" s="49"/>
      <c r="JW29" s="49"/>
      <c r="JX29" s="49"/>
      <c r="JY29" s="49"/>
      <c r="JZ29" s="49"/>
      <c r="KA29" s="49"/>
      <c r="KB29" s="49"/>
      <c r="KC29" s="49"/>
      <c r="KD29" s="49"/>
      <c r="KE29" s="49"/>
      <c r="KF29" s="49"/>
      <c r="KG29" s="49"/>
      <c r="KH29" s="49"/>
      <c r="KI29" s="49"/>
      <c r="KJ29" s="49"/>
      <c r="KK29" s="49"/>
      <c r="KL29" s="49"/>
      <c r="KM29" s="49"/>
      <c r="KN29" s="49"/>
      <c r="KO29" s="49"/>
      <c r="KP29" s="49"/>
      <c r="KQ29" s="49"/>
      <c r="KR29" s="49"/>
      <c r="KS29" s="49"/>
      <c r="KT29" s="49"/>
      <c r="KU29" s="49"/>
      <c r="KV29" s="49"/>
      <c r="KW29" s="49"/>
      <c r="KX29" s="49"/>
      <c r="KY29" s="49"/>
      <c r="KZ29" s="49"/>
      <c r="LA29" s="49"/>
      <c r="LB29" s="49"/>
      <c r="LC29" s="49"/>
      <c r="LD29" s="49"/>
      <c r="LE29" s="49"/>
      <c r="LF29" s="49"/>
    </row>
    <row r="30" spans="1:318" s="42" customFormat="1" ht="26.25" x14ac:dyDescent="0.4">
      <c r="A30" s="49"/>
      <c r="B30" s="32"/>
      <c r="C30" s="168" t="s">
        <v>58</v>
      </c>
      <c r="D30" s="168"/>
      <c r="E30" s="168"/>
      <c r="F30" s="168"/>
      <c r="G30" s="168"/>
      <c r="H30" s="168"/>
      <c r="I30" s="168"/>
      <c r="J30" s="168"/>
      <c r="K30" s="168"/>
      <c r="L30" s="168"/>
      <c r="M30" s="168"/>
      <c r="N30" s="168"/>
      <c r="O30" s="168"/>
      <c r="P30" s="168"/>
      <c r="Q30" s="168"/>
      <c r="R30" s="168"/>
      <c r="S30" s="168"/>
      <c r="T30" s="168"/>
      <c r="U30" s="168"/>
      <c r="V30" s="168"/>
      <c r="W30" s="168"/>
      <c r="X30" s="168"/>
      <c r="Y30" s="168"/>
      <c r="Z30" s="168"/>
      <c r="AA30" s="168"/>
      <c r="AB30" s="168"/>
      <c r="AC30" s="168"/>
      <c r="AD30" s="168"/>
      <c r="AE30" s="168"/>
      <c r="AF30" s="168"/>
      <c r="AG30" s="168"/>
      <c r="AH30" s="168"/>
      <c r="AI30" s="168"/>
      <c r="AJ30" s="168"/>
      <c r="AK30" s="168"/>
      <c r="AL30" s="168"/>
      <c r="AM30" s="168"/>
      <c r="AN30" s="168"/>
      <c r="AO30" s="168"/>
      <c r="AP30" s="168"/>
      <c r="AQ30" s="168"/>
      <c r="AR30" s="168"/>
      <c r="AS30" s="168"/>
      <c r="AT30" s="168"/>
      <c r="AU30" s="168"/>
      <c r="AV30" s="168"/>
      <c r="AW30" s="168"/>
      <c r="AX30" s="168"/>
      <c r="AY30" s="168"/>
      <c r="AZ30" s="168"/>
      <c r="BA30" s="168"/>
      <c r="BB30" s="168"/>
      <c r="BC30" s="168"/>
      <c r="BD30" s="168"/>
      <c r="BE30" s="168"/>
      <c r="BF30" s="168"/>
      <c r="BG30" s="168"/>
      <c r="BH30" s="168"/>
      <c r="BI30" s="168"/>
      <c r="BJ30" s="49"/>
      <c r="BK30" s="49"/>
      <c r="BL30" s="49"/>
      <c r="BM30" s="49"/>
      <c r="BN30" s="49"/>
      <c r="BO30" s="49"/>
      <c r="BP30" s="49"/>
      <c r="BQ30" s="49"/>
      <c r="BR30" s="49"/>
      <c r="BS30" s="49"/>
      <c r="BT30" s="49"/>
      <c r="BU30" s="49"/>
      <c r="BV30" s="49"/>
      <c r="BW30" s="49"/>
      <c r="BX30" s="49"/>
      <c r="BY30" s="49"/>
      <c r="BZ30" s="49"/>
      <c r="CA30" s="49"/>
      <c r="CB30" s="49"/>
      <c r="CC30" s="49"/>
      <c r="CD30" s="49"/>
      <c r="CE30" s="49"/>
      <c r="CF30" s="49"/>
      <c r="CG30" s="49"/>
      <c r="CH30" s="49"/>
      <c r="CI30" s="49"/>
      <c r="CJ30" s="49"/>
      <c r="CK30" s="49"/>
      <c r="CL30" s="49"/>
      <c r="CM30" s="49"/>
      <c r="CN30" s="49"/>
      <c r="CO30" s="49"/>
      <c r="CP30" s="49"/>
      <c r="CQ30" s="49"/>
      <c r="CR30" s="49"/>
      <c r="CS30" s="49"/>
      <c r="CT30" s="49"/>
      <c r="CU30" s="49"/>
      <c r="CV30" s="49"/>
      <c r="CW30" s="49"/>
      <c r="CX30" s="49"/>
      <c r="CY30" s="49"/>
      <c r="CZ30" s="49"/>
      <c r="DA30" s="49"/>
      <c r="DB30" s="49"/>
      <c r="DC30" s="49"/>
      <c r="DD30" s="49"/>
      <c r="DE30" s="49"/>
      <c r="DF30" s="49"/>
      <c r="DG30" s="49"/>
      <c r="DH30" s="49"/>
      <c r="DI30" s="49"/>
      <c r="DJ30" s="49"/>
      <c r="DK30" s="49"/>
      <c r="DL30" s="49"/>
      <c r="DM30" s="49"/>
      <c r="DN30" s="49"/>
      <c r="DO30" s="49"/>
      <c r="DP30" s="49"/>
      <c r="DQ30" s="49"/>
      <c r="DR30" s="49"/>
      <c r="DS30" s="49"/>
      <c r="DT30" s="49"/>
      <c r="DU30" s="49"/>
      <c r="DV30" s="49"/>
      <c r="DW30" s="49"/>
      <c r="DX30" s="49"/>
      <c r="DY30" s="49"/>
      <c r="DZ30" s="49"/>
      <c r="EA30" s="49"/>
      <c r="EB30" s="49"/>
      <c r="EC30" s="49"/>
      <c r="ED30" s="49"/>
      <c r="EE30" s="49"/>
      <c r="EF30" s="49"/>
      <c r="EG30" s="49"/>
      <c r="EH30" s="49"/>
      <c r="EI30" s="49"/>
      <c r="EJ30" s="49"/>
      <c r="EK30" s="49"/>
      <c r="EL30" s="49"/>
      <c r="EM30" s="49"/>
      <c r="EN30" s="49"/>
      <c r="EO30" s="49"/>
      <c r="EP30" s="49"/>
      <c r="EQ30" s="49"/>
      <c r="ER30" s="49"/>
      <c r="ES30" s="49"/>
      <c r="ET30" s="49"/>
      <c r="EU30" s="49"/>
      <c r="EV30" s="49"/>
      <c r="EW30" s="49"/>
      <c r="EX30" s="49"/>
      <c r="EY30" s="49"/>
      <c r="EZ30" s="49"/>
      <c r="FA30" s="49"/>
      <c r="FB30" s="49"/>
      <c r="FC30" s="49"/>
      <c r="FD30" s="49"/>
      <c r="FE30" s="49"/>
      <c r="FF30" s="49"/>
      <c r="FG30" s="49"/>
      <c r="FH30" s="49"/>
      <c r="FI30" s="49"/>
      <c r="FJ30" s="49"/>
      <c r="FK30" s="49"/>
      <c r="FL30" s="49"/>
      <c r="FM30" s="49"/>
      <c r="FN30" s="49"/>
      <c r="FO30" s="49"/>
      <c r="FP30" s="49"/>
      <c r="FQ30" s="49"/>
      <c r="FR30" s="49"/>
      <c r="FS30" s="49"/>
      <c r="FT30" s="49"/>
      <c r="FU30" s="49"/>
      <c r="FV30" s="49"/>
      <c r="FW30" s="49"/>
      <c r="FX30" s="49"/>
      <c r="FY30" s="49"/>
      <c r="FZ30" s="49"/>
      <c r="GA30" s="49"/>
      <c r="GB30" s="49"/>
      <c r="GC30" s="49"/>
      <c r="GD30" s="49"/>
      <c r="GE30" s="49"/>
      <c r="GF30" s="49"/>
      <c r="GG30" s="49"/>
      <c r="GH30" s="49"/>
      <c r="GI30" s="49"/>
      <c r="GJ30" s="49"/>
      <c r="GK30" s="49"/>
      <c r="GL30" s="49"/>
      <c r="GM30" s="49"/>
      <c r="GN30" s="49"/>
      <c r="GO30" s="49"/>
      <c r="GP30" s="49"/>
      <c r="GQ30" s="49"/>
      <c r="GR30" s="49"/>
      <c r="GS30" s="49"/>
      <c r="GT30" s="49"/>
      <c r="GU30" s="49"/>
      <c r="GV30" s="49"/>
      <c r="GW30" s="49"/>
      <c r="GX30" s="49"/>
      <c r="GY30" s="49"/>
      <c r="GZ30" s="49"/>
      <c r="HA30" s="49"/>
      <c r="HB30" s="49"/>
      <c r="HC30" s="49"/>
      <c r="HD30" s="49"/>
      <c r="HE30" s="49"/>
      <c r="HF30" s="49"/>
      <c r="HG30" s="49"/>
      <c r="HH30" s="49"/>
      <c r="HI30" s="49"/>
      <c r="HJ30" s="49"/>
      <c r="HK30" s="49"/>
      <c r="HL30" s="49"/>
      <c r="HM30" s="49"/>
      <c r="HN30" s="49"/>
      <c r="HO30" s="49"/>
      <c r="HP30" s="49"/>
      <c r="HQ30" s="49"/>
      <c r="HR30" s="49"/>
      <c r="HS30" s="49"/>
      <c r="HT30" s="49"/>
      <c r="HU30" s="49"/>
      <c r="HV30" s="49"/>
      <c r="HW30" s="49"/>
      <c r="HX30" s="49"/>
      <c r="HY30" s="49"/>
      <c r="HZ30" s="49"/>
      <c r="IA30" s="49"/>
      <c r="IB30" s="49"/>
      <c r="IC30" s="49"/>
      <c r="ID30" s="49"/>
      <c r="IE30" s="49"/>
      <c r="IF30" s="49"/>
      <c r="IG30" s="49"/>
      <c r="IH30" s="49"/>
      <c r="II30" s="49"/>
      <c r="IJ30" s="49"/>
      <c r="IK30" s="49"/>
      <c r="IL30" s="49"/>
      <c r="IM30" s="49"/>
      <c r="IN30" s="49"/>
      <c r="IO30" s="49"/>
      <c r="IP30" s="49"/>
      <c r="IQ30" s="49"/>
      <c r="IR30" s="49"/>
      <c r="IS30" s="49"/>
      <c r="IT30" s="49"/>
      <c r="IU30" s="49"/>
      <c r="IV30" s="49"/>
      <c r="IW30" s="49"/>
      <c r="IX30" s="49"/>
      <c r="IY30" s="49"/>
      <c r="IZ30" s="49"/>
      <c r="JA30" s="49"/>
      <c r="JB30" s="49"/>
      <c r="JC30" s="49"/>
      <c r="JD30" s="49"/>
      <c r="JE30" s="49"/>
      <c r="JF30" s="49"/>
      <c r="JG30" s="49"/>
      <c r="JH30" s="49"/>
      <c r="JI30" s="49"/>
      <c r="JJ30" s="49"/>
      <c r="JK30" s="49"/>
      <c r="JL30" s="49"/>
      <c r="JM30" s="49"/>
      <c r="JN30" s="49"/>
      <c r="JO30" s="49"/>
      <c r="JP30" s="49"/>
      <c r="JQ30" s="49"/>
      <c r="JR30" s="49"/>
      <c r="JS30" s="49"/>
      <c r="JT30" s="49"/>
      <c r="JU30" s="49"/>
      <c r="JV30" s="49"/>
      <c r="JW30" s="49"/>
      <c r="JX30" s="49"/>
      <c r="JY30" s="49"/>
      <c r="JZ30" s="49"/>
      <c r="KA30" s="49"/>
      <c r="KB30" s="49"/>
      <c r="KC30" s="49"/>
      <c r="KD30" s="49"/>
      <c r="KE30" s="49"/>
      <c r="KF30" s="49"/>
      <c r="KG30" s="49"/>
      <c r="KH30" s="49"/>
      <c r="KI30" s="49"/>
      <c r="KJ30" s="49"/>
      <c r="KK30" s="49"/>
      <c r="KL30" s="49"/>
      <c r="KM30" s="49"/>
      <c r="KN30" s="49"/>
      <c r="KO30" s="49"/>
      <c r="KP30" s="49"/>
      <c r="KQ30" s="49"/>
      <c r="KR30" s="49"/>
      <c r="KS30" s="49"/>
      <c r="KT30" s="49"/>
      <c r="KU30" s="49"/>
      <c r="KV30" s="49"/>
      <c r="KW30" s="49"/>
      <c r="KX30" s="49"/>
      <c r="KY30" s="49"/>
      <c r="KZ30" s="49"/>
      <c r="LA30" s="49"/>
      <c r="LB30" s="49"/>
      <c r="LC30" s="49"/>
      <c r="LD30" s="49"/>
      <c r="LE30" s="49"/>
      <c r="LF30" s="49"/>
    </row>
    <row r="31" spans="1:318" s="70" customFormat="1" ht="21" x14ac:dyDescent="0.35">
      <c r="A31" s="71"/>
      <c r="B31" s="159">
        <v>43780</v>
      </c>
      <c r="C31" s="159"/>
      <c r="D31" s="159"/>
      <c r="E31" s="159"/>
      <c r="F31" s="159"/>
      <c r="G31" s="159"/>
      <c r="H31" s="159"/>
      <c r="I31" s="159"/>
      <c r="J31" s="159"/>
      <c r="K31" s="159"/>
      <c r="L31" s="159"/>
      <c r="M31" s="159"/>
      <c r="N31" s="159">
        <v>43781</v>
      </c>
      <c r="O31" s="159"/>
      <c r="P31" s="159"/>
      <c r="Q31" s="159"/>
      <c r="R31" s="159"/>
      <c r="S31" s="159"/>
      <c r="T31" s="159"/>
      <c r="U31" s="159"/>
      <c r="V31" s="159"/>
      <c r="W31" s="159"/>
      <c r="X31" s="159"/>
      <c r="Y31" s="159"/>
      <c r="Z31" s="159">
        <v>43782</v>
      </c>
      <c r="AA31" s="159"/>
      <c r="AB31" s="159"/>
      <c r="AC31" s="159"/>
      <c r="AD31" s="159"/>
      <c r="AE31" s="159"/>
      <c r="AF31" s="159"/>
      <c r="AG31" s="159"/>
      <c r="AH31" s="159"/>
      <c r="AI31" s="159"/>
      <c r="AJ31" s="159"/>
      <c r="AK31" s="159"/>
      <c r="AL31" s="159">
        <v>43783</v>
      </c>
      <c r="AM31" s="159"/>
      <c r="AN31" s="159"/>
      <c r="AO31" s="159"/>
      <c r="AP31" s="159"/>
      <c r="AQ31" s="159"/>
      <c r="AR31" s="159"/>
      <c r="AS31" s="159"/>
      <c r="AT31" s="159"/>
      <c r="AU31" s="159"/>
      <c r="AV31" s="159"/>
      <c r="AW31" s="159"/>
      <c r="AX31" s="159">
        <v>43784</v>
      </c>
      <c r="AY31" s="159"/>
      <c r="AZ31" s="159"/>
      <c r="BA31" s="159"/>
      <c r="BB31" s="159"/>
      <c r="BC31" s="159"/>
      <c r="BD31" s="159"/>
      <c r="BE31" s="159"/>
      <c r="BF31" s="159"/>
      <c r="BG31" s="159"/>
      <c r="BH31" s="159"/>
      <c r="BI31" s="159"/>
      <c r="BJ31" s="71"/>
      <c r="BK31" s="71"/>
      <c r="BL31" s="71"/>
      <c r="BM31" s="71"/>
      <c r="BN31" s="71"/>
      <c r="BO31" s="71"/>
      <c r="BP31" s="71"/>
      <c r="BQ31" s="71"/>
      <c r="BR31" s="71"/>
      <c r="BS31" s="71"/>
      <c r="BT31" s="71"/>
      <c r="BU31" s="71"/>
      <c r="BV31" s="71"/>
      <c r="BW31" s="71"/>
      <c r="BX31" s="71"/>
      <c r="BY31" s="71"/>
      <c r="BZ31" s="71"/>
      <c r="CA31" s="71"/>
      <c r="CB31" s="71"/>
      <c r="CC31" s="71"/>
      <c r="CD31" s="71"/>
      <c r="CE31" s="71"/>
      <c r="CF31" s="71"/>
      <c r="CG31" s="71"/>
      <c r="CH31" s="71"/>
      <c r="CI31" s="71"/>
      <c r="CJ31" s="71"/>
      <c r="CK31" s="71"/>
      <c r="CL31" s="71"/>
      <c r="CM31" s="71"/>
      <c r="CN31" s="71"/>
      <c r="CO31" s="71"/>
      <c r="CP31" s="71"/>
      <c r="CQ31" s="71"/>
      <c r="CR31" s="71"/>
      <c r="CS31" s="71"/>
      <c r="CT31" s="71"/>
      <c r="CU31" s="71"/>
      <c r="CV31" s="71"/>
      <c r="CW31" s="71"/>
      <c r="CX31" s="71"/>
      <c r="CY31" s="71"/>
      <c r="CZ31" s="71"/>
      <c r="DA31" s="71"/>
      <c r="DB31" s="71"/>
      <c r="DC31" s="71"/>
      <c r="DD31" s="71"/>
      <c r="DE31" s="71"/>
      <c r="DF31" s="71"/>
      <c r="DG31" s="71"/>
      <c r="DH31" s="71"/>
      <c r="DI31" s="71"/>
      <c r="DJ31" s="71"/>
      <c r="DK31" s="71"/>
      <c r="DL31" s="71"/>
      <c r="DM31" s="71"/>
      <c r="DN31" s="71"/>
      <c r="DO31" s="71"/>
      <c r="DP31" s="71"/>
      <c r="DQ31" s="71"/>
      <c r="DR31" s="71"/>
      <c r="DS31" s="71"/>
      <c r="DT31" s="71"/>
      <c r="DU31" s="71"/>
      <c r="DV31" s="71"/>
      <c r="DW31" s="71"/>
      <c r="DX31" s="71"/>
      <c r="DY31" s="71"/>
      <c r="DZ31" s="71"/>
      <c r="EA31" s="71"/>
      <c r="EB31" s="71"/>
      <c r="EC31" s="71"/>
      <c r="ED31" s="71"/>
      <c r="EE31" s="71"/>
      <c r="EF31" s="71"/>
      <c r="EG31" s="71"/>
      <c r="EH31" s="71"/>
      <c r="EI31" s="71"/>
      <c r="EJ31" s="71"/>
      <c r="EK31" s="71"/>
      <c r="EL31" s="71"/>
      <c r="EM31" s="71"/>
      <c r="EN31" s="71"/>
      <c r="EO31" s="71"/>
      <c r="EP31" s="71"/>
      <c r="EQ31" s="71"/>
      <c r="ER31" s="71"/>
      <c r="ES31" s="71"/>
      <c r="ET31" s="71"/>
      <c r="EU31" s="71"/>
      <c r="EV31" s="71"/>
      <c r="EW31" s="71"/>
      <c r="EX31" s="71"/>
      <c r="EY31" s="71"/>
      <c r="EZ31" s="71"/>
      <c r="FA31" s="71"/>
      <c r="FB31" s="71"/>
      <c r="FC31" s="71"/>
      <c r="FD31" s="71"/>
      <c r="FE31" s="71"/>
      <c r="FF31" s="71"/>
      <c r="FG31" s="71"/>
      <c r="FH31" s="71"/>
      <c r="FI31" s="71"/>
      <c r="FJ31" s="71"/>
      <c r="FK31" s="71"/>
      <c r="FL31" s="71"/>
      <c r="FM31" s="71"/>
      <c r="FN31" s="71"/>
      <c r="FO31" s="71"/>
      <c r="FP31" s="71"/>
      <c r="FQ31" s="71"/>
      <c r="FR31" s="71"/>
      <c r="FS31" s="71"/>
      <c r="FT31" s="71"/>
      <c r="FU31" s="71"/>
      <c r="FV31" s="71"/>
      <c r="FW31" s="71"/>
      <c r="FX31" s="71"/>
      <c r="FY31" s="71"/>
      <c r="FZ31" s="71"/>
      <c r="GA31" s="71"/>
      <c r="GB31" s="71"/>
      <c r="GC31" s="71"/>
      <c r="GD31" s="71"/>
      <c r="GE31" s="71"/>
      <c r="GF31" s="71"/>
      <c r="GG31" s="71"/>
      <c r="GH31" s="71"/>
      <c r="GI31" s="71"/>
      <c r="GJ31" s="71"/>
      <c r="GK31" s="71"/>
      <c r="GL31" s="71"/>
      <c r="GM31" s="71"/>
      <c r="GN31" s="71"/>
      <c r="GO31" s="71"/>
      <c r="GP31" s="71"/>
      <c r="GQ31" s="71"/>
      <c r="GR31" s="71"/>
      <c r="GS31" s="71"/>
      <c r="GT31" s="71"/>
      <c r="GU31" s="71"/>
      <c r="GV31" s="71"/>
      <c r="GW31" s="71"/>
      <c r="GX31" s="71"/>
      <c r="GY31" s="71"/>
      <c r="GZ31" s="71"/>
      <c r="HA31" s="71"/>
      <c r="HB31" s="71"/>
      <c r="HC31" s="71"/>
      <c r="HD31" s="71"/>
      <c r="HE31" s="71"/>
      <c r="HF31" s="71"/>
      <c r="HG31" s="71"/>
      <c r="HH31" s="71"/>
      <c r="HI31" s="71"/>
      <c r="HJ31" s="71"/>
      <c r="HK31" s="71"/>
      <c r="HL31" s="71"/>
      <c r="HM31" s="71"/>
      <c r="HN31" s="71"/>
      <c r="HO31" s="71"/>
      <c r="HP31" s="71"/>
      <c r="HQ31" s="71"/>
      <c r="HR31" s="71"/>
      <c r="HS31" s="71"/>
      <c r="HT31" s="71"/>
      <c r="HU31" s="71"/>
      <c r="HV31" s="71"/>
      <c r="HW31" s="71"/>
      <c r="HX31" s="71"/>
      <c r="HY31" s="71"/>
      <c r="HZ31" s="71"/>
      <c r="IA31" s="71"/>
      <c r="IB31" s="71"/>
      <c r="IC31" s="71"/>
      <c r="ID31" s="71"/>
      <c r="IE31" s="71"/>
      <c r="IF31" s="71"/>
      <c r="IG31" s="71"/>
      <c r="IH31" s="71"/>
      <c r="II31" s="71"/>
      <c r="IJ31" s="71"/>
      <c r="IK31" s="71"/>
      <c r="IL31" s="71"/>
      <c r="IM31" s="71"/>
      <c r="IN31" s="71"/>
      <c r="IO31" s="71"/>
      <c r="IP31" s="71"/>
      <c r="IQ31" s="71"/>
      <c r="IR31" s="71"/>
      <c r="IS31" s="71"/>
      <c r="IT31" s="71"/>
      <c r="IU31" s="71"/>
      <c r="IV31" s="71"/>
      <c r="IW31" s="71"/>
      <c r="IX31" s="71"/>
      <c r="IY31" s="71"/>
      <c r="IZ31" s="71"/>
      <c r="JA31" s="71"/>
      <c r="JB31" s="71"/>
      <c r="JC31" s="71"/>
      <c r="JD31" s="71"/>
      <c r="JE31" s="71"/>
      <c r="JF31" s="71"/>
      <c r="JG31" s="71"/>
      <c r="JH31" s="71"/>
      <c r="JI31" s="71"/>
      <c r="JJ31" s="71"/>
      <c r="JK31" s="71"/>
      <c r="JL31" s="71"/>
      <c r="JM31" s="71"/>
      <c r="JN31" s="71"/>
      <c r="JO31" s="71"/>
      <c r="JP31" s="71"/>
      <c r="JQ31" s="71"/>
      <c r="JR31" s="71"/>
      <c r="JS31" s="71"/>
      <c r="JT31" s="71"/>
      <c r="JU31" s="71"/>
      <c r="JV31" s="71"/>
      <c r="JW31" s="71"/>
      <c r="JX31" s="71"/>
      <c r="JY31" s="71"/>
      <c r="JZ31" s="71"/>
      <c r="KA31" s="71"/>
      <c r="KB31" s="71"/>
      <c r="KC31" s="71"/>
      <c r="KD31" s="71"/>
      <c r="KE31" s="71"/>
      <c r="KF31" s="71"/>
      <c r="KG31" s="71"/>
      <c r="KH31" s="71"/>
      <c r="KI31" s="71"/>
      <c r="KJ31" s="71"/>
      <c r="KK31" s="71"/>
      <c r="KL31" s="71"/>
      <c r="KM31" s="71"/>
      <c r="KN31" s="71"/>
      <c r="KO31" s="71"/>
      <c r="KP31" s="71"/>
      <c r="KQ31" s="71"/>
      <c r="KR31" s="71"/>
      <c r="KS31" s="71"/>
      <c r="KT31" s="71"/>
      <c r="KU31" s="71"/>
      <c r="KV31" s="71"/>
      <c r="KW31" s="71"/>
      <c r="KX31" s="71"/>
      <c r="KY31" s="71"/>
      <c r="KZ31" s="71"/>
      <c r="LA31" s="71"/>
      <c r="LB31" s="71"/>
      <c r="LC31" s="71"/>
      <c r="LD31" s="71"/>
      <c r="LE31" s="71"/>
      <c r="LF31" s="71"/>
    </row>
    <row r="32" spans="1:318" s="42" customFormat="1" ht="14.45" customHeight="1" x14ac:dyDescent="0.25">
      <c r="A32" s="49"/>
      <c r="B32" s="28"/>
      <c r="C32" s="11"/>
      <c r="D32" s="11" t="s">
        <v>4</v>
      </c>
      <c r="E32" s="11" t="s">
        <v>5</v>
      </c>
      <c r="F32" s="11" t="s">
        <v>6</v>
      </c>
      <c r="G32" s="11" t="s">
        <v>118</v>
      </c>
      <c r="H32" s="11" t="s">
        <v>119</v>
      </c>
      <c r="I32" s="11" t="s">
        <v>120</v>
      </c>
      <c r="J32" s="11" t="s">
        <v>121</v>
      </c>
      <c r="K32" s="11" t="s">
        <v>122</v>
      </c>
      <c r="L32" s="11" t="s">
        <v>123</v>
      </c>
      <c r="M32" s="11" t="s">
        <v>3</v>
      </c>
      <c r="N32" s="54"/>
      <c r="O32" s="11"/>
      <c r="P32" s="11" t="s">
        <v>4</v>
      </c>
      <c r="Q32" s="11" t="s">
        <v>5</v>
      </c>
      <c r="R32" s="11" t="s">
        <v>2</v>
      </c>
      <c r="S32" s="11" t="s">
        <v>118</v>
      </c>
      <c r="T32" s="11" t="s">
        <v>119</v>
      </c>
      <c r="U32" s="11" t="s">
        <v>120</v>
      </c>
      <c r="V32" s="11" t="s">
        <v>121</v>
      </c>
      <c r="W32" s="11" t="s">
        <v>122</v>
      </c>
      <c r="X32" s="11" t="s">
        <v>123</v>
      </c>
      <c r="Y32" s="11" t="s">
        <v>3</v>
      </c>
      <c r="Z32" s="54"/>
      <c r="AA32" s="11"/>
      <c r="AB32" s="11" t="s">
        <v>0</v>
      </c>
      <c r="AC32" s="11" t="s">
        <v>1</v>
      </c>
      <c r="AD32" s="11" t="s">
        <v>2</v>
      </c>
      <c r="AE32" s="11" t="s">
        <v>118</v>
      </c>
      <c r="AF32" s="11" t="s">
        <v>119</v>
      </c>
      <c r="AG32" s="11" t="s">
        <v>120</v>
      </c>
      <c r="AH32" s="11" t="s">
        <v>121</v>
      </c>
      <c r="AI32" s="11" t="s">
        <v>122</v>
      </c>
      <c r="AJ32" s="137" t="s">
        <v>123</v>
      </c>
      <c r="AK32" s="11" t="s">
        <v>3</v>
      </c>
      <c r="AL32" s="54"/>
      <c r="AM32" s="11"/>
      <c r="AN32" s="11" t="s">
        <v>0</v>
      </c>
      <c r="AO32" s="11" t="s">
        <v>1</v>
      </c>
      <c r="AP32" s="11" t="s">
        <v>2</v>
      </c>
      <c r="AQ32" s="11" t="s">
        <v>118</v>
      </c>
      <c r="AR32" s="11" t="s">
        <v>119</v>
      </c>
      <c r="AS32" s="11" t="s">
        <v>120</v>
      </c>
      <c r="AT32" s="11" t="s">
        <v>121</v>
      </c>
      <c r="AU32" s="11" t="s">
        <v>122</v>
      </c>
      <c r="AV32" s="11" t="s">
        <v>123</v>
      </c>
      <c r="AW32" s="11" t="s">
        <v>3</v>
      </c>
      <c r="AX32" s="54"/>
      <c r="AY32" s="11"/>
      <c r="AZ32" s="11" t="s">
        <v>0</v>
      </c>
      <c r="BA32" s="11" t="s">
        <v>1</v>
      </c>
      <c r="BB32" s="11" t="s">
        <v>2</v>
      </c>
      <c r="BC32" s="11" t="s">
        <v>118</v>
      </c>
      <c r="BD32" s="11" t="s">
        <v>119</v>
      </c>
      <c r="BE32" s="11" t="s">
        <v>120</v>
      </c>
      <c r="BF32" s="11" t="s">
        <v>121</v>
      </c>
      <c r="BG32" s="11" t="s">
        <v>122</v>
      </c>
      <c r="BH32" s="11" t="s">
        <v>123</v>
      </c>
      <c r="BI32" s="11" t="s">
        <v>3</v>
      </c>
      <c r="BJ32" s="49"/>
      <c r="BK32" s="49"/>
      <c r="BL32" s="49"/>
      <c r="BM32" s="49"/>
      <c r="BN32" s="49"/>
      <c r="BO32" s="49"/>
      <c r="BP32" s="49"/>
      <c r="BQ32" s="49"/>
      <c r="BR32" s="49"/>
      <c r="BS32" s="49"/>
      <c r="BT32" s="49"/>
      <c r="BU32" s="49"/>
      <c r="BV32" s="49"/>
      <c r="BW32" s="49"/>
      <c r="BX32" s="49"/>
      <c r="BY32" s="49"/>
      <c r="BZ32" s="49"/>
      <c r="CA32" s="49"/>
      <c r="CB32" s="49"/>
      <c r="CC32" s="49"/>
      <c r="CD32" s="49"/>
      <c r="CE32" s="49"/>
      <c r="CF32" s="49"/>
      <c r="CG32" s="49"/>
      <c r="CH32" s="49"/>
      <c r="CI32" s="49"/>
      <c r="CJ32" s="49"/>
      <c r="CK32" s="49"/>
      <c r="CL32" s="49"/>
      <c r="CM32" s="49"/>
      <c r="CN32" s="49"/>
      <c r="CO32" s="49"/>
      <c r="CP32" s="49"/>
      <c r="CQ32" s="49"/>
      <c r="CR32" s="49"/>
      <c r="CS32" s="49"/>
      <c r="CT32" s="49"/>
      <c r="CU32" s="49"/>
      <c r="CV32" s="49"/>
      <c r="CW32" s="49"/>
      <c r="CX32" s="49"/>
      <c r="CY32" s="49"/>
      <c r="CZ32" s="49"/>
      <c r="DA32" s="49"/>
      <c r="DB32" s="49"/>
      <c r="DC32" s="49"/>
      <c r="DD32" s="49"/>
      <c r="DE32" s="49"/>
      <c r="DF32" s="49"/>
      <c r="DG32" s="49"/>
      <c r="DH32" s="49"/>
      <c r="DI32" s="49"/>
      <c r="DJ32" s="49"/>
      <c r="DK32" s="49"/>
      <c r="DL32" s="49"/>
      <c r="DM32" s="49"/>
      <c r="DN32" s="49"/>
      <c r="DO32" s="49"/>
      <c r="DP32" s="49"/>
      <c r="DQ32" s="49"/>
      <c r="DR32" s="49"/>
      <c r="DS32" s="49"/>
      <c r="DT32" s="49"/>
      <c r="DU32" s="49"/>
      <c r="DV32" s="49"/>
      <c r="DW32" s="49"/>
      <c r="DX32" s="49"/>
      <c r="DY32" s="49"/>
      <c r="DZ32" s="49"/>
      <c r="EA32" s="49"/>
      <c r="EB32" s="49"/>
      <c r="EC32" s="49"/>
      <c r="ED32" s="49"/>
      <c r="EE32" s="49"/>
      <c r="EF32" s="49"/>
      <c r="EG32" s="49"/>
      <c r="EH32" s="49"/>
      <c r="EI32" s="49"/>
      <c r="EJ32" s="49"/>
      <c r="EK32" s="49"/>
      <c r="EL32" s="49"/>
      <c r="EM32" s="49"/>
      <c r="EN32" s="49"/>
      <c r="EO32" s="49"/>
      <c r="EP32" s="49"/>
      <c r="EQ32" s="49"/>
      <c r="ER32" s="49"/>
      <c r="ES32" s="49"/>
      <c r="ET32" s="49"/>
      <c r="EU32" s="49"/>
      <c r="EV32" s="49"/>
      <c r="EW32" s="49"/>
      <c r="EX32" s="49"/>
      <c r="EY32" s="49"/>
      <c r="EZ32" s="49"/>
      <c r="FA32" s="49"/>
      <c r="FB32" s="49"/>
      <c r="FC32" s="49"/>
      <c r="FD32" s="49"/>
      <c r="FE32" s="49"/>
      <c r="FF32" s="49"/>
      <c r="FG32" s="49"/>
      <c r="FH32" s="49"/>
      <c r="FI32" s="49"/>
      <c r="FJ32" s="49"/>
      <c r="FK32" s="49"/>
      <c r="FL32" s="49"/>
      <c r="FM32" s="49"/>
      <c r="FN32" s="49"/>
      <c r="FO32" s="49"/>
      <c r="FP32" s="49"/>
      <c r="FQ32" s="49"/>
      <c r="FR32" s="49"/>
      <c r="FS32" s="49"/>
      <c r="FT32" s="49"/>
      <c r="FU32" s="49"/>
      <c r="FV32" s="49"/>
      <c r="FW32" s="49"/>
      <c r="FX32" s="49"/>
      <c r="FY32" s="49"/>
      <c r="FZ32" s="49"/>
      <c r="GA32" s="49"/>
      <c r="GB32" s="49"/>
      <c r="GC32" s="49"/>
      <c r="GD32" s="49"/>
      <c r="GE32" s="49"/>
      <c r="GF32" s="49"/>
      <c r="GG32" s="49"/>
      <c r="GH32" s="49"/>
      <c r="GI32" s="49"/>
      <c r="GJ32" s="49"/>
      <c r="GK32" s="49"/>
      <c r="GL32" s="49"/>
      <c r="GM32" s="49"/>
      <c r="GN32" s="49"/>
      <c r="GO32" s="49"/>
      <c r="GP32" s="49"/>
      <c r="GQ32" s="49"/>
      <c r="GR32" s="49"/>
      <c r="GS32" s="49"/>
      <c r="GT32" s="49"/>
      <c r="GU32" s="49"/>
      <c r="GV32" s="49"/>
      <c r="GW32" s="49"/>
      <c r="GX32" s="49"/>
      <c r="GY32" s="49"/>
      <c r="GZ32" s="49"/>
      <c r="HA32" s="49"/>
      <c r="HB32" s="49"/>
      <c r="HC32" s="49"/>
      <c r="HD32" s="49"/>
      <c r="HE32" s="49"/>
      <c r="HF32" s="49"/>
      <c r="HG32" s="49"/>
      <c r="HH32" s="49"/>
      <c r="HI32" s="49"/>
      <c r="HJ32" s="49"/>
      <c r="HK32" s="49"/>
      <c r="HL32" s="49"/>
      <c r="HM32" s="49"/>
      <c r="HN32" s="49"/>
      <c r="HO32" s="49"/>
      <c r="HP32" s="49"/>
      <c r="HQ32" s="49"/>
      <c r="HR32" s="49"/>
      <c r="HS32" s="49"/>
      <c r="HT32" s="49"/>
      <c r="HU32" s="49"/>
      <c r="HV32" s="49"/>
      <c r="HW32" s="49"/>
      <c r="HX32" s="49"/>
      <c r="HY32" s="49"/>
      <c r="HZ32" s="49"/>
      <c r="IA32" s="49"/>
      <c r="IB32" s="49"/>
      <c r="IC32" s="49"/>
      <c r="ID32" s="49"/>
      <c r="IE32" s="49"/>
      <c r="IF32" s="49"/>
      <c r="IG32" s="49"/>
      <c r="IH32" s="49"/>
      <c r="II32" s="49"/>
      <c r="IJ32" s="49"/>
      <c r="IK32" s="49"/>
      <c r="IL32" s="49"/>
      <c r="IM32" s="49"/>
      <c r="IN32" s="49"/>
      <c r="IO32" s="49"/>
      <c r="IP32" s="49"/>
      <c r="IQ32" s="49"/>
      <c r="IR32" s="49"/>
      <c r="IS32" s="49"/>
      <c r="IT32" s="49"/>
      <c r="IU32" s="49"/>
      <c r="IV32" s="49"/>
      <c r="IW32" s="49"/>
      <c r="IX32" s="49"/>
      <c r="IY32" s="49"/>
      <c r="IZ32" s="49"/>
      <c r="JA32" s="49"/>
      <c r="JB32" s="49"/>
      <c r="JC32" s="49"/>
      <c r="JD32" s="49"/>
      <c r="JE32" s="49"/>
      <c r="JF32" s="49"/>
      <c r="JG32" s="49"/>
      <c r="JH32" s="49"/>
      <c r="JI32" s="49"/>
      <c r="JJ32" s="49"/>
      <c r="JK32" s="49"/>
      <c r="JL32" s="49"/>
      <c r="JM32" s="49"/>
      <c r="JN32" s="49"/>
      <c r="JO32" s="49"/>
      <c r="JP32" s="49"/>
      <c r="JQ32" s="49"/>
      <c r="JR32" s="49"/>
      <c r="JS32" s="49"/>
      <c r="JT32" s="49"/>
      <c r="JU32" s="49"/>
      <c r="JV32" s="49"/>
      <c r="JW32" s="49"/>
      <c r="JX32" s="49"/>
      <c r="JY32" s="49"/>
      <c r="JZ32" s="49"/>
      <c r="KA32" s="49"/>
      <c r="KB32" s="49"/>
      <c r="KC32" s="49"/>
      <c r="KD32" s="49"/>
      <c r="KE32" s="49"/>
      <c r="KF32" s="49"/>
      <c r="KG32" s="49"/>
      <c r="KH32" s="49"/>
      <c r="KI32" s="49"/>
      <c r="KJ32" s="49"/>
      <c r="KK32" s="49"/>
      <c r="KL32" s="49"/>
      <c r="KM32" s="49"/>
      <c r="KN32" s="49"/>
      <c r="KO32" s="49"/>
      <c r="KP32" s="49"/>
      <c r="KQ32" s="49"/>
      <c r="KR32" s="49"/>
      <c r="KS32" s="49"/>
      <c r="KT32" s="49"/>
      <c r="KU32" s="49"/>
      <c r="KV32" s="49"/>
      <c r="KW32" s="49"/>
      <c r="KX32" s="49"/>
      <c r="KY32" s="49"/>
      <c r="KZ32" s="49"/>
      <c r="LA32" s="49"/>
      <c r="LB32" s="49"/>
      <c r="LC32" s="49"/>
      <c r="LD32" s="49"/>
      <c r="LE32" s="49"/>
      <c r="LF32" s="49"/>
    </row>
    <row r="33" spans="1:318" s="42" customFormat="1" ht="3.75" customHeight="1" x14ac:dyDescent="0.25">
      <c r="A33" s="49"/>
      <c r="B33" s="29"/>
      <c r="C33" s="13"/>
      <c r="D33" s="13"/>
      <c r="E33" s="13"/>
      <c r="F33" s="13"/>
      <c r="G33" s="13"/>
      <c r="H33" s="13"/>
      <c r="I33" s="13"/>
      <c r="J33" s="13"/>
      <c r="K33" s="13"/>
      <c r="L33" s="13"/>
      <c r="M33" s="13"/>
      <c r="N33" s="55"/>
      <c r="O33" s="13"/>
      <c r="P33" s="13"/>
      <c r="Q33" s="13"/>
      <c r="R33" s="13"/>
      <c r="S33" s="13"/>
      <c r="T33" s="13"/>
      <c r="U33" s="13"/>
      <c r="V33" s="13"/>
      <c r="W33" s="13"/>
      <c r="X33" s="13"/>
      <c r="Y33" s="13"/>
      <c r="Z33" s="55"/>
      <c r="AA33" s="13"/>
      <c r="AB33" s="13"/>
      <c r="AC33" s="13"/>
      <c r="AD33" s="13"/>
      <c r="AE33" s="13"/>
      <c r="AF33" s="13"/>
      <c r="AG33" s="13"/>
      <c r="AH33" s="13"/>
      <c r="AI33" s="13"/>
      <c r="AJ33" s="138"/>
      <c r="AK33" s="13"/>
      <c r="AL33" s="55"/>
      <c r="AM33" s="13"/>
      <c r="AN33" s="13"/>
      <c r="AO33" s="13"/>
      <c r="AP33" s="13"/>
      <c r="AQ33" s="13"/>
      <c r="AR33" s="13"/>
      <c r="AS33" s="13"/>
      <c r="AT33" s="13"/>
      <c r="AU33" s="13"/>
      <c r="AV33" s="13"/>
      <c r="AW33" s="13"/>
      <c r="AX33" s="55"/>
      <c r="AY33" s="13"/>
      <c r="AZ33" s="13"/>
      <c r="BA33" s="13"/>
      <c r="BB33" s="13"/>
      <c r="BC33" s="13"/>
      <c r="BD33" s="13"/>
      <c r="BE33" s="13"/>
      <c r="BF33" s="13"/>
      <c r="BG33" s="13"/>
      <c r="BH33" s="13"/>
      <c r="BI33" s="13"/>
      <c r="BJ33" s="49"/>
      <c r="BK33" s="49"/>
      <c r="BL33" s="49"/>
      <c r="BM33" s="49"/>
      <c r="BN33" s="49"/>
      <c r="BO33" s="49"/>
      <c r="BP33" s="49"/>
      <c r="BQ33" s="49"/>
      <c r="BR33" s="49"/>
      <c r="BS33" s="49"/>
      <c r="BT33" s="49"/>
      <c r="BU33" s="49"/>
      <c r="BV33" s="49"/>
      <c r="BW33" s="49"/>
      <c r="BX33" s="49"/>
      <c r="BY33" s="49"/>
      <c r="BZ33" s="49"/>
      <c r="CA33" s="49"/>
      <c r="CB33" s="49"/>
      <c r="CC33" s="49"/>
      <c r="CD33" s="49"/>
      <c r="CE33" s="49"/>
      <c r="CF33" s="49"/>
      <c r="CG33" s="49"/>
      <c r="CH33" s="49"/>
      <c r="CI33" s="49"/>
      <c r="CJ33" s="49"/>
      <c r="CK33" s="49"/>
      <c r="CL33" s="49"/>
      <c r="CM33" s="49"/>
      <c r="CN33" s="49"/>
      <c r="CO33" s="49"/>
      <c r="CP33" s="49"/>
      <c r="CQ33" s="49"/>
      <c r="CR33" s="49"/>
      <c r="CS33" s="49"/>
      <c r="CT33" s="49"/>
      <c r="CU33" s="49"/>
      <c r="CV33" s="49"/>
      <c r="CW33" s="49"/>
      <c r="CX33" s="49"/>
      <c r="CY33" s="49"/>
      <c r="CZ33" s="49"/>
      <c r="DA33" s="49"/>
      <c r="DB33" s="49"/>
      <c r="DC33" s="49"/>
      <c r="DD33" s="49"/>
      <c r="DE33" s="49"/>
      <c r="DF33" s="49"/>
      <c r="DG33" s="49"/>
      <c r="DH33" s="49"/>
      <c r="DI33" s="49"/>
      <c r="DJ33" s="49"/>
      <c r="DK33" s="49"/>
      <c r="DL33" s="49"/>
      <c r="DM33" s="49"/>
      <c r="DN33" s="49"/>
      <c r="DO33" s="49"/>
      <c r="DP33" s="49"/>
      <c r="DQ33" s="49"/>
      <c r="DR33" s="49"/>
      <c r="DS33" s="49"/>
      <c r="DT33" s="49"/>
      <c r="DU33" s="49"/>
      <c r="DV33" s="49"/>
      <c r="DW33" s="49"/>
      <c r="DX33" s="49"/>
      <c r="DY33" s="49"/>
      <c r="DZ33" s="49"/>
      <c r="EA33" s="49"/>
      <c r="EB33" s="49"/>
      <c r="EC33" s="49"/>
      <c r="ED33" s="49"/>
      <c r="EE33" s="49"/>
      <c r="EF33" s="49"/>
      <c r="EG33" s="49"/>
      <c r="EH33" s="49"/>
      <c r="EI33" s="49"/>
      <c r="EJ33" s="49"/>
      <c r="EK33" s="49"/>
      <c r="EL33" s="49"/>
      <c r="EM33" s="49"/>
      <c r="EN33" s="49"/>
      <c r="EO33" s="49"/>
      <c r="EP33" s="49"/>
      <c r="EQ33" s="49"/>
      <c r="ER33" s="49"/>
      <c r="ES33" s="49"/>
      <c r="ET33" s="49"/>
      <c r="EU33" s="49"/>
      <c r="EV33" s="49"/>
      <c r="EW33" s="49"/>
      <c r="EX33" s="49"/>
      <c r="EY33" s="49"/>
      <c r="EZ33" s="49"/>
      <c r="FA33" s="49"/>
      <c r="FB33" s="49"/>
      <c r="FC33" s="49"/>
      <c r="FD33" s="49"/>
      <c r="FE33" s="49"/>
      <c r="FF33" s="49"/>
      <c r="FG33" s="49"/>
      <c r="FH33" s="49"/>
      <c r="FI33" s="49"/>
      <c r="FJ33" s="49"/>
      <c r="FK33" s="49"/>
      <c r="FL33" s="49"/>
      <c r="FM33" s="49"/>
      <c r="FN33" s="49"/>
      <c r="FO33" s="49"/>
      <c r="FP33" s="49"/>
      <c r="FQ33" s="49"/>
      <c r="FR33" s="49"/>
      <c r="FS33" s="49"/>
      <c r="FT33" s="49"/>
      <c r="FU33" s="49"/>
      <c r="FV33" s="49"/>
      <c r="FW33" s="49"/>
      <c r="FX33" s="49"/>
      <c r="FY33" s="49"/>
      <c r="FZ33" s="49"/>
      <c r="GA33" s="49"/>
      <c r="GB33" s="49"/>
      <c r="GC33" s="49"/>
      <c r="GD33" s="49"/>
      <c r="GE33" s="49"/>
      <c r="GF33" s="49"/>
      <c r="GG33" s="49"/>
      <c r="GH33" s="49"/>
      <c r="GI33" s="49"/>
      <c r="GJ33" s="49"/>
      <c r="GK33" s="49"/>
      <c r="GL33" s="49"/>
      <c r="GM33" s="49"/>
      <c r="GN33" s="49"/>
      <c r="GO33" s="49"/>
      <c r="GP33" s="49"/>
      <c r="GQ33" s="49"/>
      <c r="GR33" s="49"/>
      <c r="GS33" s="49"/>
      <c r="GT33" s="49"/>
      <c r="GU33" s="49"/>
      <c r="GV33" s="49"/>
      <c r="GW33" s="49"/>
      <c r="GX33" s="49"/>
      <c r="GY33" s="49"/>
      <c r="GZ33" s="49"/>
      <c r="HA33" s="49"/>
      <c r="HB33" s="49"/>
      <c r="HC33" s="49"/>
      <c r="HD33" s="49"/>
      <c r="HE33" s="49"/>
      <c r="HF33" s="49"/>
      <c r="HG33" s="49"/>
      <c r="HH33" s="49"/>
      <c r="HI33" s="49"/>
      <c r="HJ33" s="49"/>
      <c r="HK33" s="49"/>
      <c r="HL33" s="49"/>
      <c r="HM33" s="49"/>
      <c r="HN33" s="49"/>
      <c r="HO33" s="49"/>
      <c r="HP33" s="49"/>
      <c r="HQ33" s="49"/>
      <c r="HR33" s="49"/>
      <c r="HS33" s="49"/>
      <c r="HT33" s="49"/>
      <c r="HU33" s="49"/>
      <c r="HV33" s="49"/>
      <c r="HW33" s="49"/>
      <c r="HX33" s="49"/>
      <c r="HY33" s="49"/>
      <c r="HZ33" s="49"/>
      <c r="IA33" s="49"/>
      <c r="IB33" s="49"/>
      <c r="IC33" s="49"/>
      <c r="ID33" s="49"/>
      <c r="IE33" s="49"/>
      <c r="IF33" s="49"/>
      <c r="IG33" s="49"/>
      <c r="IH33" s="49"/>
      <c r="II33" s="49"/>
      <c r="IJ33" s="49"/>
      <c r="IK33" s="49"/>
      <c r="IL33" s="49"/>
      <c r="IM33" s="49"/>
      <c r="IN33" s="49"/>
      <c r="IO33" s="49"/>
      <c r="IP33" s="49"/>
      <c r="IQ33" s="49"/>
      <c r="IR33" s="49"/>
      <c r="IS33" s="49"/>
      <c r="IT33" s="49"/>
      <c r="IU33" s="49"/>
      <c r="IV33" s="49"/>
      <c r="IW33" s="49"/>
      <c r="IX33" s="49"/>
      <c r="IY33" s="49"/>
      <c r="IZ33" s="49"/>
      <c r="JA33" s="49"/>
      <c r="JB33" s="49"/>
      <c r="JC33" s="49"/>
      <c r="JD33" s="49"/>
      <c r="JE33" s="49"/>
      <c r="JF33" s="49"/>
      <c r="JG33" s="49"/>
      <c r="JH33" s="49"/>
      <c r="JI33" s="49"/>
      <c r="JJ33" s="49"/>
      <c r="JK33" s="49"/>
      <c r="JL33" s="49"/>
      <c r="JM33" s="49"/>
      <c r="JN33" s="49"/>
      <c r="JO33" s="49"/>
      <c r="JP33" s="49"/>
      <c r="JQ33" s="49"/>
      <c r="JR33" s="49"/>
      <c r="JS33" s="49"/>
      <c r="JT33" s="49"/>
      <c r="JU33" s="49"/>
      <c r="JV33" s="49"/>
      <c r="JW33" s="49"/>
      <c r="JX33" s="49"/>
      <c r="JY33" s="49"/>
      <c r="JZ33" s="49"/>
      <c r="KA33" s="49"/>
      <c r="KB33" s="49"/>
      <c r="KC33" s="49"/>
      <c r="KD33" s="49"/>
      <c r="KE33" s="49"/>
      <c r="KF33" s="49"/>
      <c r="KG33" s="49"/>
      <c r="KH33" s="49"/>
      <c r="KI33" s="49"/>
      <c r="KJ33" s="49"/>
      <c r="KK33" s="49"/>
      <c r="KL33" s="49"/>
      <c r="KM33" s="49"/>
      <c r="KN33" s="49"/>
      <c r="KO33" s="49"/>
      <c r="KP33" s="49"/>
      <c r="KQ33" s="49"/>
      <c r="KR33" s="49"/>
      <c r="KS33" s="49"/>
      <c r="KT33" s="49"/>
      <c r="KU33" s="49"/>
      <c r="KV33" s="49"/>
      <c r="KW33" s="49"/>
      <c r="KX33" s="49"/>
      <c r="KY33" s="49"/>
      <c r="KZ33" s="49"/>
      <c r="LA33" s="49"/>
      <c r="LB33" s="49"/>
      <c r="LC33" s="49"/>
      <c r="LD33" s="49"/>
      <c r="LE33" s="49"/>
      <c r="LF33" s="49"/>
    </row>
    <row r="34" spans="1:318" s="42" customFormat="1" ht="14.45" customHeight="1" x14ac:dyDescent="0.25">
      <c r="A34" s="49"/>
      <c r="B34" s="27"/>
      <c r="C34" s="15" t="s">
        <v>7</v>
      </c>
      <c r="D34" s="3"/>
      <c r="E34" s="3"/>
      <c r="F34" s="3"/>
      <c r="G34" s="66"/>
      <c r="H34" s="66"/>
      <c r="I34" s="66"/>
      <c r="J34" s="66"/>
      <c r="K34" s="66"/>
      <c r="L34" s="66"/>
      <c r="M34" s="1"/>
      <c r="N34" s="50"/>
      <c r="O34" s="15" t="s">
        <v>7</v>
      </c>
      <c r="P34" s="66"/>
      <c r="Q34" s="66"/>
      <c r="R34" s="66"/>
      <c r="S34" s="66"/>
      <c r="T34" s="66"/>
      <c r="U34" s="66"/>
      <c r="V34" s="66"/>
      <c r="W34" s="66"/>
      <c r="X34" s="66"/>
      <c r="Y34" s="1"/>
      <c r="Z34" s="50"/>
      <c r="AA34" s="15" t="s">
        <v>7</v>
      </c>
      <c r="AB34" s="3"/>
      <c r="AC34" s="3"/>
      <c r="AD34" s="3"/>
      <c r="AE34" s="66"/>
      <c r="AF34" s="66"/>
      <c r="AG34" s="66"/>
      <c r="AH34" s="66"/>
      <c r="AI34" s="66"/>
      <c r="AJ34" s="139"/>
      <c r="AK34" s="1"/>
      <c r="AL34" s="50"/>
      <c r="AM34" s="15" t="s">
        <v>7</v>
      </c>
      <c r="AN34" s="3"/>
      <c r="AO34" s="3"/>
      <c r="AP34" s="3"/>
      <c r="AQ34" s="66"/>
      <c r="AR34" s="66"/>
      <c r="AS34" s="66"/>
      <c r="AT34" s="66"/>
      <c r="AU34" s="66"/>
      <c r="AV34" s="66"/>
      <c r="AW34" s="1"/>
      <c r="AX34" s="50"/>
      <c r="AY34" s="15" t="s">
        <v>7</v>
      </c>
      <c r="AZ34" s="3"/>
      <c r="BA34" s="3"/>
      <c r="BB34" s="3"/>
      <c r="BC34" s="66"/>
      <c r="BD34" s="66"/>
      <c r="BE34" s="66"/>
      <c r="BF34" s="66"/>
      <c r="BG34" s="66"/>
      <c r="BH34" s="66"/>
      <c r="BI34" s="1"/>
      <c r="BJ34" s="49"/>
      <c r="BK34" s="49"/>
      <c r="BL34" s="49"/>
      <c r="BM34" s="49"/>
      <c r="BN34" s="49"/>
      <c r="BO34" s="49"/>
      <c r="BP34" s="49"/>
      <c r="BQ34" s="49"/>
      <c r="BR34" s="49"/>
      <c r="BS34" s="49"/>
      <c r="BT34" s="49"/>
      <c r="BU34" s="49"/>
      <c r="BV34" s="49"/>
      <c r="BW34" s="49"/>
      <c r="BX34" s="49"/>
      <c r="BY34" s="49"/>
      <c r="BZ34" s="49"/>
      <c r="CA34" s="49"/>
      <c r="CB34" s="49"/>
      <c r="CC34" s="49"/>
      <c r="CD34" s="49"/>
      <c r="CE34" s="49"/>
      <c r="CF34" s="49"/>
      <c r="CG34" s="49"/>
      <c r="CH34" s="49"/>
      <c r="CI34" s="49"/>
      <c r="CJ34" s="49"/>
      <c r="CK34" s="49"/>
      <c r="CL34" s="49"/>
      <c r="CM34" s="49"/>
      <c r="CN34" s="49"/>
      <c r="CO34" s="49"/>
      <c r="CP34" s="49"/>
      <c r="CQ34" s="49"/>
      <c r="CR34" s="49"/>
      <c r="CS34" s="49"/>
      <c r="CT34" s="49"/>
      <c r="CU34" s="49"/>
      <c r="CV34" s="49"/>
      <c r="CW34" s="49"/>
      <c r="CX34" s="49"/>
      <c r="CY34" s="49"/>
      <c r="CZ34" s="49"/>
      <c r="DA34" s="49"/>
      <c r="DB34" s="49"/>
      <c r="DC34" s="49"/>
      <c r="DD34" s="49"/>
      <c r="DE34" s="49"/>
      <c r="DF34" s="49"/>
      <c r="DG34" s="49"/>
      <c r="DH34" s="49"/>
      <c r="DI34" s="49"/>
      <c r="DJ34" s="49"/>
      <c r="DK34" s="49"/>
      <c r="DL34" s="49"/>
      <c r="DM34" s="49"/>
      <c r="DN34" s="49"/>
      <c r="DO34" s="49"/>
      <c r="DP34" s="49"/>
      <c r="DQ34" s="49"/>
      <c r="DR34" s="49"/>
      <c r="DS34" s="49"/>
      <c r="DT34" s="49"/>
      <c r="DU34" s="49"/>
      <c r="DV34" s="49"/>
      <c r="DW34" s="49"/>
      <c r="DX34" s="49"/>
      <c r="DY34" s="49"/>
      <c r="DZ34" s="49"/>
      <c r="EA34" s="49"/>
      <c r="EB34" s="49"/>
      <c r="EC34" s="49"/>
      <c r="ED34" s="49"/>
      <c r="EE34" s="49"/>
      <c r="EF34" s="49"/>
      <c r="EG34" s="49"/>
      <c r="EH34" s="49"/>
      <c r="EI34" s="49"/>
      <c r="EJ34" s="49"/>
      <c r="EK34" s="49"/>
      <c r="EL34" s="49"/>
      <c r="EM34" s="49"/>
      <c r="EN34" s="49"/>
      <c r="EO34" s="49"/>
      <c r="EP34" s="49"/>
      <c r="EQ34" s="49"/>
      <c r="ER34" s="49"/>
      <c r="ES34" s="49"/>
      <c r="ET34" s="49"/>
      <c r="EU34" s="49"/>
      <c r="EV34" s="49"/>
      <c r="EW34" s="49"/>
      <c r="EX34" s="49"/>
      <c r="EY34" s="49"/>
      <c r="EZ34" s="49"/>
      <c r="FA34" s="49"/>
      <c r="FB34" s="49"/>
      <c r="FC34" s="49"/>
      <c r="FD34" s="49"/>
      <c r="FE34" s="49"/>
      <c r="FF34" s="49"/>
      <c r="FG34" s="49"/>
      <c r="FH34" s="49"/>
      <c r="FI34" s="49"/>
      <c r="FJ34" s="49"/>
      <c r="FK34" s="49"/>
      <c r="FL34" s="49"/>
      <c r="FM34" s="49"/>
      <c r="FN34" s="49"/>
      <c r="FO34" s="49"/>
      <c r="FP34" s="49"/>
      <c r="FQ34" s="49"/>
      <c r="FR34" s="49"/>
      <c r="FS34" s="49"/>
      <c r="FT34" s="49"/>
      <c r="FU34" s="49"/>
      <c r="FV34" s="49"/>
      <c r="FW34" s="49"/>
      <c r="FX34" s="49"/>
      <c r="FY34" s="49"/>
      <c r="FZ34" s="49"/>
      <c r="GA34" s="49"/>
      <c r="GB34" s="49"/>
      <c r="GC34" s="49"/>
      <c r="GD34" s="49"/>
      <c r="GE34" s="49"/>
      <c r="GF34" s="49"/>
      <c r="GG34" s="49"/>
      <c r="GH34" s="49"/>
      <c r="GI34" s="49"/>
      <c r="GJ34" s="49"/>
      <c r="GK34" s="49"/>
      <c r="GL34" s="49"/>
      <c r="GM34" s="49"/>
      <c r="GN34" s="49"/>
      <c r="GO34" s="49"/>
      <c r="GP34" s="49"/>
      <c r="GQ34" s="49"/>
      <c r="GR34" s="49"/>
      <c r="GS34" s="49"/>
      <c r="GT34" s="49"/>
      <c r="GU34" s="49"/>
      <c r="GV34" s="49"/>
      <c r="GW34" s="49"/>
      <c r="GX34" s="49"/>
      <c r="GY34" s="49"/>
      <c r="GZ34" s="49"/>
      <c r="HA34" s="49"/>
      <c r="HB34" s="49"/>
      <c r="HC34" s="49"/>
      <c r="HD34" s="49"/>
      <c r="HE34" s="49"/>
      <c r="HF34" s="49"/>
      <c r="HG34" s="49"/>
      <c r="HH34" s="49"/>
      <c r="HI34" s="49"/>
      <c r="HJ34" s="49"/>
      <c r="HK34" s="49"/>
      <c r="HL34" s="49"/>
      <c r="HM34" s="49"/>
      <c r="HN34" s="49"/>
      <c r="HO34" s="49"/>
      <c r="HP34" s="49"/>
      <c r="HQ34" s="49"/>
      <c r="HR34" s="49"/>
      <c r="HS34" s="49"/>
      <c r="HT34" s="49"/>
      <c r="HU34" s="49"/>
      <c r="HV34" s="49"/>
      <c r="HW34" s="49"/>
      <c r="HX34" s="49"/>
      <c r="HY34" s="49"/>
      <c r="HZ34" s="49"/>
      <c r="IA34" s="49"/>
      <c r="IB34" s="49"/>
      <c r="IC34" s="49"/>
      <c r="ID34" s="49"/>
      <c r="IE34" s="49"/>
      <c r="IF34" s="49"/>
      <c r="IG34" s="49"/>
      <c r="IH34" s="49"/>
      <c r="II34" s="49"/>
      <c r="IJ34" s="49"/>
      <c r="IK34" s="49"/>
      <c r="IL34" s="49"/>
      <c r="IM34" s="49"/>
      <c r="IN34" s="49"/>
      <c r="IO34" s="49"/>
      <c r="IP34" s="49"/>
      <c r="IQ34" s="49"/>
      <c r="IR34" s="49"/>
      <c r="IS34" s="49"/>
      <c r="IT34" s="49"/>
      <c r="IU34" s="49"/>
      <c r="IV34" s="49"/>
      <c r="IW34" s="49"/>
      <c r="IX34" s="49"/>
      <c r="IY34" s="49"/>
      <c r="IZ34" s="49"/>
      <c r="JA34" s="49"/>
      <c r="JB34" s="49"/>
      <c r="JC34" s="49"/>
      <c r="JD34" s="49"/>
      <c r="JE34" s="49"/>
      <c r="JF34" s="49"/>
      <c r="JG34" s="49"/>
      <c r="JH34" s="49"/>
      <c r="JI34" s="49"/>
      <c r="JJ34" s="49"/>
      <c r="JK34" s="49"/>
      <c r="JL34" s="49"/>
      <c r="JM34" s="49"/>
      <c r="JN34" s="49"/>
      <c r="JO34" s="49"/>
      <c r="JP34" s="49"/>
      <c r="JQ34" s="49"/>
      <c r="JR34" s="49"/>
      <c r="JS34" s="49"/>
      <c r="JT34" s="49"/>
      <c r="JU34" s="49"/>
      <c r="JV34" s="49"/>
      <c r="JW34" s="49"/>
      <c r="JX34" s="49"/>
      <c r="JY34" s="49"/>
      <c r="JZ34" s="49"/>
      <c r="KA34" s="49"/>
      <c r="KB34" s="49"/>
      <c r="KC34" s="49"/>
      <c r="KD34" s="49"/>
      <c r="KE34" s="49"/>
      <c r="KF34" s="49"/>
      <c r="KG34" s="49"/>
      <c r="KH34" s="49"/>
      <c r="KI34" s="49"/>
      <c r="KJ34" s="49"/>
      <c r="KK34" s="49"/>
      <c r="KL34" s="49"/>
      <c r="KM34" s="49"/>
      <c r="KN34" s="49"/>
      <c r="KO34" s="49"/>
      <c r="KP34" s="49"/>
      <c r="KQ34" s="49"/>
      <c r="KR34" s="49"/>
      <c r="KS34" s="49"/>
      <c r="KT34" s="49"/>
      <c r="KU34" s="49"/>
      <c r="KV34" s="49"/>
      <c r="KW34" s="49"/>
      <c r="KX34" s="49"/>
      <c r="KY34" s="49"/>
      <c r="KZ34" s="49"/>
      <c r="LA34" s="49"/>
      <c r="LB34" s="49"/>
      <c r="LC34" s="49"/>
      <c r="LD34" s="49"/>
      <c r="LE34" s="49"/>
      <c r="LF34" s="49"/>
    </row>
    <row r="35" spans="1:318" s="42" customFormat="1" ht="14.45" customHeight="1" x14ac:dyDescent="0.25">
      <c r="A35" s="49"/>
      <c r="B35" s="27"/>
      <c r="C35" s="15" t="s">
        <v>82</v>
      </c>
      <c r="D35" s="66"/>
      <c r="E35" s="66"/>
      <c r="F35" s="66"/>
      <c r="G35" s="66"/>
      <c r="H35" s="66"/>
      <c r="I35" s="66"/>
      <c r="J35" s="66"/>
      <c r="K35" s="66"/>
      <c r="L35" s="66"/>
      <c r="M35" s="1"/>
      <c r="N35" s="50"/>
      <c r="O35" s="15" t="s">
        <v>82</v>
      </c>
      <c r="P35" s="66"/>
      <c r="Q35" s="66"/>
      <c r="R35" s="66"/>
      <c r="S35" s="66"/>
      <c r="T35" s="66"/>
      <c r="U35" s="66"/>
      <c r="V35" s="66"/>
      <c r="W35" s="66"/>
      <c r="X35" s="66"/>
      <c r="Y35" s="1"/>
      <c r="Z35" s="50"/>
      <c r="AA35" s="15" t="s">
        <v>82</v>
      </c>
      <c r="AB35" s="66"/>
      <c r="AC35" s="66"/>
      <c r="AD35" s="66"/>
      <c r="AE35" s="66"/>
      <c r="AF35" s="66"/>
      <c r="AG35" s="66"/>
      <c r="AH35" s="66"/>
      <c r="AI35" s="66"/>
      <c r="AJ35" s="139"/>
      <c r="AK35" s="1"/>
      <c r="AL35" s="50"/>
      <c r="AM35" s="15" t="s">
        <v>82</v>
      </c>
      <c r="AN35" s="66"/>
      <c r="AO35" s="66"/>
      <c r="AP35" s="66"/>
      <c r="AQ35" s="66"/>
      <c r="AR35" s="66"/>
      <c r="AS35" s="66"/>
      <c r="AT35" s="66"/>
      <c r="AU35" s="66"/>
      <c r="AV35" s="66"/>
      <c r="AW35" s="1"/>
      <c r="AX35" s="50"/>
      <c r="AY35" s="15" t="s">
        <v>82</v>
      </c>
      <c r="AZ35" s="66"/>
      <c r="BA35" s="66"/>
      <c r="BB35" s="66"/>
      <c r="BC35" s="66"/>
      <c r="BD35" s="66"/>
      <c r="BE35" s="66"/>
      <c r="BF35" s="66"/>
      <c r="BG35" s="66"/>
      <c r="BH35" s="66"/>
      <c r="BI35" s="1"/>
      <c r="BJ35" s="49"/>
      <c r="BK35" s="49"/>
      <c r="BL35" s="49"/>
      <c r="BM35" s="49"/>
      <c r="BN35" s="49"/>
      <c r="BO35" s="49"/>
      <c r="BP35" s="49"/>
      <c r="BQ35" s="49"/>
      <c r="BR35" s="49"/>
      <c r="BS35" s="49"/>
      <c r="BT35" s="49"/>
      <c r="BU35" s="49"/>
      <c r="BV35" s="49"/>
      <c r="BW35" s="49"/>
      <c r="BX35" s="49"/>
      <c r="BY35" s="49"/>
      <c r="BZ35" s="49"/>
      <c r="CA35" s="49"/>
      <c r="CB35" s="49"/>
      <c r="CC35" s="49"/>
      <c r="CD35" s="49"/>
      <c r="CE35" s="49"/>
      <c r="CF35" s="49"/>
      <c r="CG35" s="49"/>
      <c r="CH35" s="49"/>
      <c r="CI35" s="49"/>
      <c r="CJ35" s="49"/>
      <c r="CK35" s="49"/>
      <c r="CL35" s="49"/>
      <c r="CM35" s="49"/>
      <c r="CN35" s="49"/>
      <c r="CO35" s="49"/>
      <c r="CP35" s="49"/>
      <c r="CQ35" s="49"/>
      <c r="CR35" s="49"/>
      <c r="CS35" s="49"/>
      <c r="CT35" s="49"/>
      <c r="CU35" s="49"/>
      <c r="CV35" s="49"/>
      <c r="CW35" s="49"/>
      <c r="CX35" s="49"/>
      <c r="CY35" s="49"/>
      <c r="CZ35" s="49"/>
      <c r="DA35" s="49"/>
      <c r="DB35" s="49"/>
      <c r="DC35" s="49"/>
      <c r="DD35" s="49"/>
      <c r="DE35" s="49"/>
      <c r="DF35" s="49"/>
      <c r="DG35" s="49"/>
      <c r="DH35" s="49"/>
      <c r="DI35" s="49"/>
      <c r="DJ35" s="49"/>
      <c r="DK35" s="49"/>
      <c r="DL35" s="49"/>
      <c r="DM35" s="49"/>
      <c r="DN35" s="49"/>
      <c r="DO35" s="49"/>
      <c r="DP35" s="49"/>
      <c r="DQ35" s="49"/>
      <c r="DR35" s="49"/>
      <c r="DS35" s="49"/>
      <c r="DT35" s="49"/>
      <c r="DU35" s="49"/>
      <c r="DV35" s="49"/>
      <c r="DW35" s="49"/>
      <c r="DX35" s="49"/>
      <c r="DY35" s="49"/>
      <c r="DZ35" s="49"/>
      <c r="EA35" s="49"/>
      <c r="EB35" s="49"/>
      <c r="EC35" s="49"/>
      <c r="ED35" s="49"/>
      <c r="EE35" s="49"/>
      <c r="EF35" s="49"/>
      <c r="EG35" s="49"/>
      <c r="EH35" s="49"/>
      <c r="EI35" s="49"/>
      <c r="EJ35" s="49"/>
      <c r="EK35" s="49"/>
      <c r="EL35" s="49"/>
      <c r="EM35" s="49"/>
      <c r="EN35" s="49"/>
      <c r="EO35" s="49"/>
      <c r="EP35" s="49"/>
      <c r="EQ35" s="49"/>
      <c r="ER35" s="49"/>
      <c r="ES35" s="49"/>
      <c r="ET35" s="49"/>
      <c r="EU35" s="49"/>
      <c r="EV35" s="49"/>
      <c r="EW35" s="49"/>
      <c r="EX35" s="49"/>
      <c r="EY35" s="49"/>
      <c r="EZ35" s="49"/>
      <c r="FA35" s="49"/>
      <c r="FB35" s="49"/>
      <c r="FC35" s="49"/>
      <c r="FD35" s="49"/>
      <c r="FE35" s="49"/>
      <c r="FF35" s="49"/>
      <c r="FG35" s="49"/>
      <c r="FH35" s="49"/>
      <c r="FI35" s="49"/>
      <c r="FJ35" s="49"/>
      <c r="FK35" s="49"/>
      <c r="FL35" s="49"/>
      <c r="FM35" s="49"/>
      <c r="FN35" s="49"/>
      <c r="FO35" s="49"/>
      <c r="FP35" s="49"/>
      <c r="FQ35" s="49"/>
      <c r="FR35" s="49"/>
      <c r="FS35" s="49"/>
      <c r="FT35" s="49"/>
      <c r="FU35" s="49"/>
      <c r="FV35" s="49"/>
      <c r="FW35" s="49"/>
      <c r="FX35" s="49"/>
      <c r="FY35" s="49"/>
      <c r="FZ35" s="49"/>
      <c r="GA35" s="49"/>
      <c r="GB35" s="49"/>
      <c r="GC35" s="49"/>
      <c r="GD35" s="49"/>
      <c r="GE35" s="49"/>
      <c r="GF35" s="49"/>
      <c r="GG35" s="49"/>
      <c r="GH35" s="49"/>
      <c r="GI35" s="49"/>
      <c r="GJ35" s="49"/>
      <c r="GK35" s="49"/>
      <c r="GL35" s="49"/>
      <c r="GM35" s="49"/>
      <c r="GN35" s="49"/>
      <c r="GO35" s="49"/>
      <c r="GP35" s="49"/>
      <c r="GQ35" s="49"/>
      <c r="GR35" s="49"/>
      <c r="GS35" s="49"/>
      <c r="GT35" s="49"/>
      <c r="GU35" s="49"/>
      <c r="GV35" s="49"/>
      <c r="GW35" s="49"/>
      <c r="GX35" s="49"/>
      <c r="GY35" s="49"/>
      <c r="GZ35" s="49"/>
      <c r="HA35" s="49"/>
      <c r="HB35" s="49"/>
      <c r="HC35" s="49"/>
      <c r="HD35" s="49"/>
      <c r="HE35" s="49"/>
      <c r="HF35" s="49"/>
      <c r="HG35" s="49"/>
      <c r="HH35" s="49"/>
      <c r="HI35" s="49"/>
      <c r="HJ35" s="49"/>
      <c r="HK35" s="49"/>
      <c r="HL35" s="49"/>
      <c r="HM35" s="49"/>
      <c r="HN35" s="49"/>
      <c r="HO35" s="49"/>
      <c r="HP35" s="49"/>
      <c r="HQ35" s="49"/>
      <c r="HR35" s="49"/>
      <c r="HS35" s="49"/>
      <c r="HT35" s="49"/>
      <c r="HU35" s="49"/>
      <c r="HV35" s="49"/>
      <c r="HW35" s="49"/>
      <c r="HX35" s="49"/>
      <c r="HY35" s="49"/>
      <c r="HZ35" s="49"/>
      <c r="IA35" s="49"/>
      <c r="IB35" s="49"/>
      <c r="IC35" s="49"/>
      <c r="ID35" s="49"/>
      <c r="IE35" s="49"/>
      <c r="IF35" s="49"/>
      <c r="IG35" s="49"/>
      <c r="IH35" s="49"/>
      <c r="II35" s="49"/>
      <c r="IJ35" s="49"/>
      <c r="IK35" s="49"/>
      <c r="IL35" s="49"/>
      <c r="IM35" s="49"/>
      <c r="IN35" s="49"/>
      <c r="IO35" s="49"/>
      <c r="IP35" s="49"/>
      <c r="IQ35" s="49"/>
      <c r="IR35" s="49"/>
      <c r="IS35" s="49"/>
      <c r="IT35" s="49"/>
      <c r="IU35" s="49"/>
      <c r="IV35" s="49"/>
      <c r="IW35" s="49"/>
      <c r="IX35" s="49"/>
      <c r="IY35" s="49"/>
      <c r="IZ35" s="49"/>
      <c r="JA35" s="49"/>
      <c r="JB35" s="49"/>
      <c r="JC35" s="49"/>
      <c r="JD35" s="49"/>
      <c r="JE35" s="49"/>
      <c r="JF35" s="49"/>
      <c r="JG35" s="49"/>
      <c r="JH35" s="49"/>
      <c r="JI35" s="49"/>
      <c r="JJ35" s="49"/>
      <c r="JK35" s="49"/>
      <c r="JL35" s="49"/>
      <c r="JM35" s="49"/>
      <c r="JN35" s="49"/>
      <c r="JO35" s="49"/>
      <c r="JP35" s="49"/>
      <c r="JQ35" s="49"/>
      <c r="JR35" s="49"/>
      <c r="JS35" s="49"/>
      <c r="JT35" s="49"/>
      <c r="JU35" s="49"/>
      <c r="JV35" s="49"/>
      <c r="JW35" s="49"/>
      <c r="JX35" s="49"/>
      <c r="JY35" s="49"/>
      <c r="JZ35" s="49"/>
      <c r="KA35" s="49"/>
      <c r="KB35" s="49"/>
      <c r="KC35" s="49"/>
      <c r="KD35" s="49"/>
      <c r="KE35" s="49"/>
      <c r="KF35" s="49"/>
      <c r="KG35" s="49"/>
      <c r="KH35" s="49"/>
      <c r="KI35" s="49"/>
      <c r="KJ35" s="49"/>
      <c r="KK35" s="49"/>
      <c r="KL35" s="49"/>
      <c r="KM35" s="49"/>
      <c r="KN35" s="49"/>
      <c r="KO35" s="49"/>
      <c r="KP35" s="49"/>
      <c r="KQ35" s="49"/>
      <c r="KR35" s="49"/>
      <c r="KS35" s="49"/>
      <c r="KT35" s="49"/>
      <c r="KU35" s="49"/>
      <c r="KV35" s="49"/>
      <c r="KW35" s="49"/>
      <c r="KX35" s="49"/>
      <c r="KY35" s="49"/>
      <c r="KZ35" s="49"/>
      <c r="LA35" s="49"/>
      <c r="LB35" s="49"/>
      <c r="LC35" s="49"/>
      <c r="LD35" s="49"/>
      <c r="LE35" s="49"/>
      <c r="LF35" s="49"/>
    </row>
    <row r="36" spans="1:318" s="42" customFormat="1" x14ac:dyDescent="0.25">
      <c r="A36" s="49"/>
      <c r="B36" s="27"/>
      <c r="C36" s="15" t="s">
        <v>8</v>
      </c>
      <c r="D36" s="3"/>
      <c r="E36" s="3"/>
      <c r="F36" s="3"/>
      <c r="G36" s="66"/>
      <c r="H36" s="66"/>
      <c r="I36" s="66"/>
      <c r="J36" s="66"/>
      <c r="K36" s="66"/>
      <c r="L36" s="66"/>
      <c r="M36" s="1"/>
      <c r="N36" s="50"/>
      <c r="O36" s="15" t="s">
        <v>8</v>
      </c>
      <c r="P36" s="66"/>
      <c r="Q36" s="66"/>
      <c r="R36" s="66"/>
      <c r="S36" s="66"/>
      <c r="T36" s="66"/>
      <c r="U36" s="66"/>
      <c r="V36" s="66"/>
      <c r="W36" s="66"/>
      <c r="X36" s="66"/>
      <c r="Y36" s="1"/>
      <c r="Z36" s="50"/>
      <c r="AA36" s="15" t="s">
        <v>8</v>
      </c>
      <c r="AB36" s="3"/>
      <c r="AC36" s="3"/>
      <c r="AD36" s="3"/>
      <c r="AE36" s="66"/>
      <c r="AF36" s="66"/>
      <c r="AG36" s="66"/>
      <c r="AH36" s="66"/>
      <c r="AI36" s="66"/>
      <c r="AJ36" s="139"/>
      <c r="AK36" s="1"/>
      <c r="AL36" s="50"/>
      <c r="AM36" s="15" t="s">
        <v>8</v>
      </c>
      <c r="AN36" s="3"/>
      <c r="AO36" s="3"/>
      <c r="AP36" s="3"/>
      <c r="AQ36" s="66"/>
      <c r="AR36" s="66"/>
      <c r="AS36" s="66"/>
      <c r="AT36" s="66"/>
      <c r="AU36" s="66"/>
      <c r="AV36" s="66"/>
      <c r="AW36" s="1"/>
      <c r="AX36" s="50"/>
      <c r="AY36" s="15" t="s">
        <v>8</v>
      </c>
      <c r="AZ36" s="3"/>
      <c r="BA36" s="3"/>
      <c r="BB36" s="3"/>
      <c r="BC36" s="66"/>
      <c r="BD36" s="66"/>
      <c r="BE36" s="66"/>
      <c r="BF36" s="66"/>
      <c r="BG36" s="66"/>
      <c r="BH36" s="66"/>
      <c r="BI36" s="1"/>
      <c r="BJ36" s="49"/>
      <c r="BK36" s="49"/>
      <c r="BL36" s="49"/>
      <c r="BM36" s="49"/>
      <c r="BN36" s="49"/>
      <c r="BO36" s="49"/>
      <c r="BP36" s="49"/>
      <c r="BQ36" s="49"/>
      <c r="BR36" s="49"/>
      <c r="BS36" s="49"/>
      <c r="BT36" s="49"/>
      <c r="BU36" s="49"/>
      <c r="BV36" s="49"/>
      <c r="BW36" s="49"/>
      <c r="BX36" s="49"/>
      <c r="BY36" s="49"/>
      <c r="BZ36" s="49"/>
      <c r="CA36" s="49"/>
      <c r="CB36" s="49"/>
      <c r="CC36" s="49"/>
      <c r="CD36" s="49"/>
      <c r="CE36" s="49"/>
      <c r="CF36" s="49"/>
      <c r="CG36" s="49"/>
      <c r="CH36" s="49"/>
      <c r="CI36" s="49"/>
      <c r="CJ36" s="49"/>
      <c r="CK36" s="49"/>
      <c r="CL36" s="49"/>
      <c r="CM36" s="49"/>
      <c r="CN36" s="49"/>
      <c r="CO36" s="49"/>
      <c r="CP36" s="49"/>
      <c r="CQ36" s="49"/>
      <c r="CR36" s="49"/>
      <c r="CS36" s="49"/>
      <c r="CT36" s="49"/>
      <c r="CU36" s="49"/>
      <c r="CV36" s="49"/>
      <c r="CW36" s="49"/>
      <c r="CX36" s="49"/>
      <c r="CY36" s="49"/>
      <c r="CZ36" s="49"/>
      <c r="DA36" s="49"/>
      <c r="DB36" s="49"/>
      <c r="DC36" s="49"/>
      <c r="DD36" s="49"/>
      <c r="DE36" s="49"/>
      <c r="DF36" s="49"/>
      <c r="DG36" s="49"/>
      <c r="DH36" s="49"/>
      <c r="DI36" s="49"/>
      <c r="DJ36" s="49"/>
      <c r="DK36" s="49"/>
      <c r="DL36" s="49"/>
      <c r="DM36" s="49"/>
      <c r="DN36" s="49"/>
      <c r="DO36" s="49"/>
      <c r="DP36" s="49"/>
      <c r="DQ36" s="49"/>
      <c r="DR36" s="49"/>
      <c r="DS36" s="49"/>
      <c r="DT36" s="49"/>
      <c r="DU36" s="49"/>
      <c r="DV36" s="49"/>
      <c r="DW36" s="49"/>
      <c r="DX36" s="49"/>
      <c r="DY36" s="49"/>
      <c r="DZ36" s="49"/>
      <c r="EA36" s="49"/>
      <c r="EB36" s="49"/>
      <c r="EC36" s="49"/>
      <c r="ED36" s="49"/>
      <c r="EE36" s="49"/>
      <c r="EF36" s="49"/>
      <c r="EG36" s="49"/>
      <c r="EH36" s="49"/>
      <c r="EI36" s="49"/>
      <c r="EJ36" s="49"/>
      <c r="EK36" s="49"/>
      <c r="EL36" s="49"/>
      <c r="EM36" s="49"/>
      <c r="EN36" s="49"/>
      <c r="EO36" s="49"/>
      <c r="EP36" s="49"/>
      <c r="EQ36" s="49"/>
      <c r="ER36" s="49"/>
      <c r="ES36" s="49"/>
      <c r="ET36" s="49"/>
      <c r="EU36" s="49"/>
      <c r="EV36" s="49"/>
      <c r="EW36" s="49"/>
      <c r="EX36" s="49"/>
      <c r="EY36" s="49"/>
      <c r="EZ36" s="49"/>
      <c r="FA36" s="49"/>
      <c r="FB36" s="49"/>
      <c r="FC36" s="49"/>
      <c r="FD36" s="49"/>
      <c r="FE36" s="49"/>
      <c r="FF36" s="49"/>
      <c r="FG36" s="49"/>
      <c r="FH36" s="49"/>
      <c r="FI36" s="49"/>
      <c r="FJ36" s="49"/>
      <c r="FK36" s="49"/>
      <c r="FL36" s="49"/>
      <c r="FM36" s="49"/>
      <c r="FN36" s="49"/>
      <c r="FO36" s="49"/>
      <c r="FP36" s="49"/>
      <c r="FQ36" s="49"/>
      <c r="FR36" s="49"/>
      <c r="FS36" s="49"/>
      <c r="FT36" s="49"/>
      <c r="FU36" s="49"/>
      <c r="FV36" s="49"/>
      <c r="FW36" s="49"/>
      <c r="FX36" s="49"/>
      <c r="FY36" s="49"/>
      <c r="FZ36" s="49"/>
      <c r="GA36" s="49"/>
      <c r="GB36" s="49"/>
      <c r="GC36" s="49"/>
      <c r="GD36" s="49"/>
      <c r="GE36" s="49"/>
      <c r="GF36" s="49"/>
      <c r="GG36" s="49"/>
      <c r="GH36" s="49"/>
      <c r="GI36" s="49"/>
      <c r="GJ36" s="49"/>
      <c r="GK36" s="49"/>
      <c r="GL36" s="49"/>
      <c r="GM36" s="49"/>
      <c r="GN36" s="49"/>
      <c r="GO36" s="49"/>
      <c r="GP36" s="49"/>
      <c r="GQ36" s="49"/>
      <c r="GR36" s="49"/>
      <c r="GS36" s="49"/>
      <c r="GT36" s="49"/>
      <c r="GU36" s="49"/>
      <c r="GV36" s="49"/>
      <c r="GW36" s="49"/>
      <c r="GX36" s="49"/>
      <c r="GY36" s="49"/>
      <c r="GZ36" s="49"/>
      <c r="HA36" s="49"/>
      <c r="HB36" s="49"/>
      <c r="HC36" s="49"/>
      <c r="HD36" s="49"/>
      <c r="HE36" s="49"/>
      <c r="HF36" s="49"/>
      <c r="HG36" s="49"/>
      <c r="HH36" s="49"/>
      <c r="HI36" s="49"/>
      <c r="HJ36" s="49"/>
      <c r="HK36" s="49"/>
      <c r="HL36" s="49"/>
      <c r="HM36" s="49"/>
      <c r="HN36" s="49"/>
      <c r="HO36" s="49"/>
      <c r="HP36" s="49"/>
      <c r="HQ36" s="49"/>
      <c r="HR36" s="49"/>
      <c r="HS36" s="49"/>
      <c r="HT36" s="49"/>
      <c r="HU36" s="49"/>
      <c r="HV36" s="49"/>
      <c r="HW36" s="49"/>
      <c r="HX36" s="49"/>
      <c r="HY36" s="49"/>
      <c r="HZ36" s="49"/>
      <c r="IA36" s="49"/>
      <c r="IB36" s="49"/>
      <c r="IC36" s="49"/>
      <c r="ID36" s="49"/>
      <c r="IE36" s="49"/>
      <c r="IF36" s="49"/>
      <c r="IG36" s="49"/>
      <c r="IH36" s="49"/>
      <c r="II36" s="49"/>
      <c r="IJ36" s="49"/>
      <c r="IK36" s="49"/>
      <c r="IL36" s="49"/>
      <c r="IM36" s="49"/>
      <c r="IN36" s="49"/>
      <c r="IO36" s="49"/>
      <c r="IP36" s="49"/>
      <c r="IQ36" s="49"/>
      <c r="IR36" s="49"/>
      <c r="IS36" s="49"/>
      <c r="IT36" s="49"/>
      <c r="IU36" s="49"/>
      <c r="IV36" s="49"/>
      <c r="IW36" s="49"/>
      <c r="IX36" s="49"/>
      <c r="IY36" s="49"/>
      <c r="IZ36" s="49"/>
      <c r="JA36" s="49"/>
      <c r="JB36" s="49"/>
      <c r="JC36" s="49"/>
      <c r="JD36" s="49"/>
      <c r="JE36" s="49"/>
      <c r="JF36" s="49"/>
      <c r="JG36" s="49"/>
      <c r="JH36" s="49"/>
      <c r="JI36" s="49"/>
      <c r="JJ36" s="49"/>
      <c r="JK36" s="49"/>
      <c r="JL36" s="49"/>
      <c r="JM36" s="49"/>
      <c r="JN36" s="49"/>
      <c r="JO36" s="49"/>
      <c r="JP36" s="49"/>
      <c r="JQ36" s="49"/>
      <c r="JR36" s="49"/>
      <c r="JS36" s="49"/>
      <c r="JT36" s="49"/>
      <c r="JU36" s="49"/>
      <c r="JV36" s="49"/>
      <c r="JW36" s="49"/>
      <c r="JX36" s="49"/>
      <c r="JY36" s="49"/>
      <c r="JZ36" s="49"/>
      <c r="KA36" s="49"/>
      <c r="KB36" s="49"/>
      <c r="KC36" s="49"/>
      <c r="KD36" s="49"/>
      <c r="KE36" s="49"/>
      <c r="KF36" s="49"/>
      <c r="KG36" s="49"/>
      <c r="KH36" s="49"/>
      <c r="KI36" s="49"/>
      <c r="KJ36" s="49"/>
      <c r="KK36" s="49"/>
      <c r="KL36" s="49"/>
      <c r="KM36" s="49"/>
      <c r="KN36" s="49"/>
      <c r="KO36" s="49"/>
      <c r="KP36" s="49"/>
      <c r="KQ36" s="49"/>
      <c r="KR36" s="49"/>
      <c r="KS36" s="49"/>
      <c r="KT36" s="49"/>
      <c r="KU36" s="49"/>
      <c r="KV36" s="49"/>
      <c r="KW36" s="49"/>
      <c r="KX36" s="49"/>
      <c r="KY36" s="49"/>
      <c r="KZ36" s="49"/>
      <c r="LA36" s="49"/>
      <c r="LB36" s="49"/>
      <c r="LC36" s="49"/>
      <c r="LD36" s="49"/>
      <c r="LE36" s="49"/>
      <c r="LF36" s="49"/>
    </row>
    <row r="37" spans="1:318" s="42" customFormat="1" ht="14.45" customHeight="1" x14ac:dyDescent="0.25">
      <c r="A37" s="49"/>
      <c r="B37" s="27"/>
      <c r="C37" s="15" t="s">
        <v>9</v>
      </c>
      <c r="D37" s="3"/>
      <c r="E37" s="3"/>
      <c r="F37" s="3"/>
      <c r="G37" s="66"/>
      <c r="H37" s="66"/>
      <c r="I37" s="66"/>
      <c r="J37" s="66"/>
      <c r="K37" s="66"/>
      <c r="L37" s="66"/>
      <c r="M37" s="1"/>
      <c r="N37" s="50"/>
      <c r="O37" s="15" t="s">
        <v>9</v>
      </c>
      <c r="P37" s="66"/>
      <c r="Q37" s="66"/>
      <c r="R37" s="66"/>
      <c r="S37" s="66"/>
      <c r="T37" s="66"/>
      <c r="U37" s="66"/>
      <c r="V37" s="66"/>
      <c r="W37" s="66"/>
      <c r="X37" s="66"/>
      <c r="Y37" s="1"/>
      <c r="Z37" s="50"/>
      <c r="AA37" s="15" t="s">
        <v>9</v>
      </c>
      <c r="AB37" s="3"/>
      <c r="AC37" s="3"/>
      <c r="AD37" s="3"/>
      <c r="AE37" s="66"/>
      <c r="AF37" s="66"/>
      <c r="AG37" s="66"/>
      <c r="AH37" s="66"/>
      <c r="AI37" s="66"/>
      <c r="AJ37" s="139"/>
      <c r="AK37" s="1"/>
      <c r="AL37" s="50"/>
      <c r="AM37" s="15" t="s">
        <v>9</v>
      </c>
      <c r="AN37" s="3"/>
      <c r="AO37" s="3"/>
      <c r="AP37" s="3"/>
      <c r="AQ37" s="66"/>
      <c r="AR37" s="66"/>
      <c r="AS37" s="66"/>
      <c r="AT37" s="66"/>
      <c r="AU37" s="66"/>
      <c r="AV37" s="66"/>
      <c r="AW37" s="1"/>
      <c r="AX37" s="50"/>
      <c r="AY37" s="15" t="s">
        <v>9</v>
      </c>
      <c r="AZ37" s="3"/>
      <c r="BA37" s="3"/>
      <c r="BB37" s="3"/>
      <c r="BC37" s="66"/>
      <c r="BD37" s="66"/>
      <c r="BE37" s="66"/>
      <c r="BF37" s="66"/>
      <c r="BG37" s="66"/>
      <c r="BH37" s="66"/>
      <c r="BI37" s="1"/>
      <c r="BJ37" s="49"/>
      <c r="BK37" s="49"/>
      <c r="BL37" s="49"/>
      <c r="BM37" s="49"/>
      <c r="BN37" s="49"/>
      <c r="BO37" s="49"/>
      <c r="BP37" s="49"/>
      <c r="BQ37" s="49"/>
      <c r="BR37" s="49"/>
      <c r="BS37" s="49"/>
      <c r="BT37" s="49"/>
      <c r="BU37" s="49"/>
      <c r="BV37" s="49"/>
      <c r="BW37" s="49"/>
      <c r="BX37" s="49"/>
      <c r="BY37" s="49"/>
      <c r="BZ37" s="49"/>
      <c r="CA37" s="49"/>
      <c r="CB37" s="49"/>
      <c r="CC37" s="49"/>
      <c r="CD37" s="49"/>
      <c r="CE37" s="49"/>
      <c r="CF37" s="49"/>
      <c r="CG37" s="49"/>
      <c r="CH37" s="49"/>
      <c r="CI37" s="49"/>
      <c r="CJ37" s="49"/>
      <c r="CK37" s="49"/>
      <c r="CL37" s="49"/>
      <c r="CM37" s="49"/>
      <c r="CN37" s="49"/>
      <c r="CO37" s="49"/>
      <c r="CP37" s="49"/>
      <c r="CQ37" s="49"/>
      <c r="CR37" s="49"/>
      <c r="CS37" s="49"/>
      <c r="CT37" s="49"/>
      <c r="CU37" s="49"/>
      <c r="CV37" s="49"/>
      <c r="CW37" s="49"/>
      <c r="CX37" s="49"/>
      <c r="CY37" s="49"/>
      <c r="CZ37" s="49"/>
      <c r="DA37" s="49"/>
      <c r="DB37" s="49"/>
      <c r="DC37" s="49"/>
      <c r="DD37" s="49"/>
      <c r="DE37" s="49"/>
      <c r="DF37" s="49"/>
      <c r="DG37" s="49"/>
      <c r="DH37" s="49"/>
      <c r="DI37" s="49"/>
      <c r="DJ37" s="49"/>
      <c r="DK37" s="49"/>
      <c r="DL37" s="49"/>
      <c r="DM37" s="49"/>
      <c r="DN37" s="49"/>
      <c r="DO37" s="49"/>
      <c r="DP37" s="49"/>
      <c r="DQ37" s="49"/>
      <c r="DR37" s="49"/>
      <c r="DS37" s="49"/>
      <c r="DT37" s="49"/>
      <c r="DU37" s="49"/>
      <c r="DV37" s="49"/>
      <c r="DW37" s="49"/>
      <c r="DX37" s="49"/>
      <c r="DY37" s="49"/>
      <c r="DZ37" s="49"/>
      <c r="EA37" s="49"/>
      <c r="EB37" s="49"/>
      <c r="EC37" s="49"/>
      <c r="ED37" s="49"/>
      <c r="EE37" s="49"/>
      <c r="EF37" s="49"/>
      <c r="EG37" s="49"/>
      <c r="EH37" s="49"/>
      <c r="EI37" s="49"/>
      <c r="EJ37" s="49"/>
      <c r="EK37" s="49"/>
      <c r="EL37" s="49"/>
      <c r="EM37" s="49"/>
      <c r="EN37" s="49"/>
      <c r="EO37" s="49"/>
      <c r="EP37" s="49"/>
      <c r="EQ37" s="49"/>
      <c r="ER37" s="49"/>
      <c r="ES37" s="49"/>
      <c r="ET37" s="49"/>
      <c r="EU37" s="49"/>
      <c r="EV37" s="49"/>
      <c r="EW37" s="49"/>
      <c r="EX37" s="49"/>
      <c r="EY37" s="49"/>
      <c r="EZ37" s="49"/>
      <c r="FA37" s="49"/>
      <c r="FB37" s="49"/>
      <c r="FC37" s="49"/>
      <c r="FD37" s="49"/>
      <c r="FE37" s="49"/>
      <c r="FF37" s="49"/>
      <c r="FG37" s="49"/>
      <c r="FH37" s="49"/>
      <c r="FI37" s="49"/>
      <c r="FJ37" s="49"/>
      <c r="FK37" s="49"/>
      <c r="FL37" s="49"/>
      <c r="FM37" s="49"/>
      <c r="FN37" s="49"/>
      <c r="FO37" s="49"/>
      <c r="FP37" s="49"/>
      <c r="FQ37" s="49"/>
      <c r="FR37" s="49"/>
      <c r="FS37" s="49"/>
      <c r="FT37" s="49"/>
      <c r="FU37" s="49"/>
      <c r="FV37" s="49"/>
      <c r="FW37" s="49"/>
      <c r="FX37" s="49"/>
      <c r="FY37" s="49"/>
      <c r="FZ37" s="49"/>
      <c r="GA37" s="49"/>
      <c r="GB37" s="49"/>
      <c r="GC37" s="49"/>
      <c r="GD37" s="49"/>
      <c r="GE37" s="49"/>
      <c r="GF37" s="49"/>
      <c r="GG37" s="49"/>
      <c r="GH37" s="49"/>
      <c r="GI37" s="49"/>
      <c r="GJ37" s="49"/>
      <c r="GK37" s="49"/>
      <c r="GL37" s="49"/>
      <c r="GM37" s="49"/>
      <c r="GN37" s="49"/>
      <c r="GO37" s="49"/>
      <c r="GP37" s="49"/>
      <c r="GQ37" s="49"/>
      <c r="GR37" s="49"/>
      <c r="GS37" s="49"/>
      <c r="GT37" s="49"/>
      <c r="GU37" s="49"/>
      <c r="GV37" s="49"/>
      <c r="GW37" s="49"/>
      <c r="GX37" s="49"/>
      <c r="GY37" s="49"/>
      <c r="GZ37" s="49"/>
      <c r="HA37" s="49"/>
      <c r="HB37" s="49"/>
      <c r="HC37" s="49"/>
      <c r="HD37" s="49"/>
      <c r="HE37" s="49"/>
      <c r="HF37" s="49"/>
      <c r="HG37" s="49"/>
      <c r="HH37" s="49"/>
      <c r="HI37" s="49"/>
      <c r="HJ37" s="49"/>
      <c r="HK37" s="49"/>
      <c r="HL37" s="49"/>
      <c r="HM37" s="49"/>
      <c r="HN37" s="49"/>
      <c r="HO37" s="49"/>
      <c r="HP37" s="49"/>
      <c r="HQ37" s="49"/>
      <c r="HR37" s="49"/>
      <c r="HS37" s="49"/>
      <c r="HT37" s="49"/>
      <c r="HU37" s="49"/>
      <c r="HV37" s="49"/>
      <c r="HW37" s="49"/>
      <c r="HX37" s="49"/>
      <c r="HY37" s="49"/>
      <c r="HZ37" s="49"/>
      <c r="IA37" s="49"/>
      <c r="IB37" s="49"/>
      <c r="IC37" s="49"/>
      <c r="ID37" s="49"/>
      <c r="IE37" s="49"/>
      <c r="IF37" s="49"/>
      <c r="IG37" s="49"/>
      <c r="IH37" s="49"/>
      <c r="II37" s="49"/>
      <c r="IJ37" s="49"/>
      <c r="IK37" s="49"/>
      <c r="IL37" s="49"/>
      <c r="IM37" s="49"/>
      <c r="IN37" s="49"/>
      <c r="IO37" s="49"/>
      <c r="IP37" s="49"/>
      <c r="IQ37" s="49"/>
      <c r="IR37" s="49"/>
      <c r="IS37" s="49"/>
      <c r="IT37" s="49"/>
      <c r="IU37" s="49"/>
      <c r="IV37" s="49"/>
      <c r="IW37" s="49"/>
      <c r="IX37" s="49"/>
      <c r="IY37" s="49"/>
      <c r="IZ37" s="49"/>
      <c r="JA37" s="49"/>
      <c r="JB37" s="49"/>
      <c r="JC37" s="49"/>
      <c r="JD37" s="49"/>
      <c r="JE37" s="49"/>
      <c r="JF37" s="49"/>
      <c r="JG37" s="49"/>
      <c r="JH37" s="49"/>
      <c r="JI37" s="49"/>
      <c r="JJ37" s="49"/>
      <c r="JK37" s="49"/>
      <c r="JL37" s="49"/>
      <c r="JM37" s="49"/>
      <c r="JN37" s="49"/>
      <c r="JO37" s="49"/>
      <c r="JP37" s="49"/>
      <c r="JQ37" s="49"/>
      <c r="JR37" s="49"/>
      <c r="JS37" s="49"/>
      <c r="JT37" s="49"/>
      <c r="JU37" s="49"/>
      <c r="JV37" s="49"/>
      <c r="JW37" s="49"/>
      <c r="JX37" s="49"/>
      <c r="JY37" s="49"/>
      <c r="JZ37" s="49"/>
      <c r="KA37" s="49"/>
      <c r="KB37" s="49"/>
      <c r="KC37" s="49"/>
      <c r="KD37" s="49"/>
      <c r="KE37" s="49"/>
      <c r="KF37" s="49"/>
      <c r="KG37" s="49"/>
      <c r="KH37" s="49"/>
      <c r="KI37" s="49"/>
      <c r="KJ37" s="49"/>
      <c r="KK37" s="49"/>
      <c r="KL37" s="49"/>
      <c r="KM37" s="49"/>
      <c r="KN37" s="49"/>
      <c r="KO37" s="49"/>
      <c r="KP37" s="49"/>
      <c r="KQ37" s="49"/>
      <c r="KR37" s="49"/>
      <c r="KS37" s="49"/>
      <c r="KT37" s="49"/>
      <c r="KU37" s="49"/>
      <c r="KV37" s="49"/>
      <c r="KW37" s="49"/>
      <c r="KX37" s="49"/>
      <c r="KY37" s="49"/>
      <c r="KZ37" s="49"/>
      <c r="LA37" s="49"/>
      <c r="LB37" s="49"/>
      <c r="LC37" s="49"/>
      <c r="LD37" s="49"/>
      <c r="LE37" s="49"/>
      <c r="LF37" s="49"/>
    </row>
    <row r="38" spans="1:318" s="42" customFormat="1" ht="14.45" customHeight="1" x14ac:dyDescent="0.25">
      <c r="A38" s="49"/>
      <c r="B38" s="27"/>
      <c r="C38" s="15" t="s">
        <v>10</v>
      </c>
      <c r="D38" s="3"/>
      <c r="E38" s="3"/>
      <c r="F38" s="3"/>
      <c r="G38" s="66"/>
      <c r="H38" s="66"/>
      <c r="I38" s="66"/>
      <c r="J38" s="66"/>
      <c r="K38" s="66"/>
      <c r="L38" s="66"/>
      <c r="M38" s="1"/>
      <c r="N38" s="50"/>
      <c r="O38" s="15" t="s">
        <v>10</v>
      </c>
      <c r="P38" s="66"/>
      <c r="Q38" s="66"/>
      <c r="R38" s="66"/>
      <c r="S38" s="66"/>
      <c r="T38" s="66"/>
      <c r="U38" s="66"/>
      <c r="V38" s="66"/>
      <c r="W38" s="66"/>
      <c r="X38" s="66"/>
      <c r="Y38" s="1"/>
      <c r="Z38" s="50"/>
      <c r="AA38" s="15" t="s">
        <v>10</v>
      </c>
      <c r="AB38" s="3"/>
      <c r="AC38" s="3"/>
      <c r="AD38" s="3"/>
      <c r="AE38" s="66"/>
      <c r="AF38" s="66"/>
      <c r="AG38" s="66"/>
      <c r="AH38" s="66"/>
      <c r="AI38" s="66"/>
      <c r="AJ38" s="139"/>
      <c r="AK38" s="1"/>
      <c r="AL38" s="50"/>
      <c r="AM38" s="15" t="s">
        <v>10</v>
      </c>
      <c r="AN38" s="3"/>
      <c r="AO38" s="3"/>
      <c r="AP38" s="3"/>
      <c r="AQ38" s="66"/>
      <c r="AR38" s="66"/>
      <c r="AS38" s="66"/>
      <c r="AT38" s="66"/>
      <c r="AU38" s="66"/>
      <c r="AV38" s="66"/>
      <c r="AW38" s="1"/>
      <c r="AX38" s="50"/>
      <c r="AY38" s="15" t="s">
        <v>10</v>
      </c>
      <c r="AZ38" s="3"/>
      <c r="BA38" s="3"/>
      <c r="BB38" s="3"/>
      <c r="BC38" s="66"/>
      <c r="BD38" s="66"/>
      <c r="BE38" s="66"/>
      <c r="BF38" s="66"/>
      <c r="BG38" s="66"/>
      <c r="BH38" s="66"/>
      <c r="BI38" s="1"/>
      <c r="BJ38" s="49"/>
      <c r="BK38" s="49"/>
      <c r="BL38" s="49"/>
      <c r="BM38" s="49"/>
      <c r="BN38" s="49"/>
      <c r="BO38" s="49"/>
      <c r="BP38" s="49"/>
      <c r="BQ38" s="49"/>
      <c r="BR38" s="49"/>
      <c r="BS38" s="49"/>
      <c r="BT38" s="49"/>
      <c r="BU38" s="49"/>
      <c r="BV38" s="49"/>
      <c r="BW38" s="49"/>
      <c r="BX38" s="49"/>
      <c r="BY38" s="49"/>
      <c r="BZ38" s="49"/>
      <c r="CA38" s="49"/>
      <c r="CB38" s="49"/>
      <c r="CC38" s="49"/>
      <c r="CD38" s="49"/>
      <c r="CE38" s="49"/>
      <c r="CF38" s="49"/>
      <c r="CG38" s="49"/>
      <c r="CH38" s="49"/>
      <c r="CI38" s="49"/>
      <c r="CJ38" s="49"/>
      <c r="CK38" s="49"/>
      <c r="CL38" s="49"/>
      <c r="CM38" s="49"/>
      <c r="CN38" s="49"/>
      <c r="CO38" s="49"/>
      <c r="CP38" s="49"/>
      <c r="CQ38" s="49"/>
      <c r="CR38" s="49"/>
      <c r="CS38" s="49"/>
      <c r="CT38" s="49"/>
      <c r="CU38" s="49"/>
      <c r="CV38" s="49"/>
      <c r="CW38" s="49"/>
      <c r="CX38" s="49"/>
      <c r="CY38" s="49"/>
      <c r="CZ38" s="49"/>
      <c r="DA38" s="49"/>
      <c r="DB38" s="49"/>
      <c r="DC38" s="49"/>
      <c r="DD38" s="49"/>
      <c r="DE38" s="49"/>
      <c r="DF38" s="49"/>
      <c r="DG38" s="49"/>
      <c r="DH38" s="49"/>
      <c r="DI38" s="49"/>
      <c r="DJ38" s="49"/>
      <c r="DK38" s="49"/>
      <c r="DL38" s="49"/>
      <c r="DM38" s="49"/>
      <c r="DN38" s="49"/>
      <c r="DO38" s="49"/>
      <c r="DP38" s="49"/>
      <c r="DQ38" s="49"/>
      <c r="DR38" s="49"/>
      <c r="DS38" s="49"/>
      <c r="DT38" s="49"/>
      <c r="DU38" s="49"/>
      <c r="DV38" s="49"/>
      <c r="DW38" s="49"/>
      <c r="DX38" s="49"/>
      <c r="DY38" s="49"/>
      <c r="DZ38" s="49"/>
      <c r="EA38" s="49"/>
      <c r="EB38" s="49"/>
      <c r="EC38" s="49"/>
      <c r="ED38" s="49"/>
      <c r="EE38" s="49"/>
      <c r="EF38" s="49"/>
      <c r="EG38" s="49"/>
      <c r="EH38" s="49"/>
      <c r="EI38" s="49"/>
      <c r="EJ38" s="49"/>
      <c r="EK38" s="49"/>
      <c r="EL38" s="49"/>
      <c r="EM38" s="49"/>
      <c r="EN38" s="49"/>
      <c r="EO38" s="49"/>
      <c r="EP38" s="49"/>
      <c r="EQ38" s="49"/>
      <c r="ER38" s="49"/>
      <c r="ES38" s="49"/>
      <c r="ET38" s="49"/>
      <c r="EU38" s="49"/>
      <c r="EV38" s="49"/>
      <c r="EW38" s="49"/>
      <c r="EX38" s="49"/>
      <c r="EY38" s="49"/>
      <c r="EZ38" s="49"/>
      <c r="FA38" s="49"/>
      <c r="FB38" s="49"/>
      <c r="FC38" s="49"/>
      <c r="FD38" s="49"/>
      <c r="FE38" s="49"/>
      <c r="FF38" s="49"/>
      <c r="FG38" s="49"/>
      <c r="FH38" s="49"/>
      <c r="FI38" s="49"/>
      <c r="FJ38" s="49"/>
      <c r="FK38" s="49"/>
      <c r="FL38" s="49"/>
      <c r="FM38" s="49"/>
      <c r="FN38" s="49"/>
      <c r="FO38" s="49"/>
      <c r="FP38" s="49"/>
      <c r="FQ38" s="49"/>
      <c r="FR38" s="49"/>
      <c r="FS38" s="49"/>
      <c r="FT38" s="49"/>
      <c r="FU38" s="49"/>
      <c r="FV38" s="49"/>
      <c r="FW38" s="49"/>
      <c r="FX38" s="49"/>
      <c r="FY38" s="49"/>
      <c r="FZ38" s="49"/>
      <c r="GA38" s="49"/>
      <c r="GB38" s="49"/>
      <c r="GC38" s="49"/>
      <c r="GD38" s="49"/>
      <c r="GE38" s="49"/>
      <c r="GF38" s="49"/>
      <c r="GG38" s="49"/>
      <c r="GH38" s="49"/>
      <c r="GI38" s="49"/>
      <c r="GJ38" s="49"/>
      <c r="GK38" s="49"/>
      <c r="GL38" s="49"/>
      <c r="GM38" s="49"/>
      <c r="GN38" s="49"/>
      <c r="GO38" s="49"/>
      <c r="GP38" s="49"/>
      <c r="GQ38" s="49"/>
      <c r="GR38" s="49"/>
      <c r="GS38" s="49"/>
      <c r="GT38" s="49"/>
      <c r="GU38" s="49"/>
      <c r="GV38" s="49"/>
      <c r="GW38" s="49"/>
      <c r="GX38" s="49"/>
      <c r="GY38" s="49"/>
      <c r="GZ38" s="49"/>
      <c r="HA38" s="49"/>
      <c r="HB38" s="49"/>
      <c r="HC38" s="49"/>
      <c r="HD38" s="49"/>
      <c r="HE38" s="49"/>
      <c r="HF38" s="49"/>
      <c r="HG38" s="49"/>
      <c r="HH38" s="49"/>
      <c r="HI38" s="49"/>
      <c r="HJ38" s="49"/>
      <c r="HK38" s="49"/>
      <c r="HL38" s="49"/>
      <c r="HM38" s="49"/>
      <c r="HN38" s="49"/>
      <c r="HO38" s="49"/>
      <c r="HP38" s="49"/>
      <c r="HQ38" s="49"/>
      <c r="HR38" s="49"/>
      <c r="HS38" s="49"/>
      <c r="HT38" s="49"/>
      <c r="HU38" s="49"/>
      <c r="HV38" s="49"/>
      <c r="HW38" s="49"/>
      <c r="HX38" s="49"/>
      <c r="HY38" s="49"/>
      <c r="HZ38" s="49"/>
      <c r="IA38" s="49"/>
      <c r="IB38" s="49"/>
      <c r="IC38" s="49"/>
      <c r="ID38" s="49"/>
      <c r="IE38" s="49"/>
      <c r="IF38" s="49"/>
      <c r="IG38" s="49"/>
      <c r="IH38" s="49"/>
      <c r="II38" s="49"/>
      <c r="IJ38" s="49"/>
      <c r="IK38" s="49"/>
      <c r="IL38" s="49"/>
      <c r="IM38" s="49"/>
      <c r="IN38" s="49"/>
      <c r="IO38" s="49"/>
      <c r="IP38" s="49"/>
      <c r="IQ38" s="49"/>
      <c r="IR38" s="49"/>
      <c r="IS38" s="49"/>
      <c r="IT38" s="49"/>
      <c r="IU38" s="49"/>
      <c r="IV38" s="49"/>
      <c r="IW38" s="49"/>
      <c r="IX38" s="49"/>
      <c r="IY38" s="49"/>
      <c r="IZ38" s="49"/>
      <c r="JA38" s="49"/>
      <c r="JB38" s="49"/>
      <c r="JC38" s="49"/>
      <c r="JD38" s="49"/>
      <c r="JE38" s="49"/>
      <c r="JF38" s="49"/>
      <c r="JG38" s="49"/>
      <c r="JH38" s="49"/>
      <c r="JI38" s="49"/>
      <c r="JJ38" s="49"/>
      <c r="JK38" s="49"/>
      <c r="JL38" s="49"/>
      <c r="JM38" s="49"/>
      <c r="JN38" s="49"/>
      <c r="JO38" s="49"/>
      <c r="JP38" s="49"/>
      <c r="JQ38" s="49"/>
      <c r="JR38" s="49"/>
      <c r="JS38" s="49"/>
      <c r="JT38" s="49"/>
      <c r="JU38" s="49"/>
      <c r="JV38" s="49"/>
      <c r="JW38" s="49"/>
      <c r="JX38" s="49"/>
      <c r="JY38" s="49"/>
      <c r="JZ38" s="49"/>
      <c r="KA38" s="49"/>
      <c r="KB38" s="49"/>
      <c r="KC38" s="49"/>
      <c r="KD38" s="49"/>
      <c r="KE38" s="49"/>
      <c r="KF38" s="49"/>
      <c r="KG38" s="49"/>
      <c r="KH38" s="49"/>
      <c r="KI38" s="49"/>
      <c r="KJ38" s="49"/>
      <c r="KK38" s="49"/>
      <c r="KL38" s="49"/>
      <c r="KM38" s="49"/>
      <c r="KN38" s="49"/>
      <c r="KO38" s="49"/>
      <c r="KP38" s="49"/>
      <c r="KQ38" s="49"/>
      <c r="KR38" s="49"/>
      <c r="KS38" s="49"/>
      <c r="KT38" s="49"/>
      <c r="KU38" s="49"/>
      <c r="KV38" s="49"/>
      <c r="KW38" s="49"/>
      <c r="KX38" s="49"/>
      <c r="KY38" s="49"/>
      <c r="KZ38" s="49"/>
      <c r="LA38" s="49"/>
      <c r="LB38" s="49"/>
      <c r="LC38" s="49"/>
      <c r="LD38" s="49"/>
      <c r="LE38" s="49"/>
      <c r="LF38" s="49"/>
    </row>
    <row r="39" spans="1:318" s="42" customFormat="1" ht="14.45" customHeight="1" x14ac:dyDescent="0.25">
      <c r="A39" s="49"/>
      <c r="B39" s="27"/>
      <c r="C39" s="15" t="s">
        <v>11</v>
      </c>
      <c r="D39" s="3"/>
      <c r="E39" s="3"/>
      <c r="F39" s="3"/>
      <c r="G39" s="66"/>
      <c r="H39" s="66"/>
      <c r="I39" s="66"/>
      <c r="J39" s="66"/>
      <c r="K39" s="66"/>
      <c r="L39" s="66"/>
      <c r="M39" s="1"/>
      <c r="N39" s="50"/>
      <c r="O39" s="15" t="s">
        <v>11</v>
      </c>
      <c r="P39" s="66"/>
      <c r="Q39" s="66"/>
      <c r="R39" s="66"/>
      <c r="S39" s="66"/>
      <c r="T39" s="66"/>
      <c r="U39" s="66"/>
      <c r="V39" s="66"/>
      <c r="W39" s="66"/>
      <c r="X39" s="66"/>
      <c r="Y39" s="1"/>
      <c r="Z39" s="50"/>
      <c r="AA39" s="15" t="s">
        <v>11</v>
      </c>
      <c r="AB39" s="3"/>
      <c r="AC39" s="3"/>
      <c r="AD39" s="3"/>
      <c r="AE39" s="66"/>
      <c r="AF39" s="66"/>
      <c r="AG39" s="66"/>
      <c r="AH39" s="66"/>
      <c r="AI39" s="66"/>
      <c r="AJ39" s="139"/>
      <c r="AK39" s="1"/>
      <c r="AL39" s="50"/>
      <c r="AM39" s="15" t="s">
        <v>11</v>
      </c>
      <c r="AN39" s="3"/>
      <c r="AO39" s="3"/>
      <c r="AP39" s="3"/>
      <c r="AQ39" s="66"/>
      <c r="AR39" s="66"/>
      <c r="AS39" s="66"/>
      <c r="AT39" s="66"/>
      <c r="AU39" s="66"/>
      <c r="AV39" s="66"/>
      <c r="AW39" s="1"/>
      <c r="AX39" s="50"/>
      <c r="AY39" s="15" t="s">
        <v>11</v>
      </c>
      <c r="AZ39" s="3"/>
      <c r="BA39" s="3"/>
      <c r="BB39" s="3"/>
      <c r="BC39" s="66"/>
      <c r="BD39" s="66"/>
      <c r="BE39" s="66"/>
      <c r="BF39" s="66"/>
      <c r="BG39" s="66"/>
      <c r="BH39" s="66"/>
      <c r="BI39" s="1"/>
      <c r="BJ39" s="49"/>
      <c r="BK39" s="49"/>
      <c r="BL39" s="49"/>
      <c r="BM39" s="49"/>
      <c r="BN39" s="49"/>
      <c r="BO39" s="49"/>
      <c r="BP39" s="49"/>
      <c r="BQ39" s="49"/>
      <c r="BR39" s="49"/>
      <c r="BS39" s="49"/>
      <c r="BT39" s="49"/>
      <c r="BU39" s="49"/>
      <c r="BV39" s="49"/>
      <c r="BW39" s="49"/>
      <c r="BX39" s="49"/>
      <c r="BY39" s="49"/>
      <c r="BZ39" s="49"/>
      <c r="CA39" s="49"/>
      <c r="CB39" s="49"/>
      <c r="CC39" s="49"/>
      <c r="CD39" s="49"/>
      <c r="CE39" s="49"/>
      <c r="CF39" s="49"/>
      <c r="CG39" s="49"/>
      <c r="CH39" s="49"/>
      <c r="CI39" s="49"/>
      <c r="CJ39" s="49"/>
      <c r="CK39" s="49"/>
      <c r="CL39" s="49"/>
      <c r="CM39" s="49"/>
      <c r="CN39" s="49"/>
      <c r="CO39" s="49"/>
      <c r="CP39" s="49"/>
      <c r="CQ39" s="49"/>
      <c r="CR39" s="49"/>
      <c r="CS39" s="49"/>
      <c r="CT39" s="49"/>
      <c r="CU39" s="49"/>
      <c r="CV39" s="49"/>
      <c r="CW39" s="49"/>
      <c r="CX39" s="49"/>
      <c r="CY39" s="49"/>
      <c r="CZ39" s="49"/>
      <c r="DA39" s="49"/>
      <c r="DB39" s="49"/>
      <c r="DC39" s="49"/>
      <c r="DD39" s="49"/>
      <c r="DE39" s="49"/>
      <c r="DF39" s="49"/>
      <c r="DG39" s="49"/>
      <c r="DH39" s="49"/>
      <c r="DI39" s="49"/>
      <c r="DJ39" s="49"/>
      <c r="DK39" s="49"/>
      <c r="DL39" s="49"/>
      <c r="DM39" s="49"/>
      <c r="DN39" s="49"/>
      <c r="DO39" s="49"/>
      <c r="DP39" s="49"/>
      <c r="DQ39" s="49"/>
      <c r="DR39" s="49"/>
      <c r="DS39" s="49"/>
      <c r="DT39" s="49"/>
      <c r="DU39" s="49"/>
      <c r="DV39" s="49"/>
      <c r="DW39" s="49"/>
      <c r="DX39" s="49"/>
      <c r="DY39" s="49"/>
      <c r="DZ39" s="49"/>
      <c r="EA39" s="49"/>
      <c r="EB39" s="49"/>
      <c r="EC39" s="49"/>
      <c r="ED39" s="49"/>
      <c r="EE39" s="49"/>
      <c r="EF39" s="49"/>
      <c r="EG39" s="49"/>
      <c r="EH39" s="49"/>
      <c r="EI39" s="49"/>
      <c r="EJ39" s="49"/>
      <c r="EK39" s="49"/>
      <c r="EL39" s="49"/>
      <c r="EM39" s="49"/>
      <c r="EN39" s="49"/>
      <c r="EO39" s="49"/>
      <c r="EP39" s="49"/>
      <c r="EQ39" s="49"/>
      <c r="ER39" s="49"/>
      <c r="ES39" s="49"/>
      <c r="ET39" s="49"/>
      <c r="EU39" s="49"/>
      <c r="EV39" s="49"/>
      <c r="EW39" s="49"/>
      <c r="EX39" s="49"/>
      <c r="EY39" s="49"/>
      <c r="EZ39" s="49"/>
      <c r="FA39" s="49"/>
      <c r="FB39" s="49"/>
      <c r="FC39" s="49"/>
      <c r="FD39" s="49"/>
      <c r="FE39" s="49"/>
      <c r="FF39" s="49"/>
      <c r="FG39" s="49"/>
      <c r="FH39" s="49"/>
      <c r="FI39" s="49"/>
      <c r="FJ39" s="49"/>
      <c r="FK39" s="49"/>
      <c r="FL39" s="49"/>
      <c r="FM39" s="49"/>
      <c r="FN39" s="49"/>
      <c r="FO39" s="49"/>
      <c r="FP39" s="49"/>
      <c r="FQ39" s="49"/>
      <c r="FR39" s="49"/>
      <c r="FS39" s="49"/>
      <c r="FT39" s="49"/>
      <c r="FU39" s="49"/>
      <c r="FV39" s="49"/>
      <c r="FW39" s="49"/>
      <c r="FX39" s="49"/>
      <c r="FY39" s="49"/>
      <c r="FZ39" s="49"/>
      <c r="GA39" s="49"/>
      <c r="GB39" s="49"/>
      <c r="GC39" s="49"/>
      <c r="GD39" s="49"/>
      <c r="GE39" s="49"/>
      <c r="GF39" s="49"/>
      <c r="GG39" s="49"/>
      <c r="GH39" s="49"/>
      <c r="GI39" s="49"/>
      <c r="GJ39" s="49"/>
      <c r="GK39" s="49"/>
      <c r="GL39" s="49"/>
      <c r="GM39" s="49"/>
      <c r="GN39" s="49"/>
      <c r="GO39" s="49"/>
      <c r="GP39" s="49"/>
      <c r="GQ39" s="49"/>
      <c r="GR39" s="49"/>
      <c r="GS39" s="49"/>
      <c r="GT39" s="49"/>
      <c r="GU39" s="49"/>
      <c r="GV39" s="49"/>
      <c r="GW39" s="49"/>
      <c r="GX39" s="49"/>
      <c r="GY39" s="49"/>
      <c r="GZ39" s="49"/>
      <c r="HA39" s="49"/>
      <c r="HB39" s="49"/>
      <c r="HC39" s="49"/>
      <c r="HD39" s="49"/>
      <c r="HE39" s="49"/>
      <c r="HF39" s="49"/>
      <c r="HG39" s="49"/>
      <c r="HH39" s="49"/>
      <c r="HI39" s="49"/>
      <c r="HJ39" s="49"/>
      <c r="HK39" s="49"/>
      <c r="HL39" s="49"/>
      <c r="HM39" s="49"/>
      <c r="HN39" s="49"/>
      <c r="HO39" s="49"/>
      <c r="HP39" s="49"/>
      <c r="HQ39" s="49"/>
      <c r="HR39" s="49"/>
      <c r="HS39" s="49"/>
      <c r="HT39" s="49"/>
      <c r="HU39" s="49"/>
      <c r="HV39" s="49"/>
      <c r="HW39" s="49"/>
      <c r="HX39" s="49"/>
      <c r="HY39" s="49"/>
      <c r="HZ39" s="49"/>
      <c r="IA39" s="49"/>
      <c r="IB39" s="49"/>
      <c r="IC39" s="49"/>
      <c r="ID39" s="49"/>
      <c r="IE39" s="49"/>
      <c r="IF39" s="49"/>
      <c r="IG39" s="49"/>
      <c r="IH39" s="49"/>
      <c r="II39" s="49"/>
      <c r="IJ39" s="49"/>
      <c r="IK39" s="49"/>
      <c r="IL39" s="49"/>
      <c r="IM39" s="49"/>
      <c r="IN39" s="49"/>
      <c r="IO39" s="49"/>
      <c r="IP39" s="49"/>
      <c r="IQ39" s="49"/>
      <c r="IR39" s="49"/>
      <c r="IS39" s="49"/>
      <c r="IT39" s="49"/>
      <c r="IU39" s="49"/>
      <c r="IV39" s="49"/>
      <c r="IW39" s="49"/>
      <c r="IX39" s="49"/>
      <c r="IY39" s="49"/>
      <c r="IZ39" s="49"/>
      <c r="JA39" s="49"/>
      <c r="JB39" s="49"/>
      <c r="JC39" s="49"/>
      <c r="JD39" s="49"/>
      <c r="JE39" s="49"/>
      <c r="JF39" s="49"/>
      <c r="JG39" s="49"/>
      <c r="JH39" s="49"/>
      <c r="JI39" s="49"/>
      <c r="JJ39" s="49"/>
      <c r="JK39" s="49"/>
      <c r="JL39" s="49"/>
      <c r="JM39" s="49"/>
      <c r="JN39" s="49"/>
      <c r="JO39" s="49"/>
      <c r="JP39" s="49"/>
      <c r="JQ39" s="49"/>
      <c r="JR39" s="49"/>
      <c r="JS39" s="49"/>
      <c r="JT39" s="49"/>
      <c r="JU39" s="49"/>
      <c r="JV39" s="49"/>
      <c r="JW39" s="49"/>
      <c r="JX39" s="49"/>
      <c r="JY39" s="49"/>
      <c r="JZ39" s="49"/>
      <c r="KA39" s="49"/>
      <c r="KB39" s="49"/>
      <c r="KC39" s="49"/>
      <c r="KD39" s="49"/>
      <c r="KE39" s="49"/>
      <c r="KF39" s="49"/>
      <c r="KG39" s="49"/>
      <c r="KH39" s="49"/>
      <c r="KI39" s="49"/>
      <c r="KJ39" s="49"/>
      <c r="KK39" s="49"/>
      <c r="KL39" s="49"/>
      <c r="KM39" s="49"/>
      <c r="KN39" s="49"/>
      <c r="KO39" s="49"/>
      <c r="KP39" s="49"/>
      <c r="KQ39" s="49"/>
      <c r="KR39" s="49"/>
      <c r="KS39" s="49"/>
      <c r="KT39" s="49"/>
      <c r="KU39" s="49"/>
      <c r="KV39" s="49"/>
      <c r="KW39" s="49"/>
      <c r="KX39" s="49"/>
      <c r="KY39" s="49"/>
      <c r="KZ39" s="49"/>
      <c r="LA39" s="49"/>
      <c r="LB39" s="49"/>
      <c r="LC39" s="49"/>
      <c r="LD39" s="49"/>
      <c r="LE39" s="49"/>
      <c r="LF39" s="49"/>
    </row>
    <row r="40" spans="1:318" s="42" customFormat="1" ht="14.45" customHeight="1" x14ac:dyDescent="0.25">
      <c r="A40" s="49"/>
      <c r="B40" s="27"/>
      <c r="C40" s="15" t="s">
        <v>12</v>
      </c>
      <c r="D40" s="3"/>
      <c r="E40" s="3"/>
      <c r="F40" s="3"/>
      <c r="G40" s="66"/>
      <c r="H40" s="66"/>
      <c r="I40" s="66"/>
      <c r="J40" s="66"/>
      <c r="K40" s="66"/>
      <c r="L40" s="66"/>
      <c r="M40" s="1"/>
      <c r="N40" s="50"/>
      <c r="O40" s="15" t="s">
        <v>12</v>
      </c>
      <c r="P40" s="66"/>
      <c r="Q40" s="66"/>
      <c r="R40" s="66"/>
      <c r="S40" s="66"/>
      <c r="T40" s="66"/>
      <c r="U40" s="66"/>
      <c r="V40" s="66"/>
      <c r="W40" s="66"/>
      <c r="X40" s="66"/>
      <c r="Y40" s="1"/>
      <c r="Z40" s="50"/>
      <c r="AA40" s="15" t="s">
        <v>12</v>
      </c>
      <c r="AB40" s="3"/>
      <c r="AC40" s="3"/>
      <c r="AD40" s="3"/>
      <c r="AE40" s="66"/>
      <c r="AF40" s="66"/>
      <c r="AG40" s="66"/>
      <c r="AH40" s="66"/>
      <c r="AI40" s="66"/>
      <c r="AJ40" s="139"/>
      <c r="AK40" s="1"/>
      <c r="AL40" s="50"/>
      <c r="AM40" s="15" t="s">
        <v>12</v>
      </c>
      <c r="AN40" s="3"/>
      <c r="AO40" s="3"/>
      <c r="AP40" s="3"/>
      <c r="AQ40" s="66"/>
      <c r="AR40" s="66"/>
      <c r="AS40" s="66"/>
      <c r="AT40" s="66"/>
      <c r="AU40" s="66"/>
      <c r="AV40" s="66"/>
      <c r="AW40" s="1"/>
      <c r="AX40" s="50"/>
      <c r="AY40" s="15" t="s">
        <v>12</v>
      </c>
      <c r="AZ40" s="3"/>
      <c r="BA40" s="3"/>
      <c r="BB40" s="3"/>
      <c r="BC40" s="66"/>
      <c r="BD40" s="66"/>
      <c r="BE40" s="66"/>
      <c r="BF40" s="66"/>
      <c r="BG40" s="66"/>
      <c r="BH40" s="66"/>
      <c r="BI40" s="1"/>
      <c r="BJ40" s="49"/>
      <c r="BK40" s="49"/>
      <c r="BL40" s="49"/>
      <c r="BM40" s="49"/>
      <c r="BN40" s="49"/>
      <c r="BO40" s="49"/>
      <c r="BP40" s="49"/>
      <c r="BQ40" s="49"/>
      <c r="BR40" s="49"/>
      <c r="BS40" s="49"/>
      <c r="BT40" s="49"/>
      <c r="BU40" s="49"/>
      <c r="BV40" s="49"/>
      <c r="BW40" s="49"/>
      <c r="BX40" s="49"/>
      <c r="BY40" s="49"/>
      <c r="BZ40" s="49"/>
      <c r="CA40" s="49"/>
      <c r="CB40" s="49"/>
      <c r="CC40" s="49"/>
      <c r="CD40" s="49"/>
      <c r="CE40" s="49"/>
      <c r="CF40" s="49"/>
      <c r="CG40" s="49"/>
      <c r="CH40" s="49"/>
      <c r="CI40" s="49"/>
      <c r="CJ40" s="49"/>
      <c r="CK40" s="49"/>
      <c r="CL40" s="49"/>
      <c r="CM40" s="49"/>
      <c r="CN40" s="49"/>
      <c r="CO40" s="49"/>
      <c r="CP40" s="49"/>
      <c r="CQ40" s="49"/>
      <c r="CR40" s="49"/>
      <c r="CS40" s="49"/>
      <c r="CT40" s="49"/>
      <c r="CU40" s="49"/>
      <c r="CV40" s="49"/>
      <c r="CW40" s="49"/>
      <c r="CX40" s="49"/>
      <c r="CY40" s="49"/>
      <c r="CZ40" s="49"/>
      <c r="DA40" s="49"/>
      <c r="DB40" s="49"/>
      <c r="DC40" s="49"/>
      <c r="DD40" s="49"/>
      <c r="DE40" s="49"/>
      <c r="DF40" s="49"/>
      <c r="DG40" s="49"/>
      <c r="DH40" s="49"/>
      <c r="DI40" s="49"/>
      <c r="DJ40" s="49"/>
      <c r="DK40" s="49"/>
      <c r="DL40" s="49"/>
      <c r="DM40" s="49"/>
      <c r="DN40" s="49"/>
      <c r="DO40" s="49"/>
      <c r="DP40" s="49"/>
      <c r="DQ40" s="49"/>
      <c r="DR40" s="49"/>
      <c r="DS40" s="49"/>
      <c r="DT40" s="49"/>
      <c r="DU40" s="49"/>
      <c r="DV40" s="49"/>
      <c r="DW40" s="49"/>
      <c r="DX40" s="49"/>
      <c r="DY40" s="49"/>
      <c r="DZ40" s="49"/>
      <c r="EA40" s="49"/>
      <c r="EB40" s="49"/>
      <c r="EC40" s="49"/>
      <c r="ED40" s="49"/>
      <c r="EE40" s="49"/>
      <c r="EF40" s="49"/>
      <c r="EG40" s="49"/>
      <c r="EH40" s="49"/>
      <c r="EI40" s="49"/>
      <c r="EJ40" s="49"/>
      <c r="EK40" s="49"/>
      <c r="EL40" s="49"/>
      <c r="EM40" s="49"/>
      <c r="EN40" s="49"/>
      <c r="EO40" s="49"/>
      <c r="EP40" s="49"/>
      <c r="EQ40" s="49"/>
      <c r="ER40" s="49"/>
      <c r="ES40" s="49"/>
      <c r="ET40" s="49"/>
      <c r="EU40" s="49"/>
      <c r="EV40" s="49"/>
      <c r="EW40" s="49"/>
      <c r="EX40" s="49"/>
      <c r="EY40" s="49"/>
      <c r="EZ40" s="49"/>
      <c r="FA40" s="49"/>
      <c r="FB40" s="49"/>
      <c r="FC40" s="49"/>
      <c r="FD40" s="49"/>
      <c r="FE40" s="49"/>
      <c r="FF40" s="49"/>
      <c r="FG40" s="49"/>
      <c r="FH40" s="49"/>
      <c r="FI40" s="49"/>
      <c r="FJ40" s="49"/>
      <c r="FK40" s="49"/>
      <c r="FL40" s="49"/>
      <c r="FM40" s="49"/>
      <c r="FN40" s="49"/>
      <c r="FO40" s="49"/>
      <c r="FP40" s="49"/>
      <c r="FQ40" s="49"/>
      <c r="FR40" s="49"/>
      <c r="FS40" s="49"/>
      <c r="FT40" s="49"/>
      <c r="FU40" s="49"/>
      <c r="FV40" s="49"/>
      <c r="FW40" s="49"/>
      <c r="FX40" s="49"/>
      <c r="FY40" s="49"/>
      <c r="FZ40" s="49"/>
      <c r="GA40" s="49"/>
      <c r="GB40" s="49"/>
      <c r="GC40" s="49"/>
      <c r="GD40" s="49"/>
      <c r="GE40" s="49"/>
      <c r="GF40" s="49"/>
      <c r="GG40" s="49"/>
      <c r="GH40" s="49"/>
      <c r="GI40" s="49"/>
      <c r="GJ40" s="49"/>
      <c r="GK40" s="49"/>
      <c r="GL40" s="49"/>
      <c r="GM40" s="49"/>
      <c r="GN40" s="49"/>
      <c r="GO40" s="49"/>
      <c r="GP40" s="49"/>
      <c r="GQ40" s="49"/>
      <c r="GR40" s="49"/>
      <c r="GS40" s="49"/>
      <c r="GT40" s="49"/>
      <c r="GU40" s="49"/>
      <c r="GV40" s="49"/>
      <c r="GW40" s="49"/>
      <c r="GX40" s="49"/>
      <c r="GY40" s="49"/>
      <c r="GZ40" s="49"/>
      <c r="HA40" s="49"/>
      <c r="HB40" s="49"/>
      <c r="HC40" s="49"/>
      <c r="HD40" s="49"/>
      <c r="HE40" s="49"/>
      <c r="HF40" s="49"/>
      <c r="HG40" s="49"/>
      <c r="HH40" s="49"/>
      <c r="HI40" s="49"/>
      <c r="HJ40" s="49"/>
      <c r="HK40" s="49"/>
      <c r="HL40" s="49"/>
      <c r="HM40" s="49"/>
      <c r="HN40" s="49"/>
      <c r="HO40" s="49"/>
      <c r="HP40" s="49"/>
      <c r="HQ40" s="49"/>
      <c r="HR40" s="49"/>
      <c r="HS40" s="49"/>
      <c r="HT40" s="49"/>
      <c r="HU40" s="49"/>
      <c r="HV40" s="49"/>
      <c r="HW40" s="49"/>
      <c r="HX40" s="49"/>
      <c r="HY40" s="49"/>
      <c r="HZ40" s="49"/>
      <c r="IA40" s="49"/>
      <c r="IB40" s="49"/>
      <c r="IC40" s="49"/>
      <c r="ID40" s="49"/>
      <c r="IE40" s="49"/>
      <c r="IF40" s="49"/>
      <c r="IG40" s="49"/>
      <c r="IH40" s="49"/>
      <c r="II40" s="49"/>
      <c r="IJ40" s="49"/>
      <c r="IK40" s="49"/>
      <c r="IL40" s="49"/>
      <c r="IM40" s="49"/>
      <c r="IN40" s="49"/>
      <c r="IO40" s="49"/>
      <c r="IP40" s="49"/>
      <c r="IQ40" s="49"/>
      <c r="IR40" s="49"/>
      <c r="IS40" s="49"/>
      <c r="IT40" s="49"/>
      <c r="IU40" s="49"/>
      <c r="IV40" s="49"/>
      <c r="IW40" s="49"/>
      <c r="IX40" s="49"/>
      <c r="IY40" s="49"/>
      <c r="IZ40" s="49"/>
      <c r="JA40" s="49"/>
      <c r="JB40" s="49"/>
      <c r="JC40" s="49"/>
      <c r="JD40" s="49"/>
      <c r="JE40" s="49"/>
      <c r="JF40" s="49"/>
      <c r="JG40" s="49"/>
      <c r="JH40" s="49"/>
      <c r="JI40" s="49"/>
      <c r="JJ40" s="49"/>
      <c r="JK40" s="49"/>
      <c r="JL40" s="49"/>
      <c r="JM40" s="49"/>
      <c r="JN40" s="49"/>
      <c r="JO40" s="49"/>
      <c r="JP40" s="49"/>
      <c r="JQ40" s="49"/>
      <c r="JR40" s="49"/>
      <c r="JS40" s="49"/>
      <c r="JT40" s="49"/>
      <c r="JU40" s="49"/>
      <c r="JV40" s="49"/>
      <c r="JW40" s="49"/>
      <c r="JX40" s="49"/>
      <c r="JY40" s="49"/>
      <c r="JZ40" s="49"/>
      <c r="KA40" s="49"/>
      <c r="KB40" s="49"/>
      <c r="KC40" s="49"/>
      <c r="KD40" s="49"/>
      <c r="KE40" s="49"/>
      <c r="KF40" s="49"/>
      <c r="KG40" s="49"/>
      <c r="KH40" s="49"/>
      <c r="KI40" s="49"/>
      <c r="KJ40" s="49"/>
      <c r="KK40" s="49"/>
      <c r="KL40" s="49"/>
      <c r="KM40" s="49"/>
      <c r="KN40" s="49"/>
      <c r="KO40" s="49"/>
      <c r="KP40" s="49"/>
      <c r="KQ40" s="49"/>
      <c r="KR40" s="49"/>
      <c r="KS40" s="49"/>
      <c r="KT40" s="49"/>
      <c r="KU40" s="49"/>
      <c r="KV40" s="49"/>
      <c r="KW40" s="49"/>
      <c r="KX40" s="49"/>
      <c r="KY40" s="49"/>
      <c r="KZ40" s="49"/>
      <c r="LA40" s="49"/>
      <c r="LB40" s="49"/>
      <c r="LC40" s="49"/>
      <c r="LD40" s="49"/>
      <c r="LE40" s="49"/>
      <c r="LF40" s="49"/>
    </row>
    <row r="41" spans="1:318" s="42" customFormat="1" ht="14.45" customHeight="1" x14ac:dyDescent="0.25">
      <c r="A41" s="49"/>
      <c r="B41" s="27"/>
      <c r="C41" s="15" t="s">
        <v>13</v>
      </c>
      <c r="D41" s="3"/>
      <c r="E41" s="3"/>
      <c r="F41" s="3"/>
      <c r="G41" s="66"/>
      <c r="H41" s="66"/>
      <c r="I41" s="66"/>
      <c r="J41" s="66"/>
      <c r="K41" s="66"/>
      <c r="L41" s="66"/>
      <c r="M41" s="1"/>
      <c r="N41" s="50"/>
      <c r="O41" s="15" t="s">
        <v>13</v>
      </c>
      <c r="P41" s="66"/>
      <c r="Q41" s="66"/>
      <c r="R41" s="66"/>
      <c r="S41" s="66"/>
      <c r="T41" s="66"/>
      <c r="U41" s="66"/>
      <c r="V41" s="66"/>
      <c r="W41" s="66"/>
      <c r="X41" s="66"/>
      <c r="Y41" s="1"/>
      <c r="Z41" s="50"/>
      <c r="AA41" s="15" t="s">
        <v>13</v>
      </c>
      <c r="AB41" s="3"/>
      <c r="AC41" s="3"/>
      <c r="AD41" s="3"/>
      <c r="AE41" s="66"/>
      <c r="AF41" s="66"/>
      <c r="AG41" s="66"/>
      <c r="AH41" s="66"/>
      <c r="AI41" s="66"/>
      <c r="AJ41" s="139"/>
      <c r="AK41" s="1"/>
      <c r="AL41" s="50"/>
      <c r="AM41" s="15" t="s">
        <v>13</v>
      </c>
      <c r="AN41" s="3"/>
      <c r="AO41" s="3"/>
      <c r="AP41" s="3"/>
      <c r="AQ41" s="66"/>
      <c r="AR41" s="66"/>
      <c r="AS41" s="66"/>
      <c r="AT41" s="66"/>
      <c r="AU41" s="66"/>
      <c r="AV41" s="66"/>
      <c r="AW41" s="1"/>
      <c r="AX41" s="50"/>
      <c r="AY41" s="15" t="s">
        <v>13</v>
      </c>
      <c r="AZ41" s="3"/>
      <c r="BA41" s="3"/>
      <c r="BB41" s="3"/>
      <c r="BC41" s="66"/>
      <c r="BD41" s="66"/>
      <c r="BE41" s="66"/>
      <c r="BF41" s="66"/>
      <c r="BG41" s="66"/>
      <c r="BH41" s="66"/>
      <c r="BI41" s="1"/>
      <c r="BJ41" s="49"/>
      <c r="BK41" s="49"/>
      <c r="BL41" s="49"/>
      <c r="BM41" s="49"/>
      <c r="BN41" s="49"/>
      <c r="BO41" s="49"/>
      <c r="BP41" s="49"/>
      <c r="BQ41" s="49"/>
      <c r="BR41" s="49"/>
      <c r="BS41" s="49"/>
      <c r="BT41" s="49"/>
      <c r="BU41" s="49"/>
      <c r="BV41" s="49"/>
      <c r="BW41" s="49"/>
      <c r="BX41" s="49"/>
      <c r="BY41" s="49"/>
      <c r="BZ41" s="49"/>
      <c r="CA41" s="49"/>
      <c r="CB41" s="49"/>
      <c r="CC41" s="49"/>
      <c r="CD41" s="49"/>
      <c r="CE41" s="49"/>
      <c r="CF41" s="49"/>
      <c r="CG41" s="49"/>
      <c r="CH41" s="49"/>
      <c r="CI41" s="49"/>
      <c r="CJ41" s="49"/>
      <c r="CK41" s="49"/>
      <c r="CL41" s="49"/>
      <c r="CM41" s="49"/>
      <c r="CN41" s="49"/>
      <c r="CO41" s="49"/>
      <c r="CP41" s="49"/>
      <c r="CQ41" s="49"/>
      <c r="CR41" s="49"/>
      <c r="CS41" s="49"/>
      <c r="CT41" s="49"/>
      <c r="CU41" s="49"/>
      <c r="CV41" s="49"/>
      <c r="CW41" s="49"/>
      <c r="CX41" s="49"/>
      <c r="CY41" s="49"/>
      <c r="CZ41" s="49"/>
      <c r="DA41" s="49"/>
      <c r="DB41" s="49"/>
      <c r="DC41" s="49"/>
      <c r="DD41" s="49"/>
      <c r="DE41" s="49"/>
      <c r="DF41" s="49"/>
      <c r="DG41" s="49"/>
      <c r="DH41" s="49"/>
      <c r="DI41" s="49"/>
      <c r="DJ41" s="49"/>
      <c r="DK41" s="49"/>
      <c r="DL41" s="49"/>
      <c r="DM41" s="49"/>
      <c r="DN41" s="49"/>
      <c r="DO41" s="49"/>
      <c r="DP41" s="49"/>
      <c r="DQ41" s="49"/>
      <c r="DR41" s="49"/>
      <c r="DS41" s="49"/>
      <c r="DT41" s="49"/>
      <c r="DU41" s="49"/>
      <c r="DV41" s="49"/>
      <c r="DW41" s="49"/>
      <c r="DX41" s="49"/>
      <c r="DY41" s="49"/>
      <c r="DZ41" s="49"/>
      <c r="EA41" s="49"/>
      <c r="EB41" s="49"/>
      <c r="EC41" s="49"/>
      <c r="ED41" s="49"/>
      <c r="EE41" s="49"/>
      <c r="EF41" s="49"/>
      <c r="EG41" s="49"/>
      <c r="EH41" s="49"/>
      <c r="EI41" s="49"/>
      <c r="EJ41" s="49"/>
      <c r="EK41" s="49"/>
      <c r="EL41" s="49"/>
      <c r="EM41" s="49"/>
      <c r="EN41" s="49"/>
      <c r="EO41" s="49"/>
      <c r="EP41" s="49"/>
      <c r="EQ41" s="49"/>
      <c r="ER41" s="49"/>
      <c r="ES41" s="49"/>
      <c r="ET41" s="49"/>
      <c r="EU41" s="49"/>
      <c r="EV41" s="49"/>
      <c r="EW41" s="49"/>
      <c r="EX41" s="49"/>
      <c r="EY41" s="49"/>
      <c r="EZ41" s="49"/>
      <c r="FA41" s="49"/>
      <c r="FB41" s="49"/>
      <c r="FC41" s="49"/>
      <c r="FD41" s="49"/>
      <c r="FE41" s="49"/>
      <c r="FF41" s="49"/>
      <c r="FG41" s="49"/>
      <c r="FH41" s="49"/>
      <c r="FI41" s="49"/>
      <c r="FJ41" s="49"/>
      <c r="FK41" s="49"/>
      <c r="FL41" s="49"/>
      <c r="FM41" s="49"/>
      <c r="FN41" s="49"/>
      <c r="FO41" s="49"/>
      <c r="FP41" s="49"/>
      <c r="FQ41" s="49"/>
      <c r="FR41" s="49"/>
      <c r="FS41" s="49"/>
      <c r="FT41" s="49"/>
      <c r="FU41" s="49"/>
      <c r="FV41" s="49"/>
      <c r="FW41" s="49"/>
      <c r="FX41" s="49"/>
      <c r="FY41" s="49"/>
      <c r="FZ41" s="49"/>
      <c r="GA41" s="49"/>
      <c r="GB41" s="49"/>
      <c r="GC41" s="49"/>
      <c r="GD41" s="49"/>
      <c r="GE41" s="49"/>
      <c r="GF41" s="49"/>
      <c r="GG41" s="49"/>
      <c r="GH41" s="49"/>
      <c r="GI41" s="49"/>
      <c r="GJ41" s="49"/>
      <c r="GK41" s="49"/>
      <c r="GL41" s="49"/>
      <c r="GM41" s="49"/>
      <c r="GN41" s="49"/>
      <c r="GO41" s="49"/>
      <c r="GP41" s="49"/>
      <c r="GQ41" s="49"/>
      <c r="GR41" s="49"/>
      <c r="GS41" s="49"/>
      <c r="GT41" s="49"/>
      <c r="GU41" s="49"/>
      <c r="GV41" s="49"/>
      <c r="GW41" s="49"/>
      <c r="GX41" s="49"/>
      <c r="GY41" s="49"/>
      <c r="GZ41" s="49"/>
      <c r="HA41" s="49"/>
      <c r="HB41" s="49"/>
      <c r="HC41" s="49"/>
      <c r="HD41" s="49"/>
      <c r="HE41" s="49"/>
      <c r="HF41" s="49"/>
      <c r="HG41" s="49"/>
      <c r="HH41" s="49"/>
      <c r="HI41" s="49"/>
      <c r="HJ41" s="49"/>
      <c r="HK41" s="49"/>
      <c r="HL41" s="49"/>
      <c r="HM41" s="49"/>
      <c r="HN41" s="49"/>
      <c r="HO41" s="49"/>
      <c r="HP41" s="49"/>
      <c r="HQ41" s="49"/>
      <c r="HR41" s="49"/>
      <c r="HS41" s="49"/>
      <c r="HT41" s="49"/>
      <c r="HU41" s="49"/>
      <c r="HV41" s="49"/>
      <c r="HW41" s="49"/>
      <c r="HX41" s="49"/>
      <c r="HY41" s="49"/>
      <c r="HZ41" s="49"/>
      <c r="IA41" s="49"/>
      <c r="IB41" s="49"/>
      <c r="IC41" s="49"/>
      <c r="ID41" s="49"/>
      <c r="IE41" s="49"/>
      <c r="IF41" s="49"/>
      <c r="IG41" s="49"/>
      <c r="IH41" s="49"/>
      <c r="II41" s="49"/>
      <c r="IJ41" s="49"/>
      <c r="IK41" s="49"/>
      <c r="IL41" s="49"/>
      <c r="IM41" s="49"/>
      <c r="IN41" s="49"/>
      <c r="IO41" s="49"/>
      <c r="IP41" s="49"/>
      <c r="IQ41" s="49"/>
      <c r="IR41" s="49"/>
      <c r="IS41" s="49"/>
      <c r="IT41" s="49"/>
      <c r="IU41" s="49"/>
      <c r="IV41" s="49"/>
      <c r="IW41" s="49"/>
      <c r="IX41" s="49"/>
      <c r="IY41" s="49"/>
      <c r="IZ41" s="49"/>
      <c r="JA41" s="49"/>
      <c r="JB41" s="49"/>
      <c r="JC41" s="49"/>
      <c r="JD41" s="49"/>
      <c r="JE41" s="49"/>
      <c r="JF41" s="49"/>
      <c r="JG41" s="49"/>
      <c r="JH41" s="49"/>
      <c r="JI41" s="49"/>
      <c r="JJ41" s="49"/>
      <c r="JK41" s="49"/>
      <c r="JL41" s="49"/>
      <c r="JM41" s="49"/>
      <c r="JN41" s="49"/>
      <c r="JO41" s="49"/>
      <c r="JP41" s="49"/>
      <c r="JQ41" s="49"/>
      <c r="JR41" s="49"/>
      <c r="JS41" s="49"/>
      <c r="JT41" s="49"/>
      <c r="JU41" s="49"/>
      <c r="JV41" s="49"/>
      <c r="JW41" s="49"/>
      <c r="JX41" s="49"/>
      <c r="JY41" s="49"/>
      <c r="JZ41" s="49"/>
      <c r="KA41" s="49"/>
      <c r="KB41" s="49"/>
      <c r="KC41" s="49"/>
      <c r="KD41" s="49"/>
      <c r="KE41" s="49"/>
      <c r="KF41" s="49"/>
      <c r="KG41" s="49"/>
      <c r="KH41" s="49"/>
      <c r="KI41" s="49"/>
      <c r="KJ41" s="49"/>
      <c r="KK41" s="49"/>
      <c r="KL41" s="49"/>
      <c r="KM41" s="49"/>
      <c r="KN41" s="49"/>
      <c r="KO41" s="49"/>
      <c r="KP41" s="49"/>
      <c r="KQ41" s="49"/>
      <c r="KR41" s="49"/>
      <c r="KS41" s="49"/>
      <c r="KT41" s="49"/>
      <c r="KU41" s="49"/>
      <c r="KV41" s="49"/>
      <c r="KW41" s="49"/>
      <c r="KX41" s="49"/>
      <c r="KY41" s="49"/>
      <c r="KZ41" s="49"/>
      <c r="LA41" s="49"/>
      <c r="LB41" s="49"/>
      <c r="LC41" s="49"/>
      <c r="LD41" s="49"/>
      <c r="LE41" s="49"/>
      <c r="LF41" s="49"/>
    </row>
    <row r="42" spans="1:318" s="42" customFormat="1" ht="3.75" customHeight="1" x14ac:dyDescent="0.25">
      <c r="A42" s="49"/>
      <c r="B42" s="27"/>
      <c r="C42" s="18"/>
      <c r="D42" s="18"/>
      <c r="E42" s="18"/>
      <c r="F42" s="18"/>
      <c r="G42" s="18"/>
      <c r="H42" s="18"/>
      <c r="I42" s="18"/>
      <c r="J42" s="18"/>
      <c r="K42" s="18"/>
      <c r="L42" s="18"/>
      <c r="M42" s="18"/>
      <c r="N42" s="50"/>
      <c r="O42" s="18"/>
      <c r="P42" s="18"/>
      <c r="Q42" s="18"/>
      <c r="R42" s="18"/>
      <c r="S42" s="18"/>
      <c r="T42" s="18"/>
      <c r="U42" s="18"/>
      <c r="V42" s="18"/>
      <c r="W42" s="18"/>
      <c r="X42" s="18"/>
      <c r="Y42" s="18"/>
      <c r="Z42" s="50"/>
      <c r="AA42" s="18"/>
      <c r="AB42" s="18"/>
      <c r="AC42" s="18"/>
      <c r="AD42" s="18"/>
      <c r="AE42" s="18"/>
      <c r="AF42" s="18"/>
      <c r="AG42" s="18"/>
      <c r="AH42" s="18"/>
      <c r="AI42" s="18"/>
      <c r="AJ42" s="140"/>
      <c r="AK42" s="18"/>
      <c r="AL42" s="50"/>
      <c r="AM42" s="18"/>
      <c r="AN42" s="18"/>
      <c r="AO42" s="18"/>
      <c r="AP42" s="18"/>
      <c r="AQ42" s="18"/>
      <c r="AR42" s="18"/>
      <c r="AS42" s="18"/>
      <c r="AT42" s="18"/>
      <c r="AU42" s="18"/>
      <c r="AV42" s="18"/>
      <c r="AW42" s="18"/>
      <c r="AX42" s="50"/>
      <c r="AY42" s="18"/>
      <c r="AZ42" s="18"/>
      <c r="BA42" s="18"/>
      <c r="BB42" s="18"/>
      <c r="BC42" s="18"/>
      <c r="BD42" s="18"/>
      <c r="BE42" s="18"/>
      <c r="BF42" s="18"/>
      <c r="BG42" s="18"/>
      <c r="BH42" s="18"/>
      <c r="BI42" s="18"/>
      <c r="BJ42" s="49"/>
      <c r="BK42" s="49"/>
      <c r="BL42" s="49"/>
      <c r="BM42" s="49"/>
      <c r="BN42" s="49"/>
      <c r="BO42" s="49"/>
      <c r="BP42" s="49"/>
      <c r="BQ42" s="49"/>
      <c r="BR42" s="49"/>
      <c r="BS42" s="49"/>
      <c r="BT42" s="49"/>
      <c r="BU42" s="49"/>
      <c r="BV42" s="49"/>
      <c r="BW42" s="49"/>
      <c r="BX42" s="49"/>
      <c r="BY42" s="49"/>
      <c r="BZ42" s="49"/>
      <c r="CA42" s="49"/>
      <c r="CB42" s="49"/>
      <c r="CC42" s="49"/>
      <c r="CD42" s="49"/>
      <c r="CE42" s="49"/>
      <c r="CF42" s="49"/>
      <c r="CG42" s="49"/>
      <c r="CH42" s="49"/>
      <c r="CI42" s="49"/>
      <c r="CJ42" s="49"/>
      <c r="CK42" s="49"/>
      <c r="CL42" s="49"/>
      <c r="CM42" s="49"/>
      <c r="CN42" s="49"/>
      <c r="CO42" s="49"/>
      <c r="CP42" s="49"/>
      <c r="CQ42" s="49"/>
      <c r="CR42" s="49"/>
      <c r="CS42" s="49"/>
      <c r="CT42" s="49"/>
      <c r="CU42" s="49"/>
      <c r="CV42" s="49"/>
      <c r="CW42" s="49"/>
      <c r="CX42" s="49"/>
      <c r="CY42" s="49"/>
      <c r="CZ42" s="49"/>
      <c r="DA42" s="49"/>
      <c r="DB42" s="49"/>
      <c r="DC42" s="49"/>
      <c r="DD42" s="49"/>
      <c r="DE42" s="49"/>
      <c r="DF42" s="49"/>
      <c r="DG42" s="49"/>
      <c r="DH42" s="49"/>
      <c r="DI42" s="49"/>
      <c r="DJ42" s="49"/>
      <c r="DK42" s="49"/>
      <c r="DL42" s="49"/>
      <c r="DM42" s="49"/>
      <c r="DN42" s="49"/>
      <c r="DO42" s="49"/>
      <c r="DP42" s="49"/>
      <c r="DQ42" s="49"/>
      <c r="DR42" s="49"/>
      <c r="DS42" s="49"/>
      <c r="DT42" s="49"/>
      <c r="DU42" s="49"/>
      <c r="DV42" s="49"/>
      <c r="DW42" s="49"/>
      <c r="DX42" s="49"/>
      <c r="DY42" s="49"/>
      <c r="DZ42" s="49"/>
      <c r="EA42" s="49"/>
      <c r="EB42" s="49"/>
      <c r="EC42" s="49"/>
      <c r="ED42" s="49"/>
      <c r="EE42" s="49"/>
      <c r="EF42" s="49"/>
      <c r="EG42" s="49"/>
      <c r="EH42" s="49"/>
      <c r="EI42" s="49"/>
      <c r="EJ42" s="49"/>
      <c r="EK42" s="49"/>
      <c r="EL42" s="49"/>
      <c r="EM42" s="49"/>
      <c r="EN42" s="49"/>
      <c r="EO42" s="49"/>
      <c r="EP42" s="49"/>
      <c r="EQ42" s="49"/>
      <c r="ER42" s="49"/>
      <c r="ES42" s="49"/>
      <c r="ET42" s="49"/>
      <c r="EU42" s="49"/>
      <c r="EV42" s="49"/>
      <c r="EW42" s="49"/>
      <c r="EX42" s="49"/>
      <c r="EY42" s="49"/>
      <c r="EZ42" s="49"/>
      <c r="FA42" s="49"/>
      <c r="FB42" s="49"/>
      <c r="FC42" s="49"/>
      <c r="FD42" s="49"/>
      <c r="FE42" s="49"/>
      <c r="FF42" s="49"/>
      <c r="FG42" s="49"/>
      <c r="FH42" s="49"/>
      <c r="FI42" s="49"/>
      <c r="FJ42" s="49"/>
      <c r="FK42" s="49"/>
      <c r="FL42" s="49"/>
      <c r="FM42" s="49"/>
      <c r="FN42" s="49"/>
      <c r="FO42" s="49"/>
      <c r="FP42" s="49"/>
      <c r="FQ42" s="49"/>
      <c r="FR42" s="49"/>
      <c r="FS42" s="49"/>
      <c r="FT42" s="49"/>
      <c r="FU42" s="49"/>
      <c r="FV42" s="49"/>
      <c r="FW42" s="49"/>
      <c r="FX42" s="49"/>
      <c r="FY42" s="49"/>
      <c r="FZ42" s="49"/>
      <c r="GA42" s="49"/>
      <c r="GB42" s="49"/>
      <c r="GC42" s="49"/>
      <c r="GD42" s="49"/>
      <c r="GE42" s="49"/>
      <c r="GF42" s="49"/>
      <c r="GG42" s="49"/>
      <c r="GH42" s="49"/>
      <c r="GI42" s="49"/>
      <c r="GJ42" s="49"/>
      <c r="GK42" s="49"/>
      <c r="GL42" s="49"/>
      <c r="GM42" s="49"/>
      <c r="GN42" s="49"/>
      <c r="GO42" s="49"/>
      <c r="GP42" s="49"/>
      <c r="GQ42" s="49"/>
      <c r="GR42" s="49"/>
      <c r="GS42" s="49"/>
      <c r="GT42" s="49"/>
      <c r="GU42" s="49"/>
      <c r="GV42" s="49"/>
      <c r="GW42" s="49"/>
      <c r="GX42" s="49"/>
      <c r="GY42" s="49"/>
      <c r="GZ42" s="49"/>
      <c r="HA42" s="49"/>
      <c r="HB42" s="49"/>
      <c r="HC42" s="49"/>
      <c r="HD42" s="49"/>
      <c r="HE42" s="49"/>
      <c r="HF42" s="49"/>
      <c r="HG42" s="49"/>
      <c r="HH42" s="49"/>
      <c r="HI42" s="49"/>
      <c r="HJ42" s="49"/>
      <c r="HK42" s="49"/>
      <c r="HL42" s="49"/>
      <c r="HM42" s="49"/>
      <c r="HN42" s="49"/>
      <c r="HO42" s="49"/>
      <c r="HP42" s="49"/>
      <c r="HQ42" s="49"/>
      <c r="HR42" s="49"/>
      <c r="HS42" s="49"/>
      <c r="HT42" s="49"/>
      <c r="HU42" s="49"/>
      <c r="HV42" s="49"/>
      <c r="HW42" s="49"/>
      <c r="HX42" s="49"/>
      <c r="HY42" s="49"/>
      <c r="HZ42" s="49"/>
      <c r="IA42" s="49"/>
      <c r="IB42" s="49"/>
      <c r="IC42" s="49"/>
      <c r="ID42" s="49"/>
      <c r="IE42" s="49"/>
      <c r="IF42" s="49"/>
      <c r="IG42" s="49"/>
      <c r="IH42" s="49"/>
      <c r="II42" s="49"/>
      <c r="IJ42" s="49"/>
      <c r="IK42" s="49"/>
      <c r="IL42" s="49"/>
      <c r="IM42" s="49"/>
      <c r="IN42" s="49"/>
      <c r="IO42" s="49"/>
      <c r="IP42" s="49"/>
      <c r="IQ42" s="49"/>
      <c r="IR42" s="49"/>
      <c r="IS42" s="49"/>
      <c r="IT42" s="49"/>
      <c r="IU42" s="49"/>
      <c r="IV42" s="49"/>
      <c r="IW42" s="49"/>
      <c r="IX42" s="49"/>
      <c r="IY42" s="49"/>
      <c r="IZ42" s="49"/>
      <c r="JA42" s="49"/>
      <c r="JB42" s="49"/>
      <c r="JC42" s="49"/>
      <c r="JD42" s="49"/>
      <c r="JE42" s="49"/>
      <c r="JF42" s="49"/>
      <c r="JG42" s="49"/>
      <c r="JH42" s="49"/>
      <c r="JI42" s="49"/>
      <c r="JJ42" s="49"/>
      <c r="JK42" s="49"/>
      <c r="JL42" s="49"/>
      <c r="JM42" s="49"/>
      <c r="JN42" s="49"/>
      <c r="JO42" s="49"/>
      <c r="JP42" s="49"/>
      <c r="JQ42" s="49"/>
      <c r="JR42" s="49"/>
      <c r="JS42" s="49"/>
      <c r="JT42" s="49"/>
      <c r="JU42" s="49"/>
      <c r="JV42" s="49"/>
      <c r="JW42" s="49"/>
      <c r="JX42" s="49"/>
      <c r="JY42" s="49"/>
      <c r="JZ42" s="49"/>
      <c r="KA42" s="49"/>
      <c r="KB42" s="49"/>
      <c r="KC42" s="49"/>
      <c r="KD42" s="49"/>
      <c r="KE42" s="49"/>
      <c r="KF42" s="49"/>
      <c r="KG42" s="49"/>
      <c r="KH42" s="49"/>
      <c r="KI42" s="49"/>
      <c r="KJ42" s="49"/>
      <c r="KK42" s="49"/>
      <c r="KL42" s="49"/>
      <c r="KM42" s="49"/>
      <c r="KN42" s="49"/>
      <c r="KO42" s="49"/>
      <c r="KP42" s="49"/>
      <c r="KQ42" s="49"/>
      <c r="KR42" s="49"/>
      <c r="KS42" s="49"/>
      <c r="KT42" s="49"/>
      <c r="KU42" s="49"/>
      <c r="KV42" s="49"/>
      <c r="KW42" s="49"/>
      <c r="KX42" s="49"/>
      <c r="KY42" s="49"/>
      <c r="KZ42" s="49"/>
      <c r="LA42" s="49"/>
      <c r="LB42" s="49"/>
      <c r="LC42" s="49"/>
      <c r="LD42" s="49"/>
      <c r="LE42" s="49"/>
      <c r="LF42" s="49"/>
    </row>
    <row r="43" spans="1:318" s="42" customFormat="1" ht="14.45" customHeight="1" x14ac:dyDescent="0.25">
      <c r="A43" s="49"/>
      <c r="B43" s="27"/>
      <c r="C43" s="50"/>
      <c r="D43" s="50"/>
      <c r="E43" s="50"/>
      <c r="F43" s="50"/>
      <c r="G43" s="50"/>
      <c r="H43" s="50"/>
      <c r="I43" s="50"/>
      <c r="J43" s="50"/>
      <c r="K43" s="50"/>
      <c r="L43" s="50"/>
      <c r="M43" s="50"/>
      <c r="N43" s="50"/>
      <c r="O43" s="50"/>
      <c r="P43" s="50"/>
      <c r="Q43" s="50"/>
      <c r="R43" s="50"/>
      <c r="S43" s="50"/>
      <c r="T43" s="50"/>
      <c r="U43" s="50"/>
      <c r="V43" s="50"/>
      <c r="W43" s="50"/>
      <c r="X43" s="50"/>
      <c r="Y43" s="50"/>
      <c r="Z43" s="50"/>
      <c r="AA43" s="50"/>
      <c r="AB43" s="50"/>
      <c r="AC43" s="50"/>
      <c r="AD43" s="50"/>
      <c r="AE43" s="50"/>
      <c r="AF43" s="50"/>
      <c r="AG43" s="50"/>
      <c r="AH43" s="50"/>
      <c r="AI43" s="50"/>
      <c r="AJ43" s="141"/>
      <c r="AK43" s="50"/>
      <c r="AL43" s="50"/>
      <c r="AM43" s="50"/>
      <c r="AN43" s="50"/>
      <c r="AO43" s="50"/>
      <c r="AP43" s="50"/>
      <c r="AQ43" s="50"/>
      <c r="AR43" s="50"/>
      <c r="AS43" s="50"/>
      <c r="AT43" s="50"/>
      <c r="AU43" s="50"/>
      <c r="AV43" s="50"/>
      <c r="AW43" s="50"/>
      <c r="AX43" s="50"/>
      <c r="AY43" s="50"/>
      <c r="AZ43" s="50"/>
      <c r="BA43" s="50"/>
      <c r="BB43" s="50"/>
      <c r="BC43" s="50"/>
      <c r="BD43" s="50"/>
      <c r="BE43" s="50"/>
      <c r="BF43" s="50"/>
      <c r="BG43" s="50"/>
      <c r="BH43" s="50"/>
      <c r="BI43" s="50"/>
      <c r="BJ43" s="49"/>
      <c r="BK43" s="49"/>
      <c r="BL43" s="49"/>
      <c r="BM43" s="49"/>
      <c r="BN43" s="49"/>
      <c r="BO43" s="49"/>
      <c r="BP43" s="49"/>
      <c r="BQ43" s="49"/>
      <c r="BR43" s="49"/>
      <c r="BS43" s="49"/>
      <c r="BT43" s="49"/>
      <c r="BU43" s="49"/>
      <c r="BV43" s="49"/>
      <c r="BW43" s="49"/>
      <c r="BX43" s="49"/>
      <c r="BY43" s="49"/>
      <c r="BZ43" s="49"/>
      <c r="CA43" s="49"/>
      <c r="CB43" s="49"/>
      <c r="CC43" s="49"/>
      <c r="CD43" s="49"/>
      <c r="CE43" s="49"/>
      <c r="CF43" s="49"/>
      <c r="CG43" s="49"/>
      <c r="CH43" s="49"/>
      <c r="CI43" s="49"/>
      <c r="CJ43" s="49"/>
      <c r="CK43" s="49"/>
      <c r="CL43" s="49"/>
      <c r="CM43" s="49"/>
      <c r="CN43" s="49"/>
      <c r="CO43" s="49"/>
      <c r="CP43" s="49"/>
      <c r="CQ43" s="49"/>
      <c r="CR43" s="49"/>
      <c r="CS43" s="49"/>
      <c r="CT43" s="49"/>
      <c r="CU43" s="49"/>
      <c r="CV43" s="49"/>
      <c r="CW43" s="49"/>
      <c r="CX43" s="49"/>
      <c r="CY43" s="49"/>
      <c r="CZ43" s="49"/>
      <c r="DA43" s="49"/>
      <c r="DB43" s="49"/>
      <c r="DC43" s="49"/>
      <c r="DD43" s="49"/>
      <c r="DE43" s="49"/>
      <c r="DF43" s="49"/>
      <c r="DG43" s="49"/>
      <c r="DH43" s="49"/>
      <c r="DI43" s="49"/>
      <c r="DJ43" s="49"/>
      <c r="DK43" s="49"/>
      <c r="DL43" s="49"/>
      <c r="DM43" s="49"/>
      <c r="DN43" s="49"/>
      <c r="DO43" s="49"/>
      <c r="DP43" s="49"/>
      <c r="DQ43" s="49"/>
      <c r="DR43" s="49"/>
      <c r="DS43" s="49"/>
      <c r="DT43" s="49"/>
      <c r="DU43" s="49"/>
      <c r="DV43" s="49"/>
      <c r="DW43" s="49"/>
      <c r="DX43" s="49"/>
      <c r="DY43" s="49"/>
      <c r="DZ43" s="49"/>
      <c r="EA43" s="49"/>
      <c r="EB43" s="49"/>
      <c r="EC43" s="49"/>
      <c r="ED43" s="49"/>
      <c r="EE43" s="49"/>
      <c r="EF43" s="49"/>
      <c r="EG43" s="49"/>
      <c r="EH43" s="49"/>
      <c r="EI43" s="49"/>
      <c r="EJ43" s="49"/>
      <c r="EK43" s="49"/>
      <c r="EL43" s="49"/>
      <c r="EM43" s="49"/>
      <c r="EN43" s="49"/>
      <c r="EO43" s="49"/>
      <c r="EP43" s="49"/>
      <c r="EQ43" s="49"/>
      <c r="ER43" s="49"/>
      <c r="ES43" s="49"/>
      <c r="ET43" s="49"/>
      <c r="EU43" s="49"/>
      <c r="EV43" s="49"/>
      <c r="EW43" s="49"/>
      <c r="EX43" s="49"/>
      <c r="EY43" s="49"/>
      <c r="EZ43" s="49"/>
      <c r="FA43" s="49"/>
      <c r="FB43" s="49"/>
      <c r="FC43" s="49"/>
      <c r="FD43" s="49"/>
      <c r="FE43" s="49"/>
      <c r="FF43" s="49"/>
      <c r="FG43" s="49"/>
      <c r="FH43" s="49"/>
      <c r="FI43" s="49"/>
      <c r="FJ43" s="49"/>
      <c r="FK43" s="49"/>
      <c r="FL43" s="49"/>
      <c r="FM43" s="49"/>
      <c r="FN43" s="49"/>
      <c r="FO43" s="49"/>
      <c r="FP43" s="49"/>
      <c r="FQ43" s="49"/>
      <c r="FR43" s="49"/>
      <c r="FS43" s="49"/>
      <c r="FT43" s="49"/>
      <c r="FU43" s="49"/>
      <c r="FV43" s="49"/>
      <c r="FW43" s="49"/>
      <c r="FX43" s="49"/>
      <c r="FY43" s="49"/>
      <c r="FZ43" s="49"/>
      <c r="GA43" s="49"/>
      <c r="GB43" s="49"/>
      <c r="GC43" s="49"/>
      <c r="GD43" s="49"/>
      <c r="GE43" s="49"/>
      <c r="GF43" s="49"/>
      <c r="GG43" s="49"/>
      <c r="GH43" s="49"/>
      <c r="GI43" s="49"/>
      <c r="GJ43" s="49"/>
      <c r="GK43" s="49"/>
      <c r="GL43" s="49"/>
      <c r="GM43" s="49"/>
      <c r="GN43" s="49"/>
      <c r="GO43" s="49"/>
      <c r="GP43" s="49"/>
      <c r="GQ43" s="49"/>
      <c r="GR43" s="49"/>
      <c r="GS43" s="49"/>
      <c r="GT43" s="49"/>
      <c r="GU43" s="49"/>
      <c r="GV43" s="49"/>
      <c r="GW43" s="49"/>
      <c r="GX43" s="49"/>
      <c r="GY43" s="49"/>
      <c r="GZ43" s="49"/>
      <c r="HA43" s="49"/>
      <c r="HB43" s="49"/>
      <c r="HC43" s="49"/>
      <c r="HD43" s="49"/>
      <c r="HE43" s="49"/>
      <c r="HF43" s="49"/>
      <c r="HG43" s="49"/>
      <c r="HH43" s="49"/>
      <c r="HI43" s="49"/>
      <c r="HJ43" s="49"/>
      <c r="HK43" s="49"/>
      <c r="HL43" s="49"/>
      <c r="HM43" s="49"/>
      <c r="HN43" s="49"/>
      <c r="HO43" s="49"/>
      <c r="HP43" s="49"/>
      <c r="HQ43" s="49"/>
      <c r="HR43" s="49"/>
      <c r="HS43" s="49"/>
      <c r="HT43" s="49"/>
      <c r="HU43" s="49"/>
      <c r="HV43" s="49"/>
      <c r="HW43" s="49"/>
      <c r="HX43" s="49"/>
      <c r="HY43" s="49"/>
      <c r="HZ43" s="49"/>
      <c r="IA43" s="49"/>
      <c r="IB43" s="49"/>
      <c r="IC43" s="49"/>
      <c r="ID43" s="49"/>
      <c r="IE43" s="49"/>
      <c r="IF43" s="49"/>
      <c r="IG43" s="49"/>
      <c r="IH43" s="49"/>
      <c r="II43" s="49"/>
      <c r="IJ43" s="49"/>
      <c r="IK43" s="49"/>
      <c r="IL43" s="49"/>
      <c r="IM43" s="49"/>
      <c r="IN43" s="49"/>
      <c r="IO43" s="49"/>
      <c r="IP43" s="49"/>
      <c r="IQ43" s="49"/>
      <c r="IR43" s="49"/>
      <c r="IS43" s="49"/>
      <c r="IT43" s="49"/>
      <c r="IU43" s="49"/>
      <c r="IV43" s="49"/>
      <c r="IW43" s="49"/>
      <c r="IX43" s="49"/>
      <c r="IY43" s="49"/>
      <c r="IZ43" s="49"/>
      <c r="JA43" s="49"/>
      <c r="JB43" s="49"/>
      <c r="JC43" s="49"/>
      <c r="JD43" s="49"/>
      <c r="JE43" s="49"/>
      <c r="JF43" s="49"/>
      <c r="JG43" s="49"/>
      <c r="JH43" s="49"/>
      <c r="JI43" s="49"/>
      <c r="JJ43" s="49"/>
      <c r="JK43" s="49"/>
      <c r="JL43" s="49"/>
      <c r="JM43" s="49"/>
      <c r="JN43" s="49"/>
      <c r="JO43" s="49"/>
      <c r="JP43" s="49"/>
      <c r="JQ43" s="49"/>
      <c r="JR43" s="49"/>
      <c r="JS43" s="49"/>
      <c r="JT43" s="49"/>
      <c r="JU43" s="49"/>
      <c r="JV43" s="49"/>
      <c r="JW43" s="49"/>
      <c r="JX43" s="49"/>
      <c r="JY43" s="49"/>
      <c r="JZ43" s="49"/>
      <c r="KA43" s="49"/>
      <c r="KB43" s="49"/>
      <c r="KC43" s="49"/>
      <c r="KD43" s="49"/>
      <c r="KE43" s="49"/>
      <c r="KF43" s="49"/>
      <c r="KG43" s="49"/>
      <c r="KH43" s="49"/>
      <c r="KI43" s="49"/>
      <c r="KJ43" s="49"/>
      <c r="KK43" s="49"/>
      <c r="KL43" s="49"/>
      <c r="KM43" s="49"/>
      <c r="KN43" s="49"/>
      <c r="KO43" s="49"/>
      <c r="KP43" s="49"/>
      <c r="KQ43" s="49"/>
      <c r="KR43" s="49"/>
      <c r="KS43" s="49"/>
      <c r="KT43" s="49"/>
      <c r="KU43" s="49"/>
      <c r="KV43" s="49"/>
      <c r="KW43" s="49"/>
      <c r="KX43" s="49"/>
      <c r="KY43" s="49"/>
      <c r="KZ43" s="49"/>
      <c r="LA43" s="49"/>
      <c r="LB43" s="49"/>
      <c r="LC43" s="49"/>
      <c r="LD43" s="49"/>
      <c r="LE43" s="49"/>
      <c r="LF43" s="49"/>
    </row>
    <row r="44" spans="1:318" s="42" customFormat="1" ht="14.45" customHeight="1" x14ac:dyDescent="0.25">
      <c r="A44" s="49"/>
      <c r="B44" s="30"/>
      <c r="C44" s="9" t="s">
        <v>15</v>
      </c>
      <c r="D44" s="9" t="e">
        <f>AVERAGE(D34:D41)</f>
        <v>#DIV/0!</v>
      </c>
      <c r="E44" s="9" t="e">
        <f>AVERAGE(E34:E41)</f>
        <v>#DIV/0!</v>
      </c>
      <c r="F44" s="9" t="e">
        <f>AVERAGE(F34:F41)</f>
        <v>#DIV/0!</v>
      </c>
      <c r="G44" s="110" t="e">
        <f t="shared" ref="G44:L44" si="15">AVERAGE(G34:G41)</f>
        <v>#DIV/0!</v>
      </c>
      <c r="H44" s="110" t="e">
        <f t="shared" si="15"/>
        <v>#DIV/0!</v>
      </c>
      <c r="I44" s="110" t="e">
        <f t="shared" si="15"/>
        <v>#DIV/0!</v>
      </c>
      <c r="J44" s="110" t="e">
        <f t="shared" si="15"/>
        <v>#DIV/0!</v>
      </c>
      <c r="K44" s="110" t="e">
        <f t="shared" si="15"/>
        <v>#DIV/0!</v>
      </c>
      <c r="L44" s="110" t="e">
        <f t="shared" si="15"/>
        <v>#DIV/0!</v>
      </c>
      <c r="M44" s="51"/>
      <c r="N44" s="60"/>
      <c r="O44" s="9" t="s">
        <v>15</v>
      </c>
      <c r="P44" s="9" t="e">
        <f>AVERAGE(P34:P41)</f>
        <v>#DIV/0!</v>
      </c>
      <c r="Q44" s="9" t="e">
        <f>AVERAGE(Q34:Q41)</f>
        <v>#DIV/0!</v>
      </c>
      <c r="R44" s="9" t="e">
        <f>AVERAGE(R34:R41)</f>
        <v>#DIV/0!</v>
      </c>
      <c r="S44" s="110" t="e">
        <f t="shared" ref="S44:X44" si="16">AVERAGE(S34:S41)</f>
        <v>#DIV/0!</v>
      </c>
      <c r="T44" s="110" t="e">
        <f t="shared" si="16"/>
        <v>#DIV/0!</v>
      </c>
      <c r="U44" s="110" t="e">
        <f t="shared" si="16"/>
        <v>#DIV/0!</v>
      </c>
      <c r="V44" s="110" t="e">
        <f t="shared" si="16"/>
        <v>#DIV/0!</v>
      </c>
      <c r="W44" s="110" t="e">
        <f t="shared" si="16"/>
        <v>#DIV/0!</v>
      </c>
      <c r="X44" s="110" t="e">
        <f t="shared" si="16"/>
        <v>#DIV/0!</v>
      </c>
      <c r="Y44" s="51"/>
      <c r="Z44" s="60"/>
      <c r="AA44" s="9" t="s">
        <v>15</v>
      </c>
      <c r="AB44" s="9" t="e">
        <f>AVERAGE(AB34:AB41)</f>
        <v>#DIV/0!</v>
      </c>
      <c r="AC44" s="9" t="e">
        <f>AVERAGE(AC34:AC41)</f>
        <v>#DIV/0!</v>
      </c>
      <c r="AD44" s="9" t="e">
        <f>AVERAGE(AD34:AD41)</f>
        <v>#DIV/0!</v>
      </c>
      <c r="AE44" s="110" t="e">
        <f t="shared" ref="AE44:AJ44" si="17">AVERAGE(AE34:AE41)</f>
        <v>#DIV/0!</v>
      </c>
      <c r="AF44" s="110" t="e">
        <f t="shared" si="17"/>
        <v>#DIV/0!</v>
      </c>
      <c r="AG44" s="110" t="e">
        <f t="shared" si="17"/>
        <v>#DIV/0!</v>
      </c>
      <c r="AH44" s="110" t="e">
        <f t="shared" si="17"/>
        <v>#DIV/0!</v>
      </c>
      <c r="AI44" s="110" t="e">
        <f t="shared" si="17"/>
        <v>#DIV/0!</v>
      </c>
      <c r="AJ44" s="142" t="e">
        <f t="shared" si="17"/>
        <v>#DIV/0!</v>
      </c>
      <c r="AK44" s="51"/>
      <c r="AL44" s="60"/>
      <c r="AM44" s="9" t="s">
        <v>15</v>
      </c>
      <c r="AN44" s="9" t="e">
        <f>AVERAGE(AN34:AN41)</f>
        <v>#DIV/0!</v>
      </c>
      <c r="AO44" s="9" t="e">
        <f>AVERAGE(AO34:AO41)</f>
        <v>#DIV/0!</v>
      </c>
      <c r="AP44" s="9" t="e">
        <f>AVERAGE(AP34:AP41)</f>
        <v>#DIV/0!</v>
      </c>
      <c r="AQ44" s="110" t="e">
        <f t="shared" ref="AQ44:AV44" si="18">AVERAGE(AQ34:AQ41)</f>
        <v>#DIV/0!</v>
      </c>
      <c r="AR44" s="110" t="e">
        <f t="shared" si="18"/>
        <v>#DIV/0!</v>
      </c>
      <c r="AS44" s="110" t="e">
        <f t="shared" si="18"/>
        <v>#DIV/0!</v>
      </c>
      <c r="AT44" s="110" t="e">
        <f t="shared" si="18"/>
        <v>#DIV/0!</v>
      </c>
      <c r="AU44" s="110" t="e">
        <f t="shared" si="18"/>
        <v>#DIV/0!</v>
      </c>
      <c r="AV44" s="110" t="e">
        <f t="shared" si="18"/>
        <v>#DIV/0!</v>
      </c>
      <c r="AW44" s="51"/>
      <c r="AX44" s="60"/>
      <c r="AY44" s="9" t="s">
        <v>15</v>
      </c>
      <c r="AZ44" s="9" t="e">
        <f>AVERAGE(AZ34:AZ41)</f>
        <v>#DIV/0!</v>
      </c>
      <c r="BA44" s="9" t="e">
        <f>AVERAGE(BA34:BA41)</f>
        <v>#DIV/0!</v>
      </c>
      <c r="BB44" s="9" t="e">
        <f>AVERAGE(BB34:BB41)</f>
        <v>#DIV/0!</v>
      </c>
      <c r="BC44" s="110" t="e">
        <f t="shared" ref="BC44:BH44" si="19">AVERAGE(BC34:BC41)</f>
        <v>#DIV/0!</v>
      </c>
      <c r="BD44" s="110" t="e">
        <f t="shared" si="19"/>
        <v>#DIV/0!</v>
      </c>
      <c r="BE44" s="110" t="e">
        <f t="shared" si="19"/>
        <v>#DIV/0!</v>
      </c>
      <c r="BF44" s="110" t="e">
        <f t="shared" si="19"/>
        <v>#DIV/0!</v>
      </c>
      <c r="BG44" s="110" t="e">
        <f t="shared" si="19"/>
        <v>#DIV/0!</v>
      </c>
      <c r="BH44" s="110" t="e">
        <f t="shared" si="19"/>
        <v>#DIV/0!</v>
      </c>
      <c r="BI44" s="51"/>
      <c r="BJ44" s="49"/>
      <c r="BK44" s="49"/>
      <c r="BL44" s="49"/>
      <c r="BM44" s="49"/>
      <c r="BN44" s="49"/>
      <c r="BO44" s="49"/>
      <c r="BP44" s="49"/>
      <c r="BQ44" s="49"/>
      <c r="BR44" s="49"/>
      <c r="BS44" s="49"/>
      <c r="BT44" s="49"/>
      <c r="BU44" s="49"/>
      <c r="BV44" s="49"/>
      <c r="BW44" s="49"/>
      <c r="BX44" s="49"/>
      <c r="BY44" s="49"/>
      <c r="BZ44" s="49"/>
      <c r="CA44" s="49"/>
      <c r="CB44" s="49"/>
      <c r="CC44" s="49"/>
      <c r="CD44" s="49"/>
      <c r="CE44" s="49"/>
      <c r="CF44" s="49"/>
      <c r="CG44" s="49"/>
      <c r="CH44" s="49"/>
      <c r="CI44" s="49"/>
      <c r="CJ44" s="49"/>
      <c r="CK44" s="49"/>
      <c r="CL44" s="49"/>
      <c r="CM44" s="49"/>
      <c r="CN44" s="49"/>
      <c r="CO44" s="49"/>
      <c r="CP44" s="49"/>
      <c r="CQ44" s="49"/>
      <c r="CR44" s="49"/>
      <c r="CS44" s="49"/>
      <c r="CT44" s="49"/>
      <c r="CU44" s="49"/>
      <c r="CV44" s="49"/>
      <c r="CW44" s="49"/>
      <c r="CX44" s="49"/>
      <c r="CY44" s="49"/>
      <c r="CZ44" s="49"/>
      <c r="DA44" s="49"/>
      <c r="DB44" s="49"/>
      <c r="DC44" s="49"/>
      <c r="DD44" s="49"/>
      <c r="DE44" s="49"/>
      <c r="DF44" s="49"/>
      <c r="DG44" s="49"/>
      <c r="DH44" s="49"/>
      <c r="DI44" s="49"/>
      <c r="DJ44" s="49"/>
      <c r="DK44" s="49"/>
      <c r="DL44" s="49"/>
      <c r="DM44" s="49"/>
      <c r="DN44" s="49"/>
      <c r="DO44" s="49"/>
      <c r="DP44" s="49"/>
      <c r="DQ44" s="49"/>
      <c r="DR44" s="49"/>
      <c r="DS44" s="49"/>
      <c r="DT44" s="49"/>
      <c r="DU44" s="49"/>
      <c r="DV44" s="49"/>
      <c r="DW44" s="49"/>
      <c r="DX44" s="49"/>
      <c r="DY44" s="49"/>
      <c r="DZ44" s="49"/>
      <c r="EA44" s="49"/>
      <c r="EB44" s="49"/>
      <c r="EC44" s="49"/>
      <c r="ED44" s="49"/>
      <c r="EE44" s="49"/>
      <c r="EF44" s="49"/>
      <c r="EG44" s="49"/>
      <c r="EH44" s="49"/>
      <c r="EI44" s="49"/>
      <c r="EJ44" s="49"/>
      <c r="EK44" s="49"/>
      <c r="EL44" s="49"/>
      <c r="EM44" s="49"/>
      <c r="EN44" s="49"/>
      <c r="EO44" s="49"/>
      <c r="EP44" s="49"/>
      <c r="EQ44" s="49"/>
      <c r="ER44" s="49"/>
      <c r="ES44" s="49"/>
      <c r="ET44" s="49"/>
      <c r="EU44" s="49"/>
      <c r="EV44" s="49"/>
      <c r="EW44" s="49"/>
      <c r="EX44" s="49"/>
      <c r="EY44" s="49"/>
      <c r="EZ44" s="49"/>
      <c r="FA44" s="49"/>
      <c r="FB44" s="49"/>
      <c r="FC44" s="49"/>
      <c r="FD44" s="49"/>
      <c r="FE44" s="49"/>
      <c r="FF44" s="49"/>
      <c r="FG44" s="49"/>
      <c r="FH44" s="49"/>
      <c r="FI44" s="49"/>
      <c r="FJ44" s="49"/>
      <c r="FK44" s="49"/>
      <c r="FL44" s="49"/>
      <c r="FM44" s="49"/>
      <c r="FN44" s="49"/>
      <c r="FO44" s="49"/>
      <c r="FP44" s="49"/>
      <c r="FQ44" s="49"/>
      <c r="FR44" s="49"/>
      <c r="FS44" s="49"/>
      <c r="FT44" s="49"/>
      <c r="FU44" s="49"/>
      <c r="FV44" s="49"/>
      <c r="FW44" s="49"/>
      <c r="FX44" s="49"/>
      <c r="FY44" s="49"/>
      <c r="FZ44" s="49"/>
      <c r="GA44" s="49"/>
      <c r="GB44" s="49"/>
      <c r="GC44" s="49"/>
      <c r="GD44" s="49"/>
      <c r="GE44" s="49"/>
      <c r="GF44" s="49"/>
      <c r="GG44" s="49"/>
      <c r="GH44" s="49"/>
      <c r="GI44" s="49"/>
      <c r="GJ44" s="49"/>
      <c r="GK44" s="49"/>
      <c r="GL44" s="49"/>
      <c r="GM44" s="49"/>
      <c r="GN44" s="49"/>
      <c r="GO44" s="49"/>
      <c r="GP44" s="49"/>
      <c r="GQ44" s="49"/>
      <c r="GR44" s="49"/>
      <c r="GS44" s="49"/>
      <c r="GT44" s="49"/>
      <c r="GU44" s="49"/>
      <c r="GV44" s="49"/>
      <c r="GW44" s="49"/>
      <c r="GX44" s="49"/>
      <c r="GY44" s="49"/>
      <c r="GZ44" s="49"/>
      <c r="HA44" s="49"/>
      <c r="HB44" s="49"/>
      <c r="HC44" s="49"/>
      <c r="HD44" s="49"/>
      <c r="HE44" s="49"/>
      <c r="HF44" s="49"/>
      <c r="HG44" s="49"/>
      <c r="HH44" s="49"/>
      <c r="HI44" s="49"/>
      <c r="HJ44" s="49"/>
      <c r="HK44" s="49"/>
      <c r="HL44" s="49"/>
      <c r="HM44" s="49"/>
      <c r="HN44" s="49"/>
      <c r="HO44" s="49"/>
      <c r="HP44" s="49"/>
      <c r="HQ44" s="49"/>
      <c r="HR44" s="49"/>
      <c r="HS44" s="49"/>
      <c r="HT44" s="49"/>
      <c r="HU44" s="49"/>
      <c r="HV44" s="49"/>
      <c r="HW44" s="49"/>
      <c r="HX44" s="49"/>
      <c r="HY44" s="49"/>
      <c r="HZ44" s="49"/>
      <c r="IA44" s="49"/>
      <c r="IB44" s="49"/>
      <c r="IC44" s="49"/>
      <c r="ID44" s="49"/>
      <c r="IE44" s="49"/>
      <c r="IF44" s="49"/>
      <c r="IG44" s="49"/>
      <c r="IH44" s="49"/>
      <c r="II44" s="49"/>
      <c r="IJ44" s="49"/>
      <c r="IK44" s="49"/>
      <c r="IL44" s="49"/>
      <c r="IM44" s="49"/>
      <c r="IN44" s="49"/>
      <c r="IO44" s="49"/>
      <c r="IP44" s="49"/>
      <c r="IQ44" s="49"/>
      <c r="IR44" s="49"/>
      <c r="IS44" s="49"/>
      <c r="IT44" s="49"/>
      <c r="IU44" s="49"/>
      <c r="IV44" s="49"/>
      <c r="IW44" s="49"/>
      <c r="IX44" s="49"/>
      <c r="IY44" s="49"/>
      <c r="IZ44" s="49"/>
      <c r="JA44" s="49"/>
      <c r="JB44" s="49"/>
      <c r="JC44" s="49"/>
      <c r="JD44" s="49"/>
      <c r="JE44" s="49"/>
      <c r="JF44" s="49"/>
      <c r="JG44" s="49"/>
      <c r="JH44" s="49"/>
      <c r="JI44" s="49"/>
      <c r="JJ44" s="49"/>
      <c r="JK44" s="49"/>
      <c r="JL44" s="49"/>
      <c r="JM44" s="49"/>
      <c r="JN44" s="49"/>
      <c r="JO44" s="49"/>
      <c r="JP44" s="49"/>
      <c r="JQ44" s="49"/>
      <c r="JR44" s="49"/>
      <c r="JS44" s="49"/>
      <c r="JT44" s="49"/>
      <c r="JU44" s="49"/>
      <c r="JV44" s="49"/>
      <c r="JW44" s="49"/>
      <c r="JX44" s="49"/>
      <c r="JY44" s="49"/>
      <c r="JZ44" s="49"/>
      <c r="KA44" s="49"/>
      <c r="KB44" s="49"/>
      <c r="KC44" s="49"/>
      <c r="KD44" s="49"/>
      <c r="KE44" s="49"/>
      <c r="KF44" s="49"/>
      <c r="KG44" s="49"/>
      <c r="KH44" s="49"/>
      <c r="KI44" s="49"/>
      <c r="KJ44" s="49"/>
      <c r="KK44" s="49"/>
      <c r="KL44" s="49"/>
      <c r="KM44" s="49"/>
      <c r="KN44" s="49"/>
      <c r="KO44" s="49"/>
      <c r="KP44" s="49"/>
      <c r="KQ44" s="49"/>
      <c r="KR44" s="49"/>
      <c r="KS44" s="49"/>
      <c r="KT44" s="49"/>
      <c r="KU44" s="49"/>
      <c r="KV44" s="49"/>
      <c r="KW44" s="49"/>
      <c r="KX44" s="49"/>
      <c r="KY44" s="49"/>
      <c r="KZ44" s="49"/>
      <c r="LA44" s="49"/>
      <c r="LB44" s="49"/>
      <c r="LC44" s="49"/>
      <c r="LD44" s="49"/>
      <c r="LE44" s="49"/>
      <c r="LF44" s="49"/>
    </row>
    <row r="45" spans="1:318" s="42" customFormat="1" ht="15.75" thickBot="1" x14ac:dyDescent="0.3">
      <c r="A45" s="49"/>
      <c r="B45" s="27"/>
      <c r="C45" s="8" t="s">
        <v>17</v>
      </c>
      <c r="D45" s="8">
        <f>SUM(D34:D41)</f>
        <v>0</v>
      </c>
      <c r="E45" s="8">
        <f>SUM(E34:E41)</f>
        <v>0</v>
      </c>
      <c r="F45" s="8">
        <f>SUM(F34:F41)</f>
        <v>0</v>
      </c>
      <c r="G45" s="8">
        <f t="shared" ref="G45:L45" si="20">SUM(G34:G41)</f>
        <v>0</v>
      </c>
      <c r="H45" s="8">
        <f t="shared" si="20"/>
        <v>0</v>
      </c>
      <c r="I45" s="8">
        <f t="shared" si="20"/>
        <v>0</v>
      </c>
      <c r="J45" s="8">
        <f t="shared" si="20"/>
        <v>0</v>
      </c>
      <c r="K45" s="8">
        <f t="shared" si="20"/>
        <v>0</v>
      </c>
      <c r="L45" s="8">
        <f t="shared" si="20"/>
        <v>0</v>
      </c>
      <c r="M45" s="49"/>
      <c r="N45" s="50"/>
      <c r="O45" s="8" t="s">
        <v>17</v>
      </c>
      <c r="P45" s="8">
        <f>SUM(P34:P41)</f>
        <v>0</v>
      </c>
      <c r="Q45" s="8">
        <f>SUM(Q34:Q41)</f>
        <v>0</v>
      </c>
      <c r="R45" s="8">
        <f>SUM(R34:R41)</f>
        <v>0</v>
      </c>
      <c r="S45" s="8">
        <f t="shared" ref="S45:X45" si="21">SUM(S34:S41)</f>
        <v>0</v>
      </c>
      <c r="T45" s="8">
        <f t="shared" si="21"/>
        <v>0</v>
      </c>
      <c r="U45" s="8">
        <f t="shared" si="21"/>
        <v>0</v>
      </c>
      <c r="V45" s="8">
        <f t="shared" si="21"/>
        <v>0</v>
      </c>
      <c r="W45" s="8">
        <f t="shared" si="21"/>
        <v>0</v>
      </c>
      <c r="X45" s="8">
        <f t="shared" si="21"/>
        <v>0</v>
      </c>
      <c r="Y45" s="49"/>
      <c r="Z45" s="50"/>
      <c r="AA45" s="8" t="s">
        <v>17</v>
      </c>
      <c r="AB45" s="8">
        <f>SUM(AB34:AB41)</f>
        <v>0</v>
      </c>
      <c r="AC45" s="8">
        <f>SUM(AC34:AC41)</f>
        <v>0</v>
      </c>
      <c r="AD45" s="8">
        <f>SUM(AD34:AD41)</f>
        <v>0</v>
      </c>
      <c r="AE45" s="8">
        <f t="shared" ref="AE45:AJ45" si="22">SUM(AE34:AE41)</f>
        <v>0</v>
      </c>
      <c r="AF45" s="8">
        <f t="shared" si="22"/>
        <v>0</v>
      </c>
      <c r="AG45" s="8">
        <f t="shared" si="22"/>
        <v>0</v>
      </c>
      <c r="AH45" s="8">
        <f t="shared" si="22"/>
        <v>0</v>
      </c>
      <c r="AI45" s="8">
        <f t="shared" si="22"/>
        <v>0</v>
      </c>
      <c r="AJ45" s="136">
        <f t="shared" si="22"/>
        <v>0</v>
      </c>
      <c r="AK45" s="49"/>
      <c r="AL45" s="50"/>
      <c r="AM45" s="8" t="s">
        <v>17</v>
      </c>
      <c r="AN45" s="8">
        <f>SUM(AN34:AN41)</f>
        <v>0</v>
      </c>
      <c r="AO45" s="8">
        <f>SUM(AO34:AO41)</f>
        <v>0</v>
      </c>
      <c r="AP45" s="8">
        <f>SUM(AP34:AP41)</f>
        <v>0</v>
      </c>
      <c r="AQ45" s="8">
        <f t="shared" ref="AQ45:AV45" si="23">SUM(AQ34:AQ41)</f>
        <v>0</v>
      </c>
      <c r="AR45" s="8">
        <f t="shared" si="23"/>
        <v>0</v>
      </c>
      <c r="AS45" s="8">
        <f t="shared" si="23"/>
        <v>0</v>
      </c>
      <c r="AT45" s="8">
        <f t="shared" si="23"/>
        <v>0</v>
      </c>
      <c r="AU45" s="8">
        <f t="shared" si="23"/>
        <v>0</v>
      </c>
      <c r="AV45" s="8">
        <f t="shared" si="23"/>
        <v>0</v>
      </c>
      <c r="AW45" s="49"/>
      <c r="AX45" s="50"/>
      <c r="AY45" s="8" t="s">
        <v>17</v>
      </c>
      <c r="AZ45" s="8">
        <f>SUM(AZ34:AZ41)</f>
        <v>0</v>
      </c>
      <c r="BA45" s="8">
        <f>SUM(BA34:BA41)</f>
        <v>0</v>
      </c>
      <c r="BB45" s="8">
        <f>SUM(BB34:BB41)</f>
        <v>0</v>
      </c>
      <c r="BC45" s="8">
        <f t="shared" ref="BC45:BH45" si="24">SUM(BC34:BC41)</f>
        <v>0</v>
      </c>
      <c r="BD45" s="8">
        <f t="shared" si="24"/>
        <v>0</v>
      </c>
      <c r="BE45" s="8">
        <f t="shared" si="24"/>
        <v>0</v>
      </c>
      <c r="BF45" s="8">
        <f t="shared" si="24"/>
        <v>0</v>
      </c>
      <c r="BG45" s="8">
        <f t="shared" si="24"/>
        <v>0</v>
      </c>
      <c r="BH45" s="8">
        <f t="shared" si="24"/>
        <v>0</v>
      </c>
      <c r="BI45" s="49"/>
      <c r="BJ45" s="49"/>
      <c r="BK45" s="49"/>
      <c r="BL45" s="49"/>
      <c r="BM45" s="49"/>
      <c r="BN45" s="49"/>
      <c r="BO45" s="49"/>
      <c r="BP45" s="49"/>
      <c r="BQ45" s="49"/>
      <c r="BR45" s="49"/>
      <c r="BS45" s="49"/>
      <c r="BT45" s="49"/>
      <c r="BU45" s="49"/>
      <c r="BV45" s="49"/>
      <c r="BW45" s="49"/>
      <c r="BX45" s="49"/>
      <c r="BY45" s="49"/>
      <c r="BZ45" s="49"/>
      <c r="CA45" s="49"/>
      <c r="CB45" s="49"/>
      <c r="CC45" s="49"/>
      <c r="CD45" s="49"/>
      <c r="CE45" s="49"/>
      <c r="CF45" s="49"/>
      <c r="CG45" s="49"/>
      <c r="CH45" s="49"/>
      <c r="CI45" s="49"/>
      <c r="CJ45" s="49"/>
      <c r="CK45" s="49"/>
      <c r="CL45" s="49"/>
      <c r="CM45" s="49"/>
      <c r="CN45" s="49"/>
      <c r="CO45" s="49"/>
      <c r="CP45" s="49"/>
      <c r="CQ45" s="49"/>
      <c r="CR45" s="49"/>
      <c r="CS45" s="49"/>
      <c r="CT45" s="49"/>
      <c r="CU45" s="49"/>
      <c r="CV45" s="49"/>
      <c r="CW45" s="49"/>
      <c r="CX45" s="49"/>
      <c r="CY45" s="49"/>
      <c r="CZ45" s="49"/>
      <c r="DA45" s="49"/>
      <c r="DB45" s="49"/>
      <c r="DC45" s="49"/>
      <c r="DD45" s="49"/>
      <c r="DE45" s="49"/>
      <c r="DF45" s="49"/>
      <c r="DG45" s="49"/>
      <c r="DH45" s="49"/>
      <c r="DI45" s="49"/>
      <c r="DJ45" s="49"/>
      <c r="DK45" s="49"/>
      <c r="DL45" s="49"/>
      <c r="DM45" s="49"/>
      <c r="DN45" s="49"/>
      <c r="DO45" s="49"/>
      <c r="DP45" s="49"/>
      <c r="DQ45" s="49"/>
      <c r="DR45" s="49"/>
      <c r="DS45" s="49"/>
      <c r="DT45" s="49"/>
      <c r="DU45" s="49"/>
      <c r="DV45" s="49"/>
      <c r="DW45" s="49"/>
      <c r="DX45" s="49"/>
      <c r="DY45" s="49"/>
      <c r="DZ45" s="49"/>
      <c r="EA45" s="49"/>
      <c r="EB45" s="49"/>
      <c r="EC45" s="49"/>
      <c r="ED45" s="49"/>
      <c r="EE45" s="49"/>
      <c r="EF45" s="49"/>
      <c r="EG45" s="49"/>
      <c r="EH45" s="49"/>
      <c r="EI45" s="49"/>
      <c r="EJ45" s="49"/>
      <c r="EK45" s="49"/>
      <c r="EL45" s="49"/>
      <c r="EM45" s="49"/>
      <c r="EN45" s="49"/>
      <c r="EO45" s="49"/>
      <c r="EP45" s="49"/>
      <c r="EQ45" s="49"/>
      <c r="ER45" s="49"/>
      <c r="ES45" s="49"/>
      <c r="ET45" s="49"/>
      <c r="EU45" s="49"/>
      <c r="EV45" s="49"/>
      <c r="EW45" s="49"/>
      <c r="EX45" s="49"/>
      <c r="EY45" s="49"/>
      <c r="EZ45" s="49"/>
      <c r="FA45" s="49"/>
      <c r="FB45" s="49"/>
      <c r="FC45" s="49"/>
      <c r="FD45" s="49"/>
      <c r="FE45" s="49"/>
      <c r="FF45" s="49"/>
      <c r="FG45" s="49"/>
      <c r="FH45" s="49"/>
      <c r="FI45" s="49"/>
      <c r="FJ45" s="49"/>
      <c r="FK45" s="49"/>
      <c r="FL45" s="49"/>
      <c r="FM45" s="49"/>
      <c r="FN45" s="49"/>
      <c r="FO45" s="49"/>
      <c r="FP45" s="49"/>
      <c r="FQ45" s="49"/>
      <c r="FR45" s="49"/>
      <c r="FS45" s="49"/>
      <c r="FT45" s="49"/>
      <c r="FU45" s="49"/>
      <c r="FV45" s="49"/>
      <c r="FW45" s="49"/>
      <c r="FX45" s="49"/>
      <c r="FY45" s="49"/>
      <c r="FZ45" s="49"/>
      <c r="GA45" s="49"/>
      <c r="GB45" s="49"/>
      <c r="GC45" s="49"/>
      <c r="GD45" s="49"/>
      <c r="GE45" s="49"/>
      <c r="GF45" s="49"/>
      <c r="GG45" s="49"/>
      <c r="GH45" s="49"/>
      <c r="GI45" s="49"/>
      <c r="GJ45" s="49"/>
      <c r="GK45" s="49"/>
      <c r="GL45" s="49"/>
      <c r="GM45" s="49"/>
      <c r="GN45" s="49"/>
      <c r="GO45" s="49"/>
      <c r="GP45" s="49"/>
      <c r="GQ45" s="49"/>
      <c r="GR45" s="49"/>
      <c r="GS45" s="49"/>
      <c r="GT45" s="49"/>
      <c r="GU45" s="49"/>
      <c r="GV45" s="49"/>
      <c r="GW45" s="49"/>
      <c r="GX45" s="49"/>
      <c r="GY45" s="49"/>
      <c r="GZ45" s="49"/>
      <c r="HA45" s="49"/>
      <c r="HB45" s="49"/>
      <c r="HC45" s="49"/>
      <c r="HD45" s="49"/>
      <c r="HE45" s="49"/>
      <c r="HF45" s="49"/>
      <c r="HG45" s="49"/>
      <c r="HH45" s="49"/>
      <c r="HI45" s="49"/>
      <c r="HJ45" s="49"/>
      <c r="HK45" s="49"/>
      <c r="HL45" s="49"/>
      <c r="HM45" s="49"/>
      <c r="HN45" s="49"/>
      <c r="HO45" s="49"/>
      <c r="HP45" s="49"/>
      <c r="HQ45" s="49"/>
      <c r="HR45" s="49"/>
      <c r="HS45" s="49"/>
      <c r="HT45" s="49"/>
      <c r="HU45" s="49"/>
      <c r="HV45" s="49"/>
      <c r="HW45" s="49"/>
      <c r="HX45" s="49"/>
      <c r="HY45" s="49"/>
      <c r="HZ45" s="49"/>
      <c r="IA45" s="49"/>
      <c r="IB45" s="49"/>
      <c r="IC45" s="49"/>
      <c r="ID45" s="49"/>
      <c r="IE45" s="49"/>
      <c r="IF45" s="49"/>
      <c r="IG45" s="49"/>
      <c r="IH45" s="49"/>
      <c r="II45" s="49"/>
      <c r="IJ45" s="49"/>
      <c r="IK45" s="49"/>
      <c r="IL45" s="49"/>
      <c r="IM45" s="49"/>
      <c r="IN45" s="49"/>
      <c r="IO45" s="49"/>
      <c r="IP45" s="49"/>
      <c r="IQ45" s="49"/>
      <c r="IR45" s="49"/>
      <c r="IS45" s="49"/>
      <c r="IT45" s="49"/>
      <c r="IU45" s="49"/>
      <c r="IV45" s="49"/>
      <c r="IW45" s="49"/>
      <c r="IX45" s="49"/>
      <c r="IY45" s="49"/>
      <c r="IZ45" s="49"/>
      <c r="JA45" s="49"/>
      <c r="JB45" s="49"/>
      <c r="JC45" s="49"/>
      <c r="JD45" s="49"/>
      <c r="JE45" s="49"/>
      <c r="JF45" s="49"/>
      <c r="JG45" s="49"/>
      <c r="JH45" s="49"/>
      <c r="JI45" s="49"/>
      <c r="JJ45" s="49"/>
      <c r="JK45" s="49"/>
      <c r="JL45" s="49"/>
      <c r="JM45" s="49"/>
      <c r="JN45" s="49"/>
      <c r="JO45" s="49"/>
      <c r="JP45" s="49"/>
      <c r="JQ45" s="49"/>
      <c r="JR45" s="49"/>
      <c r="JS45" s="49"/>
      <c r="JT45" s="49"/>
      <c r="JU45" s="49"/>
      <c r="JV45" s="49"/>
      <c r="JW45" s="49"/>
      <c r="JX45" s="49"/>
      <c r="JY45" s="49"/>
      <c r="JZ45" s="49"/>
      <c r="KA45" s="49"/>
      <c r="KB45" s="49"/>
      <c r="KC45" s="49"/>
      <c r="KD45" s="49"/>
      <c r="KE45" s="49"/>
      <c r="KF45" s="49"/>
      <c r="KG45" s="49"/>
      <c r="KH45" s="49"/>
      <c r="KI45" s="49"/>
      <c r="KJ45" s="49"/>
      <c r="KK45" s="49"/>
      <c r="KL45" s="49"/>
      <c r="KM45" s="49"/>
      <c r="KN45" s="49"/>
      <c r="KO45" s="49"/>
      <c r="KP45" s="49"/>
      <c r="KQ45" s="49"/>
      <c r="KR45" s="49"/>
      <c r="KS45" s="49"/>
      <c r="KT45" s="49"/>
      <c r="KU45" s="49"/>
      <c r="KV45" s="49"/>
      <c r="KW45" s="49"/>
      <c r="KX45" s="49"/>
      <c r="KY45" s="49"/>
      <c r="KZ45" s="49"/>
      <c r="LA45" s="49"/>
      <c r="LB45" s="49"/>
      <c r="LC45" s="49"/>
      <c r="LD45" s="49"/>
      <c r="LE45" s="49"/>
      <c r="LF45" s="49"/>
    </row>
    <row r="46" spans="1:318" s="42" customFormat="1" ht="15.75" thickBot="1" x14ac:dyDescent="0.3">
      <c r="A46" s="49"/>
      <c r="B46" s="27"/>
      <c r="C46" s="49"/>
      <c r="D46" s="160" t="s">
        <v>54</v>
      </c>
      <c r="E46" s="161"/>
      <c r="F46" s="161"/>
      <c r="G46" s="166" t="e">
        <f>IF((SUM(D$34:F$41) / (3*COUNT(D$34:F$41))) &gt;= AJ3, "YES", "NO")</f>
        <v>#DIV/0!</v>
      </c>
      <c r="H46" s="167"/>
      <c r="I46" s="51"/>
      <c r="J46" s="51"/>
      <c r="K46" s="51"/>
      <c r="L46" s="51"/>
      <c r="M46" s="49"/>
      <c r="N46" s="50"/>
      <c r="O46" s="49"/>
      <c r="P46" s="160" t="s">
        <v>54</v>
      </c>
      <c r="Q46" s="161"/>
      <c r="R46" s="161"/>
      <c r="S46" s="166" t="e">
        <f>IF((SUM(P$34:R$41) / (3*COUNT(P$34:R$41))) &gt;= AJ3, "YES", "NO")</f>
        <v>#DIV/0!</v>
      </c>
      <c r="T46" s="167"/>
      <c r="U46" s="51"/>
      <c r="V46" s="51"/>
      <c r="W46" s="51"/>
      <c r="X46" s="51"/>
      <c r="Y46" s="49"/>
      <c r="Z46" s="50"/>
      <c r="AA46" s="49"/>
      <c r="AB46" s="160" t="s">
        <v>54</v>
      </c>
      <c r="AC46" s="161"/>
      <c r="AD46" s="161"/>
      <c r="AE46" s="166" t="e">
        <f>IF((SUM(AB$34:AD$41) / (3*COUNT(AB$34:AD$41))) &gt;= AJ3, "YES", "NO")</f>
        <v>#DIV/0!</v>
      </c>
      <c r="AF46" s="167"/>
      <c r="AG46" s="51"/>
      <c r="AH46" s="51"/>
      <c r="AI46" s="51"/>
      <c r="AJ46" s="143"/>
      <c r="AK46" s="49"/>
      <c r="AL46" s="50"/>
      <c r="AM46" s="49"/>
      <c r="AN46" s="160" t="s">
        <v>54</v>
      </c>
      <c r="AO46" s="161"/>
      <c r="AP46" s="161"/>
      <c r="AQ46" s="166" t="e">
        <f>IF((SUM(AN$34:AP$41) / (3*COUNT(AN$34:AP$41))) &gt;= AJ3, "YES", "NO")</f>
        <v>#DIV/0!</v>
      </c>
      <c r="AR46" s="167"/>
      <c r="AS46" s="51"/>
      <c r="AT46" s="51"/>
      <c r="AU46" s="51"/>
      <c r="AV46" s="51"/>
      <c r="AW46" s="49"/>
      <c r="AX46" s="50"/>
      <c r="AY46" s="49"/>
      <c r="AZ46" s="160" t="s">
        <v>54</v>
      </c>
      <c r="BA46" s="161"/>
      <c r="BB46" s="161"/>
      <c r="BC46" s="166" t="e">
        <f>IF((SUM(AZ$34:BB$41) / (3*COUNT(AZ$34:BB$41))) &gt;=AJ3, "YES", "NO")</f>
        <v>#DIV/0!</v>
      </c>
      <c r="BD46" s="167"/>
      <c r="BE46" s="51"/>
      <c r="BF46" s="51"/>
      <c r="BG46" s="51"/>
      <c r="BH46" s="51"/>
      <c r="BI46" s="49"/>
      <c r="BJ46" s="49"/>
      <c r="BK46" s="49"/>
      <c r="BL46" s="49"/>
      <c r="BM46" s="49"/>
      <c r="BN46" s="49"/>
      <c r="BO46" s="49"/>
      <c r="BP46" s="49"/>
      <c r="BQ46" s="49"/>
      <c r="BR46" s="49"/>
      <c r="BS46" s="49"/>
      <c r="BT46" s="49"/>
      <c r="BU46" s="49"/>
      <c r="BV46" s="49"/>
      <c r="BW46" s="49"/>
      <c r="BX46" s="49"/>
      <c r="BY46" s="49"/>
      <c r="BZ46" s="49"/>
      <c r="CA46" s="49"/>
      <c r="CB46" s="49"/>
      <c r="CC46" s="49"/>
      <c r="CD46" s="49"/>
      <c r="CE46" s="49"/>
      <c r="CF46" s="49"/>
      <c r="CG46" s="49"/>
      <c r="CH46" s="49"/>
      <c r="CI46" s="49"/>
      <c r="CJ46" s="49"/>
      <c r="CK46" s="49"/>
      <c r="CL46" s="49"/>
      <c r="CM46" s="49"/>
      <c r="CN46" s="49"/>
      <c r="CO46" s="49"/>
      <c r="CP46" s="49"/>
      <c r="CQ46" s="49"/>
      <c r="CR46" s="49"/>
      <c r="CS46" s="49"/>
      <c r="CT46" s="49"/>
      <c r="CU46" s="49"/>
      <c r="CV46" s="49"/>
      <c r="CW46" s="49"/>
      <c r="CX46" s="49"/>
      <c r="CY46" s="49"/>
      <c r="CZ46" s="49"/>
      <c r="DA46" s="49"/>
      <c r="DB46" s="49"/>
      <c r="DC46" s="49"/>
      <c r="DD46" s="49"/>
      <c r="DE46" s="49"/>
      <c r="DF46" s="49"/>
      <c r="DG46" s="49"/>
      <c r="DH46" s="49"/>
      <c r="DI46" s="49"/>
      <c r="DJ46" s="49"/>
      <c r="DK46" s="49"/>
      <c r="DL46" s="49"/>
      <c r="DM46" s="49"/>
      <c r="DN46" s="49"/>
      <c r="DO46" s="49"/>
      <c r="DP46" s="49"/>
      <c r="DQ46" s="49"/>
      <c r="DR46" s="49"/>
      <c r="DS46" s="49"/>
      <c r="DT46" s="49"/>
      <c r="DU46" s="49"/>
      <c r="DV46" s="49"/>
      <c r="DW46" s="49"/>
      <c r="DX46" s="49"/>
      <c r="DY46" s="49"/>
      <c r="DZ46" s="49"/>
      <c r="EA46" s="49"/>
      <c r="EB46" s="49"/>
      <c r="EC46" s="49"/>
      <c r="ED46" s="49"/>
      <c r="EE46" s="49"/>
      <c r="EF46" s="49"/>
      <c r="EG46" s="49"/>
      <c r="EH46" s="49"/>
      <c r="EI46" s="49"/>
      <c r="EJ46" s="49"/>
      <c r="EK46" s="49"/>
      <c r="EL46" s="49"/>
      <c r="EM46" s="49"/>
      <c r="EN46" s="49"/>
      <c r="EO46" s="49"/>
      <c r="EP46" s="49"/>
      <c r="EQ46" s="49"/>
      <c r="ER46" s="49"/>
      <c r="ES46" s="49"/>
      <c r="ET46" s="49"/>
      <c r="EU46" s="49"/>
      <c r="EV46" s="49"/>
      <c r="EW46" s="49"/>
      <c r="EX46" s="49"/>
      <c r="EY46" s="49"/>
      <c r="EZ46" s="49"/>
      <c r="FA46" s="49"/>
      <c r="FB46" s="49"/>
      <c r="FC46" s="49"/>
      <c r="FD46" s="49"/>
      <c r="FE46" s="49"/>
      <c r="FF46" s="49"/>
      <c r="FG46" s="49"/>
      <c r="FH46" s="49"/>
      <c r="FI46" s="49"/>
      <c r="FJ46" s="49"/>
      <c r="FK46" s="49"/>
      <c r="FL46" s="49"/>
      <c r="FM46" s="49"/>
      <c r="FN46" s="49"/>
      <c r="FO46" s="49"/>
      <c r="FP46" s="49"/>
      <c r="FQ46" s="49"/>
      <c r="FR46" s="49"/>
      <c r="FS46" s="49"/>
      <c r="FT46" s="49"/>
      <c r="FU46" s="49"/>
      <c r="FV46" s="49"/>
      <c r="FW46" s="49"/>
      <c r="FX46" s="49"/>
      <c r="FY46" s="49"/>
      <c r="FZ46" s="49"/>
      <c r="GA46" s="49"/>
      <c r="GB46" s="49"/>
      <c r="GC46" s="49"/>
      <c r="GD46" s="49"/>
      <c r="GE46" s="49"/>
      <c r="GF46" s="49"/>
      <c r="GG46" s="49"/>
      <c r="GH46" s="49"/>
      <c r="GI46" s="49"/>
      <c r="GJ46" s="49"/>
      <c r="GK46" s="49"/>
      <c r="GL46" s="49"/>
      <c r="GM46" s="49"/>
      <c r="GN46" s="49"/>
      <c r="GO46" s="49"/>
      <c r="GP46" s="49"/>
      <c r="GQ46" s="49"/>
      <c r="GR46" s="49"/>
      <c r="GS46" s="49"/>
      <c r="GT46" s="49"/>
      <c r="GU46" s="49"/>
      <c r="GV46" s="49"/>
      <c r="GW46" s="49"/>
      <c r="GX46" s="49"/>
      <c r="GY46" s="49"/>
      <c r="GZ46" s="49"/>
      <c r="HA46" s="49"/>
      <c r="HB46" s="49"/>
      <c r="HC46" s="49"/>
      <c r="HD46" s="49"/>
      <c r="HE46" s="49"/>
      <c r="HF46" s="49"/>
      <c r="HG46" s="49"/>
      <c r="HH46" s="49"/>
      <c r="HI46" s="49"/>
      <c r="HJ46" s="49"/>
      <c r="HK46" s="49"/>
      <c r="HL46" s="49"/>
      <c r="HM46" s="49"/>
      <c r="HN46" s="49"/>
      <c r="HO46" s="49"/>
      <c r="HP46" s="49"/>
      <c r="HQ46" s="49"/>
      <c r="HR46" s="49"/>
      <c r="HS46" s="49"/>
      <c r="HT46" s="49"/>
      <c r="HU46" s="49"/>
      <c r="HV46" s="49"/>
      <c r="HW46" s="49"/>
      <c r="HX46" s="49"/>
      <c r="HY46" s="49"/>
      <c r="HZ46" s="49"/>
      <c r="IA46" s="49"/>
      <c r="IB46" s="49"/>
      <c r="IC46" s="49"/>
      <c r="ID46" s="49"/>
      <c r="IE46" s="49"/>
      <c r="IF46" s="49"/>
      <c r="IG46" s="49"/>
      <c r="IH46" s="49"/>
      <c r="II46" s="49"/>
      <c r="IJ46" s="49"/>
      <c r="IK46" s="49"/>
      <c r="IL46" s="49"/>
      <c r="IM46" s="49"/>
      <c r="IN46" s="49"/>
      <c r="IO46" s="49"/>
      <c r="IP46" s="49"/>
      <c r="IQ46" s="49"/>
      <c r="IR46" s="49"/>
      <c r="IS46" s="49"/>
      <c r="IT46" s="49"/>
      <c r="IU46" s="49"/>
      <c r="IV46" s="49"/>
      <c r="IW46" s="49"/>
      <c r="IX46" s="49"/>
      <c r="IY46" s="49"/>
      <c r="IZ46" s="49"/>
      <c r="JA46" s="49"/>
      <c r="JB46" s="49"/>
      <c r="JC46" s="49"/>
      <c r="JD46" s="49"/>
      <c r="JE46" s="49"/>
      <c r="JF46" s="49"/>
      <c r="JG46" s="49"/>
      <c r="JH46" s="49"/>
      <c r="JI46" s="49"/>
      <c r="JJ46" s="49"/>
      <c r="JK46" s="49"/>
      <c r="JL46" s="49"/>
      <c r="JM46" s="49"/>
      <c r="JN46" s="49"/>
      <c r="JO46" s="49"/>
      <c r="JP46" s="49"/>
      <c r="JQ46" s="49"/>
      <c r="JR46" s="49"/>
      <c r="JS46" s="49"/>
      <c r="JT46" s="49"/>
      <c r="JU46" s="49"/>
      <c r="JV46" s="49"/>
      <c r="JW46" s="49"/>
      <c r="JX46" s="49"/>
      <c r="JY46" s="49"/>
      <c r="JZ46" s="49"/>
      <c r="KA46" s="49"/>
      <c r="KB46" s="49"/>
      <c r="KC46" s="49"/>
      <c r="KD46" s="49"/>
      <c r="KE46" s="49"/>
      <c r="KF46" s="49"/>
      <c r="KG46" s="49"/>
      <c r="KH46" s="49"/>
      <c r="KI46" s="49"/>
      <c r="KJ46" s="49"/>
      <c r="KK46" s="49"/>
      <c r="KL46" s="49"/>
      <c r="KM46" s="49"/>
      <c r="KN46" s="49"/>
      <c r="KO46" s="49"/>
      <c r="KP46" s="49"/>
      <c r="KQ46" s="49"/>
      <c r="KR46" s="49"/>
      <c r="KS46" s="49"/>
      <c r="KT46" s="49"/>
      <c r="KU46" s="49"/>
      <c r="KV46" s="49"/>
      <c r="KW46" s="49"/>
      <c r="KX46" s="49"/>
      <c r="KY46" s="49"/>
      <c r="KZ46" s="49"/>
      <c r="LA46" s="49"/>
      <c r="LB46" s="49"/>
      <c r="LC46" s="49"/>
      <c r="LD46" s="49"/>
      <c r="LE46" s="49"/>
      <c r="LF46" s="49"/>
    </row>
    <row r="47" spans="1:318" s="42" customFormat="1" ht="15.75" thickBot="1" x14ac:dyDescent="0.3">
      <c r="A47" s="49"/>
      <c r="B47" s="61"/>
      <c r="C47" s="49"/>
      <c r="D47" s="162" t="s">
        <v>55</v>
      </c>
      <c r="E47" s="163"/>
      <c r="F47" s="163"/>
      <c r="G47" s="166" t="e">
        <f t="shared" ref="G47:G49" si="25">IF((SUM(D$34:F$41) / (3*COUNT(D$34:F$41))) &gt;= AJ4, "YES", "NO")</f>
        <v>#DIV/0!</v>
      </c>
      <c r="H47" s="167"/>
      <c r="I47" s="51"/>
      <c r="J47" s="51"/>
      <c r="K47" s="51"/>
      <c r="L47" s="51"/>
      <c r="M47" s="49"/>
      <c r="N47" s="49"/>
      <c r="O47" s="49"/>
      <c r="P47" s="162" t="s">
        <v>55</v>
      </c>
      <c r="Q47" s="163"/>
      <c r="R47" s="163"/>
      <c r="S47" s="166" t="e">
        <f t="shared" ref="S47:S49" si="26">IF((SUM(P$34:R$41) / (3*COUNT(P$34:R$41))) &gt;= AJ4, "YES", "NO")</f>
        <v>#DIV/0!</v>
      </c>
      <c r="T47" s="167"/>
      <c r="U47" s="51"/>
      <c r="V47" s="51"/>
      <c r="W47" s="51"/>
      <c r="X47" s="51"/>
      <c r="Y47" s="49"/>
      <c r="Z47" s="49"/>
      <c r="AA47" s="49"/>
      <c r="AB47" s="162" t="s">
        <v>55</v>
      </c>
      <c r="AC47" s="163"/>
      <c r="AD47" s="163"/>
      <c r="AE47" s="166" t="e">
        <f t="shared" ref="AE47:AE49" si="27">IF((SUM(AB$34:AD$41) / (3*COUNT(AB$34:AD$41))) &gt;= AJ4, "YES", "NO")</f>
        <v>#DIV/0!</v>
      </c>
      <c r="AF47" s="167"/>
      <c r="AG47" s="51"/>
      <c r="AH47" s="51"/>
      <c r="AI47" s="51"/>
      <c r="AJ47" s="143"/>
      <c r="AK47" s="49"/>
      <c r="AL47" s="49"/>
      <c r="AM47" s="49"/>
      <c r="AN47" s="162" t="s">
        <v>55</v>
      </c>
      <c r="AO47" s="163"/>
      <c r="AP47" s="163"/>
      <c r="AQ47" s="166" t="e">
        <f t="shared" ref="AQ47:AQ49" si="28">IF((SUM(AN$34:AP$41) / (3*COUNT(AN$34:AP$41))) &gt;= AJ4, "YES", "NO")</f>
        <v>#DIV/0!</v>
      </c>
      <c r="AR47" s="167"/>
      <c r="AS47" s="51"/>
      <c r="AT47" s="51"/>
      <c r="AU47" s="51"/>
      <c r="AV47" s="51"/>
      <c r="AW47" s="49"/>
      <c r="AX47" s="49"/>
      <c r="AY47" s="49"/>
      <c r="AZ47" s="162" t="s">
        <v>55</v>
      </c>
      <c r="BA47" s="163"/>
      <c r="BB47" s="163"/>
      <c r="BC47" s="166" t="e">
        <f t="shared" ref="BC47:BC49" si="29">IF((SUM(AZ$34:BB$41) / (3*COUNT(AZ$34:BB$41))) &gt;=AJ4, "YES", "NO")</f>
        <v>#DIV/0!</v>
      </c>
      <c r="BD47" s="167"/>
      <c r="BE47" s="51"/>
      <c r="BF47" s="51"/>
      <c r="BG47" s="51"/>
      <c r="BH47" s="51"/>
      <c r="BI47" s="49"/>
      <c r="BJ47" s="49"/>
      <c r="BK47" s="49"/>
      <c r="BL47" s="49"/>
      <c r="BM47" s="49"/>
      <c r="BN47" s="49"/>
      <c r="BO47" s="49"/>
      <c r="BP47" s="49"/>
      <c r="BQ47" s="49"/>
      <c r="BR47" s="49"/>
      <c r="BS47" s="49"/>
      <c r="BT47" s="49"/>
      <c r="BU47" s="49"/>
      <c r="BV47" s="49"/>
      <c r="BW47" s="49"/>
      <c r="BX47" s="49"/>
      <c r="BY47" s="49"/>
      <c r="BZ47" s="49"/>
      <c r="CA47" s="49"/>
      <c r="CB47" s="49"/>
      <c r="CC47" s="49"/>
      <c r="CD47" s="49"/>
      <c r="CE47" s="49"/>
      <c r="CF47" s="49"/>
      <c r="CG47" s="49"/>
      <c r="CH47" s="49"/>
      <c r="CI47" s="49"/>
      <c r="CJ47" s="49"/>
      <c r="CK47" s="49"/>
      <c r="CL47" s="49"/>
      <c r="CM47" s="49"/>
      <c r="CN47" s="49"/>
      <c r="CO47" s="49"/>
      <c r="CP47" s="49"/>
      <c r="CQ47" s="49"/>
      <c r="CR47" s="49"/>
      <c r="CS47" s="49"/>
      <c r="CT47" s="49"/>
      <c r="CU47" s="49"/>
      <c r="CV47" s="49"/>
      <c r="CW47" s="49"/>
      <c r="CX47" s="49"/>
      <c r="CY47" s="49"/>
      <c r="CZ47" s="49"/>
      <c r="DA47" s="49"/>
      <c r="DB47" s="49"/>
      <c r="DC47" s="49"/>
      <c r="DD47" s="49"/>
      <c r="DE47" s="49"/>
      <c r="DF47" s="49"/>
      <c r="DG47" s="49"/>
      <c r="DH47" s="49"/>
      <c r="DI47" s="49"/>
      <c r="DJ47" s="49"/>
      <c r="DK47" s="49"/>
      <c r="DL47" s="49"/>
      <c r="DM47" s="49"/>
      <c r="DN47" s="49"/>
      <c r="DO47" s="49"/>
      <c r="DP47" s="49"/>
      <c r="DQ47" s="49"/>
      <c r="DR47" s="49"/>
      <c r="DS47" s="49"/>
      <c r="DT47" s="49"/>
      <c r="DU47" s="49"/>
      <c r="DV47" s="49"/>
      <c r="DW47" s="49"/>
      <c r="DX47" s="49"/>
      <c r="DY47" s="49"/>
      <c r="DZ47" s="49"/>
      <c r="EA47" s="49"/>
      <c r="EB47" s="49"/>
      <c r="EC47" s="49"/>
      <c r="ED47" s="49"/>
      <c r="EE47" s="49"/>
      <c r="EF47" s="49"/>
      <c r="EG47" s="49"/>
      <c r="EH47" s="49"/>
      <c r="EI47" s="49"/>
      <c r="EJ47" s="49"/>
      <c r="EK47" s="49"/>
      <c r="EL47" s="49"/>
      <c r="EM47" s="49"/>
      <c r="EN47" s="49"/>
      <c r="EO47" s="49"/>
      <c r="EP47" s="49"/>
      <c r="EQ47" s="49"/>
      <c r="ER47" s="49"/>
      <c r="ES47" s="49"/>
      <c r="ET47" s="49"/>
      <c r="EU47" s="49"/>
      <c r="EV47" s="49"/>
      <c r="EW47" s="49"/>
      <c r="EX47" s="49"/>
      <c r="EY47" s="49"/>
      <c r="EZ47" s="49"/>
      <c r="FA47" s="49"/>
      <c r="FB47" s="49"/>
      <c r="FC47" s="49"/>
      <c r="FD47" s="49"/>
      <c r="FE47" s="49"/>
      <c r="FF47" s="49"/>
      <c r="FG47" s="49"/>
      <c r="FH47" s="49"/>
      <c r="FI47" s="49"/>
      <c r="FJ47" s="49"/>
      <c r="FK47" s="49"/>
      <c r="FL47" s="49"/>
      <c r="FM47" s="49"/>
      <c r="FN47" s="49"/>
      <c r="FO47" s="49"/>
      <c r="FP47" s="49"/>
      <c r="FQ47" s="49"/>
      <c r="FR47" s="49"/>
      <c r="FS47" s="49"/>
      <c r="FT47" s="49"/>
      <c r="FU47" s="49"/>
      <c r="FV47" s="49"/>
      <c r="FW47" s="49"/>
      <c r="FX47" s="49"/>
      <c r="FY47" s="49"/>
      <c r="FZ47" s="49"/>
      <c r="GA47" s="49"/>
      <c r="GB47" s="49"/>
      <c r="GC47" s="49"/>
      <c r="GD47" s="49"/>
      <c r="GE47" s="49"/>
      <c r="GF47" s="49"/>
      <c r="GG47" s="49"/>
      <c r="GH47" s="49"/>
      <c r="GI47" s="49"/>
      <c r="GJ47" s="49"/>
      <c r="GK47" s="49"/>
      <c r="GL47" s="49"/>
      <c r="GM47" s="49"/>
      <c r="GN47" s="49"/>
      <c r="GO47" s="49"/>
      <c r="GP47" s="49"/>
      <c r="GQ47" s="49"/>
      <c r="GR47" s="49"/>
      <c r="GS47" s="49"/>
      <c r="GT47" s="49"/>
      <c r="GU47" s="49"/>
      <c r="GV47" s="49"/>
      <c r="GW47" s="49"/>
      <c r="GX47" s="49"/>
      <c r="GY47" s="49"/>
      <c r="GZ47" s="49"/>
      <c r="HA47" s="49"/>
      <c r="HB47" s="49"/>
      <c r="HC47" s="49"/>
      <c r="HD47" s="49"/>
      <c r="HE47" s="49"/>
      <c r="HF47" s="49"/>
      <c r="HG47" s="49"/>
      <c r="HH47" s="49"/>
      <c r="HI47" s="49"/>
      <c r="HJ47" s="49"/>
      <c r="HK47" s="49"/>
      <c r="HL47" s="49"/>
      <c r="HM47" s="49"/>
      <c r="HN47" s="49"/>
      <c r="HO47" s="49"/>
      <c r="HP47" s="49"/>
      <c r="HQ47" s="49"/>
      <c r="HR47" s="49"/>
      <c r="HS47" s="49"/>
      <c r="HT47" s="49"/>
      <c r="HU47" s="49"/>
      <c r="HV47" s="49"/>
      <c r="HW47" s="49"/>
      <c r="HX47" s="49"/>
      <c r="HY47" s="49"/>
      <c r="HZ47" s="49"/>
      <c r="IA47" s="49"/>
      <c r="IB47" s="49"/>
      <c r="IC47" s="49"/>
      <c r="ID47" s="49"/>
      <c r="IE47" s="49"/>
      <c r="IF47" s="49"/>
      <c r="IG47" s="49"/>
      <c r="IH47" s="49"/>
      <c r="II47" s="49"/>
      <c r="IJ47" s="49"/>
      <c r="IK47" s="49"/>
      <c r="IL47" s="49"/>
      <c r="IM47" s="49"/>
      <c r="IN47" s="49"/>
      <c r="IO47" s="49"/>
      <c r="IP47" s="49"/>
      <c r="IQ47" s="49"/>
      <c r="IR47" s="49"/>
      <c r="IS47" s="49"/>
      <c r="IT47" s="49"/>
      <c r="IU47" s="49"/>
      <c r="IV47" s="49"/>
      <c r="IW47" s="49"/>
      <c r="IX47" s="49"/>
      <c r="IY47" s="49"/>
      <c r="IZ47" s="49"/>
      <c r="JA47" s="49"/>
      <c r="JB47" s="49"/>
      <c r="JC47" s="49"/>
      <c r="JD47" s="49"/>
      <c r="JE47" s="49"/>
      <c r="JF47" s="49"/>
      <c r="JG47" s="49"/>
      <c r="JH47" s="49"/>
      <c r="JI47" s="49"/>
      <c r="JJ47" s="49"/>
      <c r="JK47" s="49"/>
      <c r="JL47" s="49"/>
      <c r="JM47" s="49"/>
      <c r="JN47" s="49"/>
      <c r="JO47" s="49"/>
      <c r="JP47" s="49"/>
      <c r="JQ47" s="49"/>
      <c r="JR47" s="49"/>
      <c r="JS47" s="49"/>
      <c r="JT47" s="49"/>
      <c r="JU47" s="49"/>
      <c r="JV47" s="49"/>
      <c r="JW47" s="49"/>
      <c r="JX47" s="49"/>
      <c r="JY47" s="49"/>
      <c r="JZ47" s="49"/>
      <c r="KA47" s="49"/>
      <c r="KB47" s="49"/>
      <c r="KC47" s="49"/>
      <c r="KD47" s="49"/>
      <c r="KE47" s="49"/>
      <c r="KF47" s="49"/>
      <c r="KG47" s="49"/>
      <c r="KH47" s="49"/>
      <c r="KI47" s="49"/>
      <c r="KJ47" s="49"/>
      <c r="KK47" s="49"/>
      <c r="KL47" s="49"/>
      <c r="KM47" s="49"/>
      <c r="KN47" s="49"/>
      <c r="KO47" s="49"/>
      <c r="KP47" s="49"/>
      <c r="KQ47" s="49"/>
      <c r="KR47" s="49"/>
      <c r="KS47" s="49"/>
      <c r="KT47" s="49"/>
      <c r="KU47" s="49"/>
      <c r="KV47" s="49"/>
      <c r="KW47" s="49"/>
      <c r="KX47" s="49"/>
      <c r="KY47" s="49"/>
      <c r="KZ47" s="49"/>
      <c r="LA47" s="49"/>
      <c r="LB47" s="49"/>
      <c r="LC47" s="49"/>
      <c r="LD47" s="49"/>
      <c r="LE47" s="49"/>
      <c r="LF47" s="49"/>
    </row>
    <row r="48" spans="1:318" s="42" customFormat="1" ht="15.75" thickBot="1" x14ac:dyDescent="0.3">
      <c r="A48" s="49"/>
      <c r="B48" s="61"/>
      <c r="C48" s="49"/>
      <c r="D48" s="162" t="s">
        <v>56</v>
      </c>
      <c r="E48" s="163"/>
      <c r="F48" s="163"/>
      <c r="G48" s="166" t="e">
        <f t="shared" si="25"/>
        <v>#DIV/0!</v>
      </c>
      <c r="H48" s="167"/>
      <c r="I48" s="51"/>
      <c r="J48" s="51"/>
      <c r="K48" s="51"/>
      <c r="L48" s="51"/>
      <c r="M48" s="49"/>
      <c r="N48" s="49"/>
      <c r="O48" s="49"/>
      <c r="P48" s="162" t="s">
        <v>56</v>
      </c>
      <c r="Q48" s="163"/>
      <c r="R48" s="163"/>
      <c r="S48" s="166" t="e">
        <f t="shared" si="26"/>
        <v>#DIV/0!</v>
      </c>
      <c r="T48" s="167"/>
      <c r="U48" s="51"/>
      <c r="V48" s="51"/>
      <c r="W48" s="51"/>
      <c r="X48" s="51"/>
      <c r="Y48" s="49"/>
      <c r="Z48" s="49"/>
      <c r="AA48" s="49"/>
      <c r="AB48" s="162" t="s">
        <v>56</v>
      </c>
      <c r="AC48" s="163"/>
      <c r="AD48" s="163"/>
      <c r="AE48" s="166" t="e">
        <f t="shared" si="27"/>
        <v>#DIV/0!</v>
      </c>
      <c r="AF48" s="167"/>
      <c r="AG48" s="51"/>
      <c r="AH48" s="51"/>
      <c r="AI48" s="51"/>
      <c r="AJ48" s="143"/>
      <c r="AK48" s="49"/>
      <c r="AL48" s="49"/>
      <c r="AM48" s="49"/>
      <c r="AN48" s="162" t="s">
        <v>56</v>
      </c>
      <c r="AO48" s="163"/>
      <c r="AP48" s="163"/>
      <c r="AQ48" s="166" t="e">
        <f t="shared" si="28"/>
        <v>#DIV/0!</v>
      </c>
      <c r="AR48" s="167"/>
      <c r="AS48" s="51"/>
      <c r="AT48" s="51"/>
      <c r="AU48" s="51"/>
      <c r="AV48" s="51"/>
      <c r="AW48" s="49"/>
      <c r="AX48" s="49"/>
      <c r="AY48" s="49"/>
      <c r="AZ48" s="162" t="s">
        <v>56</v>
      </c>
      <c r="BA48" s="163"/>
      <c r="BB48" s="163"/>
      <c r="BC48" s="166" t="e">
        <f t="shared" si="29"/>
        <v>#DIV/0!</v>
      </c>
      <c r="BD48" s="167"/>
      <c r="BE48" s="51"/>
      <c r="BF48" s="51"/>
      <c r="BG48" s="51"/>
      <c r="BH48" s="51"/>
      <c r="BI48" s="49"/>
      <c r="BJ48" s="49"/>
      <c r="BK48" s="49"/>
      <c r="BL48" s="49"/>
      <c r="BM48" s="49"/>
      <c r="BN48" s="49"/>
      <c r="BO48" s="49"/>
      <c r="BP48" s="49"/>
      <c r="BQ48" s="49"/>
      <c r="BR48" s="49"/>
      <c r="BS48" s="49"/>
      <c r="BT48" s="49"/>
      <c r="BU48" s="49"/>
      <c r="BV48" s="49"/>
      <c r="BW48" s="49"/>
      <c r="BX48" s="49"/>
      <c r="BY48" s="49"/>
      <c r="BZ48" s="49"/>
      <c r="CA48" s="49"/>
      <c r="CB48" s="49"/>
      <c r="CC48" s="49"/>
      <c r="CD48" s="49"/>
      <c r="CE48" s="49"/>
      <c r="CF48" s="49"/>
      <c r="CG48" s="49"/>
      <c r="CH48" s="49"/>
      <c r="CI48" s="49"/>
      <c r="CJ48" s="49"/>
      <c r="CK48" s="49"/>
      <c r="CL48" s="49"/>
      <c r="CM48" s="49"/>
      <c r="CN48" s="49"/>
      <c r="CO48" s="49"/>
      <c r="CP48" s="49"/>
      <c r="CQ48" s="49"/>
      <c r="CR48" s="49"/>
      <c r="CS48" s="49"/>
      <c r="CT48" s="49"/>
      <c r="CU48" s="49"/>
      <c r="CV48" s="49"/>
      <c r="CW48" s="49"/>
      <c r="CX48" s="49"/>
      <c r="CY48" s="49"/>
      <c r="CZ48" s="49"/>
      <c r="DA48" s="49"/>
      <c r="DB48" s="49"/>
      <c r="DC48" s="49"/>
      <c r="DD48" s="49"/>
      <c r="DE48" s="49"/>
      <c r="DF48" s="49"/>
      <c r="DG48" s="49"/>
      <c r="DH48" s="49"/>
      <c r="DI48" s="49"/>
      <c r="DJ48" s="49"/>
      <c r="DK48" s="49"/>
      <c r="DL48" s="49"/>
      <c r="DM48" s="49"/>
      <c r="DN48" s="49"/>
      <c r="DO48" s="49"/>
      <c r="DP48" s="49"/>
      <c r="DQ48" s="49"/>
      <c r="DR48" s="49"/>
      <c r="DS48" s="49"/>
      <c r="DT48" s="49"/>
      <c r="DU48" s="49"/>
      <c r="DV48" s="49"/>
      <c r="DW48" s="49"/>
      <c r="DX48" s="49"/>
      <c r="DY48" s="49"/>
      <c r="DZ48" s="49"/>
      <c r="EA48" s="49"/>
      <c r="EB48" s="49"/>
      <c r="EC48" s="49"/>
      <c r="ED48" s="49"/>
      <c r="EE48" s="49"/>
      <c r="EF48" s="49"/>
      <c r="EG48" s="49"/>
      <c r="EH48" s="49"/>
      <c r="EI48" s="49"/>
      <c r="EJ48" s="49"/>
      <c r="EK48" s="49"/>
      <c r="EL48" s="49"/>
      <c r="EM48" s="49"/>
      <c r="EN48" s="49"/>
      <c r="EO48" s="49"/>
      <c r="EP48" s="49"/>
      <c r="EQ48" s="49"/>
      <c r="ER48" s="49"/>
      <c r="ES48" s="49"/>
      <c r="ET48" s="49"/>
      <c r="EU48" s="49"/>
      <c r="EV48" s="49"/>
      <c r="EW48" s="49"/>
      <c r="EX48" s="49"/>
      <c r="EY48" s="49"/>
      <c r="EZ48" s="49"/>
      <c r="FA48" s="49"/>
      <c r="FB48" s="49"/>
      <c r="FC48" s="49"/>
      <c r="FD48" s="49"/>
      <c r="FE48" s="49"/>
      <c r="FF48" s="49"/>
      <c r="FG48" s="49"/>
      <c r="FH48" s="49"/>
      <c r="FI48" s="49"/>
      <c r="FJ48" s="49"/>
      <c r="FK48" s="49"/>
      <c r="FL48" s="49"/>
      <c r="FM48" s="49"/>
      <c r="FN48" s="49"/>
      <c r="FO48" s="49"/>
      <c r="FP48" s="49"/>
      <c r="FQ48" s="49"/>
      <c r="FR48" s="49"/>
      <c r="FS48" s="49"/>
      <c r="FT48" s="49"/>
      <c r="FU48" s="49"/>
      <c r="FV48" s="49"/>
      <c r="FW48" s="49"/>
      <c r="FX48" s="49"/>
      <c r="FY48" s="49"/>
      <c r="FZ48" s="49"/>
      <c r="GA48" s="49"/>
      <c r="GB48" s="49"/>
      <c r="GC48" s="49"/>
      <c r="GD48" s="49"/>
      <c r="GE48" s="49"/>
      <c r="GF48" s="49"/>
      <c r="GG48" s="49"/>
      <c r="GH48" s="49"/>
      <c r="GI48" s="49"/>
      <c r="GJ48" s="49"/>
      <c r="GK48" s="49"/>
      <c r="GL48" s="49"/>
      <c r="GM48" s="49"/>
      <c r="GN48" s="49"/>
      <c r="GO48" s="49"/>
      <c r="GP48" s="49"/>
      <c r="GQ48" s="49"/>
      <c r="GR48" s="49"/>
      <c r="GS48" s="49"/>
      <c r="GT48" s="49"/>
      <c r="GU48" s="49"/>
      <c r="GV48" s="49"/>
      <c r="GW48" s="49"/>
      <c r="GX48" s="49"/>
      <c r="GY48" s="49"/>
      <c r="GZ48" s="49"/>
      <c r="HA48" s="49"/>
      <c r="HB48" s="49"/>
      <c r="HC48" s="49"/>
      <c r="HD48" s="49"/>
      <c r="HE48" s="49"/>
      <c r="HF48" s="49"/>
      <c r="HG48" s="49"/>
      <c r="HH48" s="49"/>
      <c r="HI48" s="49"/>
      <c r="HJ48" s="49"/>
      <c r="HK48" s="49"/>
      <c r="HL48" s="49"/>
      <c r="HM48" s="49"/>
      <c r="HN48" s="49"/>
      <c r="HO48" s="49"/>
      <c r="HP48" s="49"/>
      <c r="HQ48" s="49"/>
      <c r="HR48" s="49"/>
      <c r="HS48" s="49"/>
      <c r="HT48" s="49"/>
      <c r="HU48" s="49"/>
      <c r="HV48" s="49"/>
      <c r="HW48" s="49"/>
      <c r="HX48" s="49"/>
      <c r="HY48" s="49"/>
      <c r="HZ48" s="49"/>
      <c r="IA48" s="49"/>
      <c r="IB48" s="49"/>
      <c r="IC48" s="49"/>
      <c r="ID48" s="49"/>
      <c r="IE48" s="49"/>
      <c r="IF48" s="49"/>
      <c r="IG48" s="49"/>
      <c r="IH48" s="49"/>
      <c r="II48" s="49"/>
      <c r="IJ48" s="49"/>
      <c r="IK48" s="49"/>
      <c r="IL48" s="49"/>
      <c r="IM48" s="49"/>
      <c r="IN48" s="49"/>
      <c r="IO48" s="49"/>
      <c r="IP48" s="49"/>
      <c r="IQ48" s="49"/>
      <c r="IR48" s="49"/>
      <c r="IS48" s="49"/>
      <c r="IT48" s="49"/>
      <c r="IU48" s="49"/>
      <c r="IV48" s="49"/>
      <c r="IW48" s="49"/>
      <c r="IX48" s="49"/>
      <c r="IY48" s="49"/>
      <c r="IZ48" s="49"/>
      <c r="JA48" s="49"/>
      <c r="JB48" s="49"/>
      <c r="JC48" s="49"/>
      <c r="JD48" s="49"/>
      <c r="JE48" s="49"/>
      <c r="JF48" s="49"/>
      <c r="JG48" s="49"/>
      <c r="JH48" s="49"/>
      <c r="JI48" s="49"/>
      <c r="JJ48" s="49"/>
      <c r="JK48" s="49"/>
      <c r="JL48" s="49"/>
      <c r="JM48" s="49"/>
      <c r="JN48" s="49"/>
      <c r="JO48" s="49"/>
      <c r="JP48" s="49"/>
      <c r="JQ48" s="49"/>
      <c r="JR48" s="49"/>
      <c r="JS48" s="49"/>
      <c r="JT48" s="49"/>
      <c r="JU48" s="49"/>
      <c r="JV48" s="49"/>
      <c r="JW48" s="49"/>
      <c r="JX48" s="49"/>
      <c r="JY48" s="49"/>
      <c r="JZ48" s="49"/>
      <c r="KA48" s="49"/>
      <c r="KB48" s="49"/>
      <c r="KC48" s="49"/>
      <c r="KD48" s="49"/>
      <c r="KE48" s="49"/>
      <c r="KF48" s="49"/>
      <c r="KG48" s="49"/>
      <c r="KH48" s="49"/>
      <c r="KI48" s="49"/>
      <c r="KJ48" s="49"/>
      <c r="KK48" s="49"/>
      <c r="KL48" s="49"/>
      <c r="KM48" s="49"/>
      <c r="KN48" s="49"/>
      <c r="KO48" s="49"/>
      <c r="KP48" s="49"/>
      <c r="KQ48" s="49"/>
      <c r="KR48" s="49"/>
      <c r="KS48" s="49"/>
      <c r="KT48" s="49"/>
      <c r="KU48" s="49"/>
      <c r="KV48" s="49"/>
      <c r="KW48" s="49"/>
      <c r="KX48" s="49"/>
      <c r="KY48" s="49"/>
      <c r="KZ48" s="49"/>
      <c r="LA48" s="49"/>
      <c r="LB48" s="49"/>
      <c r="LC48" s="49"/>
      <c r="LD48" s="49"/>
      <c r="LE48" s="49"/>
      <c r="LF48" s="49"/>
    </row>
    <row r="49" spans="1:318" s="42" customFormat="1" ht="15.75" thickBot="1" x14ac:dyDescent="0.3">
      <c r="A49" s="49"/>
      <c r="B49" s="61"/>
      <c r="C49" s="49"/>
      <c r="D49" s="164" t="s">
        <v>57</v>
      </c>
      <c r="E49" s="165"/>
      <c r="F49" s="165"/>
      <c r="G49" s="166" t="e">
        <f t="shared" si="25"/>
        <v>#DIV/0!</v>
      </c>
      <c r="H49" s="167"/>
      <c r="I49" s="51"/>
      <c r="J49" s="51"/>
      <c r="K49" s="51"/>
      <c r="L49" s="51"/>
      <c r="M49" s="49"/>
      <c r="N49" s="49"/>
      <c r="O49" s="49"/>
      <c r="P49" s="164" t="s">
        <v>57</v>
      </c>
      <c r="Q49" s="165"/>
      <c r="R49" s="165"/>
      <c r="S49" s="166" t="e">
        <f t="shared" si="26"/>
        <v>#DIV/0!</v>
      </c>
      <c r="T49" s="167"/>
      <c r="U49" s="51"/>
      <c r="V49" s="51"/>
      <c r="W49" s="51"/>
      <c r="X49" s="51"/>
      <c r="Y49" s="49"/>
      <c r="Z49" s="49"/>
      <c r="AA49" s="49"/>
      <c r="AB49" s="164" t="s">
        <v>57</v>
      </c>
      <c r="AC49" s="165"/>
      <c r="AD49" s="165"/>
      <c r="AE49" s="166" t="e">
        <f t="shared" si="27"/>
        <v>#DIV/0!</v>
      </c>
      <c r="AF49" s="167"/>
      <c r="AG49" s="51"/>
      <c r="AH49" s="51"/>
      <c r="AI49" s="51"/>
      <c r="AJ49" s="143"/>
      <c r="AK49" s="49"/>
      <c r="AL49" s="49"/>
      <c r="AM49" s="49"/>
      <c r="AN49" s="164" t="s">
        <v>57</v>
      </c>
      <c r="AO49" s="165"/>
      <c r="AP49" s="165"/>
      <c r="AQ49" s="166" t="e">
        <f t="shared" si="28"/>
        <v>#DIV/0!</v>
      </c>
      <c r="AR49" s="167"/>
      <c r="AS49" s="51"/>
      <c r="AT49" s="51"/>
      <c r="AU49" s="51"/>
      <c r="AV49" s="51"/>
      <c r="AW49" s="49"/>
      <c r="AX49" s="49"/>
      <c r="AY49" s="49"/>
      <c r="AZ49" s="164" t="s">
        <v>57</v>
      </c>
      <c r="BA49" s="165"/>
      <c r="BB49" s="165"/>
      <c r="BC49" s="166" t="e">
        <f t="shared" si="29"/>
        <v>#DIV/0!</v>
      </c>
      <c r="BD49" s="167"/>
      <c r="BE49" s="51"/>
      <c r="BF49" s="51"/>
      <c r="BG49" s="51"/>
      <c r="BH49" s="51"/>
      <c r="BI49" s="49"/>
      <c r="BJ49" s="49"/>
      <c r="BK49" s="49"/>
      <c r="BL49" s="49"/>
      <c r="BM49" s="49"/>
      <c r="BN49" s="49"/>
      <c r="BO49" s="49"/>
      <c r="BP49" s="49"/>
      <c r="BQ49" s="49"/>
      <c r="BR49" s="49"/>
      <c r="BS49" s="49"/>
      <c r="BT49" s="49"/>
      <c r="BU49" s="49"/>
      <c r="BV49" s="49"/>
      <c r="BW49" s="49"/>
      <c r="BX49" s="49"/>
      <c r="BY49" s="49"/>
      <c r="BZ49" s="49"/>
      <c r="CA49" s="49"/>
      <c r="CB49" s="49"/>
      <c r="CC49" s="49"/>
      <c r="CD49" s="49"/>
      <c r="CE49" s="49"/>
      <c r="CF49" s="49"/>
      <c r="CG49" s="49"/>
      <c r="CH49" s="49"/>
      <c r="CI49" s="49"/>
      <c r="CJ49" s="49"/>
      <c r="CK49" s="49"/>
      <c r="CL49" s="49"/>
      <c r="CM49" s="49"/>
      <c r="CN49" s="49"/>
      <c r="CO49" s="49"/>
      <c r="CP49" s="49"/>
      <c r="CQ49" s="49"/>
      <c r="CR49" s="49"/>
      <c r="CS49" s="49"/>
      <c r="CT49" s="49"/>
      <c r="CU49" s="49"/>
      <c r="CV49" s="49"/>
      <c r="CW49" s="49"/>
      <c r="CX49" s="49"/>
      <c r="CY49" s="49"/>
      <c r="CZ49" s="49"/>
      <c r="DA49" s="49"/>
      <c r="DB49" s="49"/>
      <c r="DC49" s="49"/>
      <c r="DD49" s="49"/>
      <c r="DE49" s="49"/>
      <c r="DF49" s="49"/>
      <c r="DG49" s="49"/>
      <c r="DH49" s="49"/>
      <c r="DI49" s="49"/>
      <c r="DJ49" s="49"/>
      <c r="DK49" s="49"/>
      <c r="DL49" s="49"/>
      <c r="DM49" s="49"/>
      <c r="DN49" s="49"/>
      <c r="DO49" s="49"/>
      <c r="DP49" s="49"/>
      <c r="DQ49" s="49"/>
      <c r="DR49" s="49"/>
      <c r="DS49" s="49"/>
      <c r="DT49" s="49"/>
      <c r="DU49" s="49"/>
      <c r="DV49" s="49"/>
      <c r="DW49" s="49"/>
      <c r="DX49" s="49"/>
      <c r="DY49" s="49"/>
      <c r="DZ49" s="49"/>
      <c r="EA49" s="49"/>
      <c r="EB49" s="49"/>
      <c r="EC49" s="49"/>
      <c r="ED49" s="49"/>
      <c r="EE49" s="49"/>
      <c r="EF49" s="49"/>
      <c r="EG49" s="49"/>
      <c r="EH49" s="49"/>
      <c r="EI49" s="49"/>
      <c r="EJ49" s="49"/>
      <c r="EK49" s="49"/>
      <c r="EL49" s="49"/>
      <c r="EM49" s="49"/>
      <c r="EN49" s="49"/>
      <c r="EO49" s="49"/>
      <c r="EP49" s="49"/>
      <c r="EQ49" s="49"/>
      <c r="ER49" s="49"/>
      <c r="ES49" s="49"/>
      <c r="ET49" s="49"/>
      <c r="EU49" s="49"/>
      <c r="EV49" s="49"/>
      <c r="EW49" s="49"/>
      <c r="EX49" s="49"/>
      <c r="EY49" s="49"/>
      <c r="EZ49" s="49"/>
      <c r="FA49" s="49"/>
      <c r="FB49" s="49"/>
      <c r="FC49" s="49"/>
      <c r="FD49" s="49"/>
      <c r="FE49" s="49"/>
      <c r="FF49" s="49"/>
      <c r="FG49" s="49"/>
      <c r="FH49" s="49"/>
      <c r="FI49" s="49"/>
      <c r="FJ49" s="49"/>
      <c r="FK49" s="49"/>
      <c r="FL49" s="49"/>
      <c r="FM49" s="49"/>
      <c r="FN49" s="49"/>
      <c r="FO49" s="49"/>
      <c r="FP49" s="49"/>
      <c r="FQ49" s="49"/>
      <c r="FR49" s="49"/>
      <c r="FS49" s="49"/>
      <c r="FT49" s="49"/>
      <c r="FU49" s="49"/>
      <c r="FV49" s="49"/>
      <c r="FW49" s="49"/>
      <c r="FX49" s="49"/>
      <c r="FY49" s="49"/>
      <c r="FZ49" s="49"/>
      <c r="GA49" s="49"/>
      <c r="GB49" s="49"/>
      <c r="GC49" s="49"/>
      <c r="GD49" s="49"/>
      <c r="GE49" s="49"/>
      <c r="GF49" s="49"/>
      <c r="GG49" s="49"/>
      <c r="GH49" s="49"/>
      <c r="GI49" s="49"/>
      <c r="GJ49" s="49"/>
      <c r="GK49" s="49"/>
      <c r="GL49" s="49"/>
      <c r="GM49" s="49"/>
      <c r="GN49" s="49"/>
      <c r="GO49" s="49"/>
      <c r="GP49" s="49"/>
      <c r="GQ49" s="49"/>
      <c r="GR49" s="49"/>
      <c r="GS49" s="49"/>
      <c r="GT49" s="49"/>
      <c r="GU49" s="49"/>
      <c r="GV49" s="49"/>
      <c r="GW49" s="49"/>
      <c r="GX49" s="49"/>
      <c r="GY49" s="49"/>
      <c r="GZ49" s="49"/>
      <c r="HA49" s="49"/>
      <c r="HB49" s="49"/>
      <c r="HC49" s="49"/>
      <c r="HD49" s="49"/>
      <c r="HE49" s="49"/>
      <c r="HF49" s="49"/>
      <c r="HG49" s="49"/>
      <c r="HH49" s="49"/>
      <c r="HI49" s="49"/>
      <c r="HJ49" s="49"/>
      <c r="HK49" s="49"/>
      <c r="HL49" s="49"/>
      <c r="HM49" s="49"/>
      <c r="HN49" s="49"/>
      <c r="HO49" s="49"/>
      <c r="HP49" s="49"/>
      <c r="HQ49" s="49"/>
      <c r="HR49" s="49"/>
      <c r="HS49" s="49"/>
      <c r="HT49" s="49"/>
      <c r="HU49" s="49"/>
      <c r="HV49" s="49"/>
      <c r="HW49" s="49"/>
      <c r="HX49" s="49"/>
      <c r="HY49" s="49"/>
      <c r="HZ49" s="49"/>
      <c r="IA49" s="49"/>
      <c r="IB49" s="49"/>
      <c r="IC49" s="49"/>
      <c r="ID49" s="49"/>
      <c r="IE49" s="49"/>
      <c r="IF49" s="49"/>
      <c r="IG49" s="49"/>
      <c r="IH49" s="49"/>
      <c r="II49" s="49"/>
      <c r="IJ49" s="49"/>
      <c r="IK49" s="49"/>
      <c r="IL49" s="49"/>
      <c r="IM49" s="49"/>
      <c r="IN49" s="49"/>
      <c r="IO49" s="49"/>
      <c r="IP49" s="49"/>
      <c r="IQ49" s="49"/>
      <c r="IR49" s="49"/>
      <c r="IS49" s="49"/>
      <c r="IT49" s="49"/>
      <c r="IU49" s="49"/>
      <c r="IV49" s="49"/>
      <c r="IW49" s="49"/>
      <c r="IX49" s="49"/>
      <c r="IY49" s="49"/>
      <c r="IZ49" s="49"/>
      <c r="JA49" s="49"/>
      <c r="JB49" s="49"/>
      <c r="JC49" s="49"/>
      <c r="JD49" s="49"/>
      <c r="JE49" s="49"/>
      <c r="JF49" s="49"/>
      <c r="JG49" s="49"/>
      <c r="JH49" s="49"/>
      <c r="JI49" s="49"/>
      <c r="JJ49" s="49"/>
      <c r="JK49" s="49"/>
      <c r="JL49" s="49"/>
      <c r="JM49" s="49"/>
      <c r="JN49" s="49"/>
      <c r="JO49" s="49"/>
      <c r="JP49" s="49"/>
      <c r="JQ49" s="49"/>
      <c r="JR49" s="49"/>
      <c r="JS49" s="49"/>
      <c r="JT49" s="49"/>
      <c r="JU49" s="49"/>
      <c r="JV49" s="49"/>
      <c r="JW49" s="49"/>
      <c r="JX49" s="49"/>
      <c r="JY49" s="49"/>
      <c r="JZ49" s="49"/>
      <c r="KA49" s="49"/>
      <c r="KB49" s="49"/>
      <c r="KC49" s="49"/>
      <c r="KD49" s="49"/>
      <c r="KE49" s="49"/>
      <c r="KF49" s="49"/>
      <c r="KG49" s="49"/>
      <c r="KH49" s="49"/>
      <c r="KI49" s="49"/>
      <c r="KJ49" s="49"/>
      <c r="KK49" s="49"/>
      <c r="KL49" s="49"/>
      <c r="KM49" s="49"/>
      <c r="KN49" s="49"/>
      <c r="KO49" s="49"/>
      <c r="KP49" s="49"/>
      <c r="KQ49" s="49"/>
      <c r="KR49" s="49"/>
      <c r="KS49" s="49"/>
      <c r="KT49" s="49"/>
      <c r="KU49" s="49"/>
      <c r="KV49" s="49"/>
      <c r="KW49" s="49"/>
      <c r="KX49" s="49"/>
      <c r="KY49" s="49"/>
      <c r="KZ49" s="49"/>
      <c r="LA49" s="49"/>
      <c r="LB49" s="49"/>
      <c r="LC49" s="49"/>
      <c r="LD49" s="49"/>
      <c r="LE49" s="49"/>
      <c r="LF49" s="49"/>
    </row>
    <row r="50" spans="1:318" s="42" customFormat="1" x14ac:dyDescent="0.25">
      <c r="A50" s="49"/>
      <c r="B50" s="5"/>
      <c r="C50" s="50"/>
      <c r="D50" s="50"/>
      <c r="E50" s="50"/>
      <c r="F50" s="50"/>
      <c r="G50" s="50"/>
      <c r="H50" s="50"/>
      <c r="I50" s="50"/>
      <c r="J50" s="50"/>
      <c r="K50" s="50"/>
      <c r="L50" s="50"/>
      <c r="M50" s="50"/>
      <c r="N50" s="50"/>
      <c r="O50" s="50"/>
      <c r="P50" s="50"/>
      <c r="Q50" s="50"/>
      <c r="R50" s="50"/>
      <c r="S50" s="50"/>
      <c r="T50" s="50"/>
      <c r="U50" s="50"/>
      <c r="V50" s="50"/>
      <c r="W50" s="50"/>
      <c r="X50" s="50"/>
      <c r="Y50" s="50"/>
      <c r="Z50" s="50"/>
      <c r="AA50" s="49"/>
      <c r="AB50" s="49"/>
      <c r="AC50" s="49"/>
      <c r="AD50" s="49"/>
      <c r="AE50" s="49"/>
      <c r="AF50" s="49"/>
      <c r="AG50" s="49"/>
      <c r="AH50" s="49"/>
      <c r="AI50" s="49"/>
      <c r="AJ50" s="144"/>
      <c r="AK50" s="49"/>
      <c r="AL50" s="50"/>
      <c r="AM50" s="50"/>
      <c r="AN50" s="50"/>
      <c r="AO50" s="50"/>
      <c r="AP50" s="50"/>
      <c r="AQ50" s="50"/>
      <c r="AR50" s="50"/>
      <c r="AS50" s="50"/>
      <c r="AT50" s="50"/>
      <c r="AU50" s="50"/>
      <c r="AV50" s="50"/>
      <c r="AW50" s="50"/>
      <c r="AX50" s="52"/>
      <c r="AY50" s="50"/>
      <c r="AZ50" s="50"/>
      <c r="BA50" s="50"/>
      <c r="BB50" s="50"/>
      <c r="BC50" s="50"/>
      <c r="BD50" s="50"/>
      <c r="BE50" s="50"/>
      <c r="BF50" s="50"/>
      <c r="BG50" s="50"/>
      <c r="BH50" s="50"/>
      <c r="BI50" s="65"/>
      <c r="BJ50" s="49"/>
      <c r="BK50" s="49"/>
      <c r="BL50" s="49"/>
      <c r="BM50" s="49"/>
      <c r="BN50" s="49"/>
      <c r="BO50" s="49"/>
      <c r="BP50" s="49"/>
      <c r="BQ50" s="49"/>
      <c r="BR50" s="49"/>
      <c r="BS50" s="49"/>
      <c r="BT50" s="49"/>
      <c r="BU50" s="49"/>
      <c r="BV50" s="49"/>
      <c r="BW50" s="49"/>
      <c r="BX50" s="49"/>
      <c r="BY50" s="49"/>
      <c r="BZ50" s="49"/>
      <c r="CA50" s="49"/>
      <c r="CB50" s="49"/>
      <c r="CC50" s="49"/>
      <c r="CD50" s="49"/>
      <c r="CE50" s="49"/>
      <c r="CF50" s="49"/>
      <c r="CG50" s="49"/>
      <c r="CH50" s="49"/>
      <c r="CI50" s="49"/>
      <c r="CJ50" s="49"/>
      <c r="CK50" s="49"/>
      <c r="CL50" s="49"/>
      <c r="CM50" s="49"/>
      <c r="CN50" s="49"/>
      <c r="CO50" s="49"/>
      <c r="CP50" s="49"/>
      <c r="CQ50" s="49"/>
      <c r="CR50" s="49"/>
      <c r="CS50" s="49"/>
      <c r="CT50" s="49"/>
      <c r="CU50" s="49"/>
      <c r="CV50" s="49"/>
      <c r="CW50" s="49"/>
      <c r="CX50" s="49"/>
      <c r="CY50" s="49"/>
      <c r="CZ50" s="49"/>
      <c r="DA50" s="49"/>
      <c r="DB50" s="49"/>
      <c r="DC50" s="49"/>
      <c r="DD50" s="49"/>
      <c r="DE50" s="49"/>
      <c r="DF50" s="49"/>
      <c r="DG50" s="49"/>
      <c r="DH50" s="49"/>
      <c r="DI50" s="49"/>
      <c r="DJ50" s="49"/>
      <c r="DK50" s="49"/>
      <c r="DL50" s="49"/>
      <c r="DM50" s="49"/>
      <c r="DN50" s="49"/>
      <c r="DO50" s="49"/>
      <c r="DP50" s="49"/>
      <c r="DQ50" s="49"/>
      <c r="DR50" s="49"/>
      <c r="DS50" s="49"/>
      <c r="DT50" s="49"/>
      <c r="DU50" s="49"/>
      <c r="DV50" s="49"/>
      <c r="DW50" s="49"/>
      <c r="DX50" s="49"/>
      <c r="DY50" s="49"/>
      <c r="DZ50" s="49"/>
      <c r="EA50" s="49"/>
      <c r="EB50" s="49"/>
      <c r="EC50" s="49"/>
      <c r="ED50" s="49"/>
      <c r="EE50" s="49"/>
      <c r="EF50" s="49"/>
      <c r="EG50" s="49"/>
      <c r="EH50" s="49"/>
      <c r="EI50" s="49"/>
      <c r="EJ50" s="49"/>
      <c r="EK50" s="49"/>
      <c r="EL50" s="49"/>
      <c r="EM50" s="49"/>
      <c r="EN50" s="49"/>
      <c r="EO50" s="49"/>
      <c r="EP50" s="49"/>
      <c r="EQ50" s="49"/>
      <c r="ER50" s="49"/>
      <c r="ES50" s="49"/>
      <c r="ET50" s="49"/>
      <c r="EU50" s="49"/>
      <c r="EV50" s="49"/>
      <c r="EW50" s="49"/>
      <c r="EX50" s="49"/>
      <c r="EY50" s="49"/>
      <c r="EZ50" s="49"/>
      <c r="FA50" s="49"/>
      <c r="FB50" s="49"/>
      <c r="FC50" s="49"/>
      <c r="FD50" s="49"/>
      <c r="FE50" s="49"/>
      <c r="FF50" s="49"/>
      <c r="FG50" s="49"/>
      <c r="FH50" s="49"/>
      <c r="FI50" s="49"/>
      <c r="FJ50" s="49"/>
      <c r="FK50" s="49"/>
      <c r="FL50" s="49"/>
      <c r="FM50" s="49"/>
      <c r="FN50" s="49"/>
      <c r="FO50" s="49"/>
      <c r="FP50" s="49"/>
      <c r="FQ50" s="49"/>
      <c r="FR50" s="49"/>
      <c r="FS50" s="49"/>
      <c r="FT50" s="49"/>
      <c r="FU50" s="49"/>
      <c r="FV50" s="49"/>
      <c r="FW50" s="49"/>
      <c r="FX50" s="49"/>
      <c r="FY50" s="49"/>
      <c r="FZ50" s="49"/>
      <c r="GA50" s="49"/>
      <c r="GB50" s="49"/>
      <c r="GC50" s="49"/>
      <c r="GD50" s="49"/>
      <c r="GE50" s="49"/>
      <c r="GF50" s="49"/>
      <c r="GG50" s="49"/>
      <c r="GH50" s="49"/>
      <c r="GI50" s="49"/>
      <c r="GJ50" s="49"/>
      <c r="GK50" s="49"/>
      <c r="GL50" s="49"/>
      <c r="GM50" s="49"/>
      <c r="GN50" s="49"/>
      <c r="GO50" s="49"/>
      <c r="GP50" s="49"/>
      <c r="GQ50" s="49"/>
      <c r="GR50" s="49"/>
      <c r="GS50" s="49"/>
      <c r="GT50" s="49"/>
      <c r="GU50" s="49"/>
      <c r="GV50" s="49"/>
      <c r="GW50" s="49"/>
      <c r="GX50" s="49"/>
      <c r="GY50" s="49"/>
      <c r="GZ50" s="49"/>
      <c r="HA50" s="49"/>
      <c r="HB50" s="49"/>
      <c r="HC50" s="49"/>
      <c r="HD50" s="49"/>
      <c r="HE50" s="49"/>
      <c r="HF50" s="49"/>
      <c r="HG50" s="49"/>
      <c r="HH50" s="49"/>
      <c r="HI50" s="49"/>
      <c r="HJ50" s="49"/>
      <c r="HK50" s="49"/>
      <c r="HL50" s="49"/>
      <c r="HM50" s="49"/>
      <c r="HN50" s="49"/>
      <c r="HO50" s="49"/>
      <c r="HP50" s="49"/>
      <c r="HQ50" s="49"/>
      <c r="HR50" s="49"/>
      <c r="HS50" s="49"/>
      <c r="HT50" s="49"/>
      <c r="HU50" s="49"/>
      <c r="HV50" s="49"/>
      <c r="HW50" s="49"/>
      <c r="HX50" s="49"/>
      <c r="HY50" s="49"/>
      <c r="HZ50" s="49"/>
      <c r="IA50" s="49"/>
      <c r="IB50" s="49"/>
      <c r="IC50" s="49"/>
      <c r="ID50" s="49"/>
      <c r="IE50" s="49"/>
      <c r="IF50" s="49"/>
      <c r="IG50" s="49"/>
      <c r="IH50" s="49"/>
      <c r="II50" s="49"/>
      <c r="IJ50" s="49"/>
      <c r="IK50" s="49"/>
      <c r="IL50" s="49"/>
      <c r="IM50" s="49"/>
      <c r="IN50" s="49"/>
      <c r="IO50" s="49"/>
      <c r="IP50" s="49"/>
      <c r="IQ50" s="49"/>
      <c r="IR50" s="49"/>
      <c r="IS50" s="49"/>
      <c r="IT50" s="49"/>
      <c r="IU50" s="49"/>
      <c r="IV50" s="49"/>
      <c r="IW50" s="49"/>
      <c r="IX50" s="49"/>
      <c r="IY50" s="49"/>
      <c r="IZ50" s="49"/>
      <c r="JA50" s="49"/>
      <c r="JB50" s="49"/>
      <c r="JC50" s="49"/>
      <c r="JD50" s="49"/>
      <c r="JE50" s="49"/>
      <c r="JF50" s="49"/>
      <c r="JG50" s="49"/>
      <c r="JH50" s="49"/>
      <c r="JI50" s="49"/>
      <c r="JJ50" s="49"/>
      <c r="JK50" s="49"/>
      <c r="JL50" s="49"/>
      <c r="JM50" s="49"/>
      <c r="JN50" s="49"/>
      <c r="JO50" s="49"/>
      <c r="JP50" s="49"/>
      <c r="JQ50" s="49"/>
      <c r="JR50" s="49"/>
      <c r="JS50" s="49"/>
      <c r="JT50" s="49"/>
      <c r="JU50" s="49"/>
      <c r="JV50" s="49"/>
      <c r="JW50" s="49"/>
      <c r="JX50" s="49"/>
      <c r="JY50" s="49"/>
      <c r="JZ50" s="49"/>
      <c r="KA50" s="49"/>
      <c r="KB50" s="49"/>
      <c r="KC50" s="49"/>
      <c r="KD50" s="49"/>
      <c r="KE50" s="49"/>
      <c r="KF50" s="49"/>
      <c r="KG50" s="49"/>
      <c r="KH50" s="49"/>
      <c r="KI50" s="49"/>
      <c r="KJ50" s="49"/>
      <c r="KK50" s="49"/>
      <c r="KL50" s="49"/>
      <c r="KM50" s="49"/>
      <c r="KN50" s="49"/>
      <c r="KO50" s="49"/>
      <c r="KP50" s="49"/>
      <c r="KQ50" s="49"/>
      <c r="KR50" s="49"/>
      <c r="KS50" s="49"/>
      <c r="KT50" s="49"/>
      <c r="KU50" s="49"/>
      <c r="KV50" s="49"/>
      <c r="KW50" s="49"/>
      <c r="KX50" s="49"/>
      <c r="KY50" s="49"/>
      <c r="KZ50" s="49"/>
      <c r="LA50" s="49"/>
      <c r="LB50" s="49"/>
      <c r="LC50" s="49"/>
      <c r="LD50" s="49"/>
      <c r="LE50" s="49"/>
      <c r="LF50" s="49"/>
    </row>
    <row r="51" spans="1:318" s="42" customFormat="1" ht="26.25" x14ac:dyDescent="0.4">
      <c r="A51" s="49"/>
      <c r="B51" s="33"/>
      <c r="C51" s="158" t="s">
        <v>59</v>
      </c>
      <c r="D51" s="158"/>
      <c r="E51" s="158"/>
      <c r="F51" s="158"/>
      <c r="G51" s="158"/>
      <c r="H51" s="158"/>
      <c r="I51" s="158"/>
      <c r="J51" s="158"/>
      <c r="K51" s="158"/>
      <c r="L51" s="158"/>
      <c r="M51" s="158"/>
      <c r="N51" s="158"/>
      <c r="O51" s="158"/>
      <c r="P51" s="158"/>
      <c r="Q51" s="158"/>
      <c r="R51" s="158"/>
      <c r="S51" s="158"/>
      <c r="T51" s="158"/>
      <c r="U51" s="158"/>
      <c r="V51" s="158"/>
      <c r="W51" s="158"/>
      <c r="X51" s="158"/>
      <c r="Y51" s="158"/>
      <c r="Z51" s="158"/>
      <c r="AA51" s="158"/>
      <c r="AB51" s="158"/>
      <c r="AC51" s="158"/>
      <c r="AD51" s="158"/>
      <c r="AE51" s="158"/>
      <c r="AF51" s="158"/>
      <c r="AG51" s="158"/>
      <c r="AH51" s="158"/>
      <c r="AI51" s="158"/>
      <c r="AJ51" s="158"/>
      <c r="AK51" s="158"/>
      <c r="AL51" s="158"/>
      <c r="AM51" s="158"/>
      <c r="AN51" s="158"/>
      <c r="AO51" s="158"/>
      <c r="AP51" s="158"/>
      <c r="AQ51" s="158"/>
      <c r="AR51" s="158"/>
      <c r="AS51" s="158"/>
      <c r="AT51" s="158"/>
      <c r="AU51" s="158"/>
      <c r="AV51" s="158"/>
      <c r="AW51" s="158"/>
      <c r="AX51" s="158"/>
      <c r="AY51" s="158"/>
      <c r="AZ51" s="158"/>
      <c r="BA51" s="158"/>
      <c r="BB51" s="158"/>
      <c r="BC51" s="158"/>
      <c r="BD51" s="158"/>
      <c r="BE51" s="158"/>
      <c r="BF51" s="158"/>
      <c r="BG51" s="158"/>
      <c r="BH51" s="158"/>
      <c r="BI51" s="158"/>
      <c r="BJ51" s="49"/>
      <c r="BK51" s="49"/>
      <c r="BL51" s="49"/>
      <c r="BM51" s="49"/>
      <c r="BN51" s="49"/>
      <c r="BO51" s="49"/>
      <c r="BP51" s="49"/>
      <c r="BQ51" s="49"/>
      <c r="BR51" s="49"/>
      <c r="BS51" s="49"/>
      <c r="BT51" s="49"/>
      <c r="BU51" s="49"/>
      <c r="BV51" s="49"/>
      <c r="BW51" s="49"/>
      <c r="BX51" s="49"/>
      <c r="BY51" s="49"/>
      <c r="BZ51" s="49"/>
      <c r="CA51" s="49"/>
      <c r="CB51" s="49"/>
      <c r="CC51" s="49"/>
      <c r="CD51" s="49"/>
      <c r="CE51" s="49"/>
      <c r="CF51" s="49"/>
      <c r="CG51" s="49"/>
      <c r="CH51" s="49"/>
      <c r="CI51" s="49"/>
      <c r="CJ51" s="49"/>
      <c r="CK51" s="49"/>
      <c r="CL51" s="49"/>
      <c r="CM51" s="49"/>
      <c r="CN51" s="49"/>
      <c r="CO51" s="49"/>
      <c r="CP51" s="49"/>
      <c r="CQ51" s="49"/>
      <c r="CR51" s="49"/>
      <c r="CS51" s="49"/>
      <c r="CT51" s="49"/>
      <c r="CU51" s="49"/>
      <c r="CV51" s="49"/>
      <c r="CW51" s="49"/>
      <c r="CX51" s="49"/>
      <c r="CY51" s="49"/>
      <c r="CZ51" s="49"/>
      <c r="DA51" s="49"/>
      <c r="DB51" s="49"/>
      <c r="DC51" s="49"/>
      <c r="DD51" s="49"/>
      <c r="DE51" s="49"/>
      <c r="DF51" s="49"/>
      <c r="DG51" s="49"/>
      <c r="DH51" s="49"/>
      <c r="DI51" s="49"/>
      <c r="DJ51" s="49"/>
      <c r="DK51" s="49"/>
      <c r="DL51" s="49"/>
      <c r="DM51" s="49"/>
      <c r="DN51" s="49"/>
      <c r="DO51" s="49"/>
      <c r="DP51" s="49"/>
      <c r="DQ51" s="49"/>
      <c r="DR51" s="49"/>
      <c r="DS51" s="49"/>
      <c r="DT51" s="49"/>
      <c r="DU51" s="49"/>
      <c r="DV51" s="49"/>
      <c r="DW51" s="49"/>
      <c r="DX51" s="49"/>
      <c r="DY51" s="49"/>
      <c r="DZ51" s="49"/>
      <c r="EA51" s="49"/>
      <c r="EB51" s="49"/>
      <c r="EC51" s="49"/>
      <c r="ED51" s="49"/>
      <c r="EE51" s="49"/>
      <c r="EF51" s="49"/>
      <c r="EG51" s="49"/>
      <c r="EH51" s="49"/>
      <c r="EI51" s="49"/>
      <c r="EJ51" s="49"/>
      <c r="EK51" s="49"/>
      <c r="EL51" s="49"/>
      <c r="EM51" s="49"/>
      <c r="EN51" s="49"/>
      <c r="EO51" s="49"/>
      <c r="EP51" s="49"/>
      <c r="EQ51" s="49"/>
      <c r="ER51" s="49"/>
      <c r="ES51" s="49"/>
      <c r="ET51" s="49"/>
      <c r="EU51" s="49"/>
      <c r="EV51" s="49"/>
      <c r="EW51" s="49"/>
      <c r="EX51" s="49"/>
      <c r="EY51" s="49"/>
      <c r="EZ51" s="49"/>
      <c r="FA51" s="49"/>
      <c r="FB51" s="49"/>
      <c r="FC51" s="49"/>
      <c r="FD51" s="49"/>
      <c r="FE51" s="49"/>
      <c r="FF51" s="49"/>
      <c r="FG51" s="49"/>
      <c r="FH51" s="49"/>
      <c r="FI51" s="49"/>
      <c r="FJ51" s="49"/>
      <c r="FK51" s="49"/>
      <c r="FL51" s="49"/>
      <c r="FM51" s="49"/>
      <c r="FN51" s="49"/>
      <c r="FO51" s="49"/>
      <c r="FP51" s="49"/>
      <c r="FQ51" s="49"/>
      <c r="FR51" s="49"/>
      <c r="FS51" s="49"/>
      <c r="FT51" s="49"/>
      <c r="FU51" s="49"/>
      <c r="FV51" s="49"/>
      <c r="FW51" s="49"/>
      <c r="FX51" s="49"/>
      <c r="FY51" s="49"/>
      <c r="FZ51" s="49"/>
      <c r="GA51" s="49"/>
      <c r="GB51" s="49"/>
      <c r="GC51" s="49"/>
      <c r="GD51" s="49"/>
      <c r="GE51" s="49"/>
      <c r="GF51" s="49"/>
      <c r="GG51" s="49"/>
      <c r="GH51" s="49"/>
      <c r="GI51" s="49"/>
      <c r="GJ51" s="49"/>
      <c r="GK51" s="49"/>
      <c r="GL51" s="49"/>
      <c r="GM51" s="49"/>
      <c r="GN51" s="49"/>
      <c r="GO51" s="49"/>
      <c r="GP51" s="49"/>
      <c r="GQ51" s="49"/>
      <c r="GR51" s="49"/>
      <c r="GS51" s="49"/>
      <c r="GT51" s="49"/>
      <c r="GU51" s="49"/>
      <c r="GV51" s="49"/>
      <c r="GW51" s="49"/>
      <c r="GX51" s="49"/>
      <c r="GY51" s="49"/>
      <c r="GZ51" s="49"/>
      <c r="HA51" s="49"/>
      <c r="HB51" s="49"/>
      <c r="HC51" s="49"/>
      <c r="HD51" s="49"/>
      <c r="HE51" s="49"/>
      <c r="HF51" s="49"/>
      <c r="HG51" s="49"/>
      <c r="HH51" s="49"/>
      <c r="HI51" s="49"/>
      <c r="HJ51" s="49"/>
      <c r="HK51" s="49"/>
      <c r="HL51" s="49"/>
      <c r="HM51" s="49"/>
      <c r="HN51" s="49"/>
      <c r="HO51" s="49"/>
      <c r="HP51" s="49"/>
      <c r="HQ51" s="49"/>
      <c r="HR51" s="49"/>
      <c r="HS51" s="49"/>
      <c r="HT51" s="49"/>
      <c r="HU51" s="49"/>
      <c r="HV51" s="49"/>
      <c r="HW51" s="49"/>
      <c r="HX51" s="49"/>
      <c r="HY51" s="49"/>
      <c r="HZ51" s="49"/>
      <c r="IA51" s="49"/>
      <c r="IB51" s="49"/>
      <c r="IC51" s="49"/>
      <c r="ID51" s="49"/>
      <c r="IE51" s="49"/>
      <c r="IF51" s="49"/>
      <c r="IG51" s="49"/>
      <c r="IH51" s="49"/>
      <c r="II51" s="49"/>
      <c r="IJ51" s="49"/>
      <c r="IK51" s="49"/>
      <c r="IL51" s="49"/>
      <c r="IM51" s="49"/>
      <c r="IN51" s="49"/>
      <c r="IO51" s="49"/>
      <c r="IP51" s="49"/>
      <c r="IQ51" s="49"/>
      <c r="IR51" s="49"/>
      <c r="IS51" s="49"/>
      <c r="IT51" s="49"/>
      <c r="IU51" s="49"/>
      <c r="IV51" s="49"/>
      <c r="IW51" s="49"/>
      <c r="IX51" s="49"/>
      <c r="IY51" s="49"/>
      <c r="IZ51" s="49"/>
      <c r="JA51" s="49"/>
      <c r="JB51" s="49"/>
      <c r="JC51" s="49"/>
      <c r="JD51" s="49"/>
      <c r="JE51" s="49"/>
      <c r="JF51" s="49"/>
      <c r="JG51" s="49"/>
      <c r="JH51" s="49"/>
      <c r="JI51" s="49"/>
      <c r="JJ51" s="49"/>
      <c r="JK51" s="49"/>
      <c r="JL51" s="49"/>
      <c r="JM51" s="49"/>
      <c r="JN51" s="49"/>
      <c r="JO51" s="49"/>
      <c r="JP51" s="49"/>
      <c r="JQ51" s="49"/>
      <c r="JR51" s="49"/>
      <c r="JS51" s="49"/>
      <c r="JT51" s="49"/>
      <c r="JU51" s="49"/>
      <c r="JV51" s="49"/>
      <c r="JW51" s="49"/>
      <c r="JX51" s="49"/>
      <c r="JY51" s="49"/>
      <c r="JZ51" s="49"/>
      <c r="KA51" s="49"/>
      <c r="KB51" s="49"/>
      <c r="KC51" s="49"/>
      <c r="KD51" s="49"/>
      <c r="KE51" s="49"/>
      <c r="KF51" s="49"/>
      <c r="KG51" s="49"/>
      <c r="KH51" s="49"/>
      <c r="KI51" s="49"/>
      <c r="KJ51" s="49"/>
      <c r="KK51" s="49"/>
      <c r="KL51" s="49"/>
      <c r="KM51" s="49"/>
      <c r="KN51" s="49"/>
      <c r="KO51" s="49"/>
      <c r="KP51" s="49"/>
      <c r="KQ51" s="49"/>
      <c r="KR51" s="49"/>
      <c r="KS51" s="49"/>
      <c r="KT51" s="49"/>
      <c r="KU51" s="49"/>
      <c r="KV51" s="49"/>
      <c r="KW51" s="49"/>
      <c r="KX51" s="49"/>
      <c r="KY51" s="49"/>
      <c r="KZ51" s="49"/>
      <c r="LA51" s="49"/>
      <c r="LB51" s="49"/>
      <c r="LC51" s="49"/>
      <c r="LD51" s="49"/>
      <c r="LE51" s="49"/>
      <c r="LF51" s="49"/>
    </row>
    <row r="52" spans="1:318" s="70" customFormat="1" ht="21" x14ac:dyDescent="0.35">
      <c r="A52" s="71"/>
      <c r="B52" s="159">
        <v>43787</v>
      </c>
      <c r="C52" s="159"/>
      <c r="D52" s="159"/>
      <c r="E52" s="159"/>
      <c r="F52" s="159"/>
      <c r="G52" s="159"/>
      <c r="H52" s="159"/>
      <c r="I52" s="159"/>
      <c r="J52" s="159"/>
      <c r="K52" s="159"/>
      <c r="L52" s="159"/>
      <c r="M52" s="159"/>
      <c r="N52" s="159">
        <v>43788</v>
      </c>
      <c r="O52" s="159"/>
      <c r="P52" s="159"/>
      <c r="Q52" s="159"/>
      <c r="R52" s="159"/>
      <c r="S52" s="159"/>
      <c r="T52" s="159"/>
      <c r="U52" s="159"/>
      <c r="V52" s="159"/>
      <c r="W52" s="159"/>
      <c r="X52" s="159"/>
      <c r="Y52" s="159"/>
      <c r="Z52" s="159">
        <v>43789</v>
      </c>
      <c r="AA52" s="159"/>
      <c r="AB52" s="159"/>
      <c r="AC52" s="159"/>
      <c r="AD52" s="159"/>
      <c r="AE52" s="159"/>
      <c r="AF52" s="159"/>
      <c r="AG52" s="159"/>
      <c r="AH52" s="159"/>
      <c r="AI52" s="159"/>
      <c r="AJ52" s="159"/>
      <c r="AK52" s="159"/>
      <c r="AL52" s="159">
        <v>43790</v>
      </c>
      <c r="AM52" s="159"/>
      <c r="AN52" s="159"/>
      <c r="AO52" s="159"/>
      <c r="AP52" s="159"/>
      <c r="AQ52" s="159"/>
      <c r="AR52" s="159"/>
      <c r="AS52" s="159"/>
      <c r="AT52" s="159"/>
      <c r="AU52" s="159"/>
      <c r="AV52" s="159"/>
      <c r="AW52" s="159"/>
      <c r="AX52" s="159">
        <v>43791</v>
      </c>
      <c r="AY52" s="159"/>
      <c r="AZ52" s="159"/>
      <c r="BA52" s="159"/>
      <c r="BB52" s="159"/>
      <c r="BC52" s="159"/>
      <c r="BD52" s="159"/>
      <c r="BE52" s="159"/>
      <c r="BF52" s="159"/>
      <c r="BG52" s="159"/>
      <c r="BH52" s="159"/>
      <c r="BI52" s="159"/>
      <c r="BJ52" s="71"/>
      <c r="BK52" s="71"/>
      <c r="BL52" s="71"/>
      <c r="BM52" s="71"/>
      <c r="BN52" s="71"/>
      <c r="BO52" s="71"/>
      <c r="BP52" s="71"/>
      <c r="BQ52" s="71"/>
      <c r="BR52" s="71"/>
      <c r="BS52" s="71"/>
      <c r="BT52" s="71"/>
      <c r="BU52" s="71"/>
      <c r="BV52" s="71"/>
      <c r="BW52" s="71"/>
      <c r="BX52" s="71"/>
      <c r="BY52" s="71"/>
      <c r="BZ52" s="71"/>
      <c r="CA52" s="71"/>
      <c r="CB52" s="71"/>
      <c r="CC52" s="71"/>
      <c r="CD52" s="71"/>
      <c r="CE52" s="71"/>
      <c r="CF52" s="71"/>
      <c r="CG52" s="71"/>
      <c r="CH52" s="71"/>
      <c r="CI52" s="71"/>
      <c r="CJ52" s="71"/>
      <c r="CK52" s="71"/>
      <c r="CL52" s="71"/>
      <c r="CM52" s="71"/>
      <c r="CN52" s="71"/>
      <c r="CO52" s="71"/>
      <c r="CP52" s="71"/>
      <c r="CQ52" s="71"/>
      <c r="CR52" s="71"/>
      <c r="CS52" s="71"/>
      <c r="CT52" s="71"/>
      <c r="CU52" s="71"/>
      <c r="CV52" s="71"/>
      <c r="CW52" s="71"/>
      <c r="CX52" s="71"/>
      <c r="CY52" s="71"/>
      <c r="CZ52" s="71"/>
      <c r="DA52" s="71"/>
      <c r="DB52" s="71"/>
      <c r="DC52" s="71"/>
      <c r="DD52" s="71"/>
      <c r="DE52" s="71"/>
      <c r="DF52" s="71"/>
      <c r="DG52" s="71"/>
      <c r="DH52" s="71"/>
      <c r="DI52" s="71"/>
      <c r="DJ52" s="71"/>
      <c r="DK52" s="71"/>
      <c r="DL52" s="71"/>
      <c r="DM52" s="71"/>
      <c r="DN52" s="71"/>
      <c r="DO52" s="71"/>
      <c r="DP52" s="71"/>
      <c r="DQ52" s="71"/>
      <c r="DR52" s="71"/>
      <c r="DS52" s="71"/>
      <c r="DT52" s="71"/>
      <c r="DU52" s="71"/>
      <c r="DV52" s="71"/>
      <c r="DW52" s="71"/>
      <c r="DX52" s="71"/>
      <c r="DY52" s="71"/>
      <c r="DZ52" s="71"/>
      <c r="EA52" s="71"/>
      <c r="EB52" s="71"/>
      <c r="EC52" s="71"/>
      <c r="ED52" s="71"/>
      <c r="EE52" s="71"/>
      <c r="EF52" s="71"/>
      <c r="EG52" s="71"/>
      <c r="EH52" s="71"/>
      <c r="EI52" s="71"/>
      <c r="EJ52" s="71"/>
      <c r="EK52" s="71"/>
      <c r="EL52" s="71"/>
      <c r="EM52" s="71"/>
      <c r="EN52" s="71"/>
      <c r="EO52" s="71"/>
      <c r="EP52" s="71"/>
      <c r="EQ52" s="71"/>
      <c r="ER52" s="71"/>
      <c r="ES52" s="71"/>
      <c r="ET52" s="71"/>
      <c r="EU52" s="71"/>
      <c r="EV52" s="71"/>
      <c r="EW52" s="71"/>
      <c r="EX52" s="71"/>
      <c r="EY52" s="71"/>
      <c r="EZ52" s="71"/>
      <c r="FA52" s="71"/>
      <c r="FB52" s="71"/>
      <c r="FC52" s="71"/>
      <c r="FD52" s="71"/>
      <c r="FE52" s="71"/>
      <c r="FF52" s="71"/>
      <c r="FG52" s="71"/>
      <c r="FH52" s="71"/>
      <c r="FI52" s="71"/>
      <c r="FJ52" s="71"/>
      <c r="FK52" s="71"/>
      <c r="FL52" s="71"/>
      <c r="FM52" s="71"/>
      <c r="FN52" s="71"/>
      <c r="FO52" s="71"/>
      <c r="FP52" s="71"/>
      <c r="FQ52" s="71"/>
      <c r="FR52" s="71"/>
      <c r="FS52" s="71"/>
      <c r="FT52" s="71"/>
      <c r="FU52" s="71"/>
      <c r="FV52" s="71"/>
      <c r="FW52" s="71"/>
      <c r="FX52" s="71"/>
      <c r="FY52" s="71"/>
      <c r="FZ52" s="71"/>
      <c r="GA52" s="71"/>
      <c r="GB52" s="71"/>
      <c r="GC52" s="71"/>
      <c r="GD52" s="71"/>
      <c r="GE52" s="71"/>
      <c r="GF52" s="71"/>
      <c r="GG52" s="71"/>
      <c r="GH52" s="71"/>
      <c r="GI52" s="71"/>
      <c r="GJ52" s="71"/>
      <c r="GK52" s="71"/>
      <c r="GL52" s="71"/>
      <c r="GM52" s="71"/>
      <c r="GN52" s="71"/>
      <c r="GO52" s="71"/>
      <c r="GP52" s="71"/>
      <c r="GQ52" s="71"/>
      <c r="GR52" s="71"/>
      <c r="GS52" s="71"/>
      <c r="GT52" s="71"/>
      <c r="GU52" s="71"/>
      <c r="GV52" s="71"/>
      <c r="GW52" s="71"/>
      <c r="GX52" s="71"/>
      <c r="GY52" s="71"/>
      <c r="GZ52" s="71"/>
      <c r="HA52" s="71"/>
      <c r="HB52" s="71"/>
      <c r="HC52" s="71"/>
      <c r="HD52" s="71"/>
      <c r="HE52" s="71"/>
      <c r="HF52" s="71"/>
      <c r="HG52" s="71"/>
      <c r="HH52" s="71"/>
      <c r="HI52" s="71"/>
      <c r="HJ52" s="71"/>
      <c r="HK52" s="71"/>
      <c r="HL52" s="71"/>
      <c r="HM52" s="71"/>
      <c r="HN52" s="71"/>
      <c r="HO52" s="71"/>
      <c r="HP52" s="71"/>
      <c r="HQ52" s="71"/>
      <c r="HR52" s="71"/>
      <c r="HS52" s="71"/>
      <c r="HT52" s="71"/>
      <c r="HU52" s="71"/>
      <c r="HV52" s="71"/>
      <c r="HW52" s="71"/>
      <c r="HX52" s="71"/>
      <c r="HY52" s="71"/>
      <c r="HZ52" s="71"/>
      <c r="IA52" s="71"/>
      <c r="IB52" s="71"/>
      <c r="IC52" s="71"/>
      <c r="ID52" s="71"/>
      <c r="IE52" s="71"/>
      <c r="IF52" s="71"/>
      <c r="IG52" s="71"/>
      <c r="IH52" s="71"/>
      <c r="II52" s="71"/>
      <c r="IJ52" s="71"/>
      <c r="IK52" s="71"/>
      <c r="IL52" s="71"/>
      <c r="IM52" s="71"/>
      <c r="IN52" s="71"/>
      <c r="IO52" s="71"/>
      <c r="IP52" s="71"/>
      <c r="IQ52" s="71"/>
      <c r="IR52" s="71"/>
      <c r="IS52" s="71"/>
      <c r="IT52" s="71"/>
      <c r="IU52" s="71"/>
      <c r="IV52" s="71"/>
      <c r="IW52" s="71"/>
      <c r="IX52" s="71"/>
      <c r="IY52" s="71"/>
      <c r="IZ52" s="71"/>
      <c r="JA52" s="71"/>
      <c r="JB52" s="71"/>
      <c r="JC52" s="71"/>
      <c r="JD52" s="71"/>
      <c r="JE52" s="71"/>
      <c r="JF52" s="71"/>
      <c r="JG52" s="71"/>
      <c r="JH52" s="71"/>
      <c r="JI52" s="71"/>
      <c r="JJ52" s="71"/>
      <c r="JK52" s="71"/>
      <c r="JL52" s="71"/>
      <c r="JM52" s="71"/>
      <c r="JN52" s="71"/>
      <c r="JO52" s="71"/>
      <c r="JP52" s="71"/>
      <c r="JQ52" s="71"/>
      <c r="JR52" s="71"/>
      <c r="JS52" s="71"/>
      <c r="JT52" s="71"/>
      <c r="JU52" s="71"/>
      <c r="JV52" s="71"/>
      <c r="JW52" s="71"/>
      <c r="JX52" s="71"/>
      <c r="JY52" s="71"/>
      <c r="JZ52" s="71"/>
      <c r="KA52" s="71"/>
      <c r="KB52" s="71"/>
      <c r="KC52" s="71"/>
      <c r="KD52" s="71"/>
      <c r="KE52" s="71"/>
      <c r="KF52" s="71"/>
      <c r="KG52" s="71"/>
      <c r="KH52" s="71"/>
      <c r="KI52" s="71"/>
      <c r="KJ52" s="71"/>
      <c r="KK52" s="71"/>
      <c r="KL52" s="71"/>
      <c r="KM52" s="71"/>
      <c r="KN52" s="71"/>
      <c r="KO52" s="71"/>
      <c r="KP52" s="71"/>
      <c r="KQ52" s="71"/>
      <c r="KR52" s="71"/>
      <c r="KS52" s="71"/>
      <c r="KT52" s="71"/>
      <c r="KU52" s="71"/>
      <c r="KV52" s="71"/>
      <c r="KW52" s="71"/>
      <c r="KX52" s="71"/>
      <c r="KY52" s="71"/>
      <c r="KZ52" s="71"/>
      <c r="LA52" s="71"/>
      <c r="LB52" s="71"/>
      <c r="LC52" s="71"/>
      <c r="LD52" s="71"/>
      <c r="LE52" s="71"/>
      <c r="LF52" s="71"/>
    </row>
    <row r="53" spans="1:318" s="42" customFormat="1" ht="15.75" thickBot="1" x14ac:dyDescent="0.3">
      <c r="A53" s="49"/>
      <c r="B53" s="12"/>
      <c r="C53" s="11"/>
      <c r="D53" s="11" t="s">
        <v>0</v>
      </c>
      <c r="E53" s="11" t="s">
        <v>1</v>
      </c>
      <c r="F53" s="11" t="s">
        <v>2</v>
      </c>
      <c r="G53" s="11" t="s">
        <v>118</v>
      </c>
      <c r="H53" s="11" t="s">
        <v>119</v>
      </c>
      <c r="I53" s="11" t="s">
        <v>120</v>
      </c>
      <c r="J53" s="11" t="s">
        <v>121</v>
      </c>
      <c r="K53" s="11" t="s">
        <v>122</v>
      </c>
      <c r="L53" s="11" t="s">
        <v>123</v>
      </c>
      <c r="M53" s="11"/>
      <c r="N53" s="54"/>
      <c r="O53" s="11"/>
      <c r="P53" s="11" t="s">
        <v>4</v>
      </c>
      <c r="Q53" s="11" t="s">
        <v>5</v>
      </c>
      <c r="R53" s="11" t="s">
        <v>6</v>
      </c>
      <c r="S53" s="11" t="s">
        <v>118</v>
      </c>
      <c r="T53" s="11" t="s">
        <v>119</v>
      </c>
      <c r="U53" s="11" t="s">
        <v>120</v>
      </c>
      <c r="V53" s="11" t="s">
        <v>121</v>
      </c>
      <c r="W53" s="11" t="s">
        <v>122</v>
      </c>
      <c r="X53" s="11" t="s">
        <v>123</v>
      </c>
      <c r="Y53" s="11"/>
      <c r="Z53" s="54"/>
      <c r="AA53" s="43"/>
      <c r="AB53" s="43" t="s">
        <v>0</v>
      </c>
      <c r="AC53" s="43" t="s">
        <v>1</v>
      </c>
      <c r="AD53" s="43" t="s">
        <v>2</v>
      </c>
      <c r="AE53" s="11" t="s">
        <v>118</v>
      </c>
      <c r="AF53" s="11" t="s">
        <v>119</v>
      </c>
      <c r="AG53" s="11" t="s">
        <v>120</v>
      </c>
      <c r="AH53" s="11" t="s">
        <v>121</v>
      </c>
      <c r="AI53" s="11" t="s">
        <v>122</v>
      </c>
      <c r="AJ53" s="137" t="s">
        <v>123</v>
      </c>
      <c r="AK53" s="43" t="s">
        <v>3</v>
      </c>
      <c r="AL53" s="54"/>
      <c r="AM53" s="11"/>
      <c r="AN53" s="11" t="s">
        <v>4</v>
      </c>
      <c r="AO53" s="11" t="s">
        <v>5</v>
      </c>
      <c r="AP53" s="11" t="s">
        <v>6</v>
      </c>
      <c r="AQ53" s="11" t="s">
        <v>118</v>
      </c>
      <c r="AR53" s="11" t="s">
        <v>119</v>
      </c>
      <c r="AS53" s="11" t="s">
        <v>120</v>
      </c>
      <c r="AT53" s="11" t="s">
        <v>121</v>
      </c>
      <c r="AU53" s="11" t="s">
        <v>122</v>
      </c>
      <c r="AV53" s="11" t="s">
        <v>123</v>
      </c>
      <c r="AW53" s="11" t="s">
        <v>3</v>
      </c>
      <c r="AX53" s="57"/>
      <c r="AY53" s="11"/>
      <c r="AZ53" s="11" t="s">
        <v>4</v>
      </c>
      <c r="BA53" s="11" t="s">
        <v>5</v>
      </c>
      <c r="BB53" s="11" t="s">
        <v>6</v>
      </c>
      <c r="BC53" s="11" t="s">
        <v>118</v>
      </c>
      <c r="BD53" s="11" t="s">
        <v>119</v>
      </c>
      <c r="BE53" s="11" t="s">
        <v>120</v>
      </c>
      <c r="BF53" s="11" t="s">
        <v>121</v>
      </c>
      <c r="BG53" s="11" t="s">
        <v>122</v>
      </c>
      <c r="BH53" s="11" t="s">
        <v>123</v>
      </c>
      <c r="BI53" s="11" t="s">
        <v>3</v>
      </c>
      <c r="BJ53" s="49"/>
      <c r="BK53" s="49"/>
      <c r="BL53" s="49"/>
      <c r="BM53" s="49"/>
      <c r="BN53" s="49"/>
      <c r="BO53" s="49"/>
      <c r="BP53" s="49"/>
      <c r="BQ53" s="49"/>
      <c r="BR53" s="49"/>
      <c r="BS53" s="49"/>
      <c r="BT53" s="49"/>
      <c r="BU53" s="49"/>
      <c r="BV53" s="49"/>
      <c r="BW53" s="49"/>
      <c r="BX53" s="49"/>
      <c r="BY53" s="49"/>
      <c r="BZ53" s="49"/>
      <c r="CA53" s="49"/>
      <c r="CB53" s="49"/>
      <c r="CC53" s="49"/>
      <c r="CD53" s="49"/>
      <c r="CE53" s="49"/>
      <c r="CF53" s="49"/>
      <c r="CG53" s="49"/>
      <c r="CH53" s="49"/>
      <c r="CI53" s="49"/>
      <c r="CJ53" s="49"/>
      <c r="CK53" s="49"/>
      <c r="CL53" s="49"/>
      <c r="CM53" s="49"/>
      <c r="CN53" s="49"/>
      <c r="CO53" s="49"/>
      <c r="CP53" s="49"/>
      <c r="CQ53" s="49"/>
      <c r="CR53" s="49"/>
      <c r="CS53" s="49"/>
      <c r="CT53" s="49"/>
      <c r="CU53" s="49"/>
      <c r="CV53" s="49"/>
      <c r="CW53" s="49"/>
      <c r="CX53" s="49"/>
      <c r="CY53" s="49"/>
      <c r="CZ53" s="49"/>
      <c r="DA53" s="49"/>
      <c r="DB53" s="49"/>
      <c r="DC53" s="49"/>
      <c r="DD53" s="49"/>
      <c r="DE53" s="49"/>
      <c r="DF53" s="49"/>
      <c r="DG53" s="49"/>
      <c r="DH53" s="49"/>
      <c r="DI53" s="49"/>
      <c r="DJ53" s="49"/>
      <c r="DK53" s="49"/>
      <c r="DL53" s="49"/>
      <c r="DM53" s="49"/>
      <c r="DN53" s="49"/>
      <c r="DO53" s="49"/>
      <c r="DP53" s="49"/>
      <c r="DQ53" s="49"/>
      <c r="DR53" s="49"/>
      <c r="DS53" s="49"/>
      <c r="DT53" s="49"/>
      <c r="DU53" s="49"/>
      <c r="DV53" s="49"/>
      <c r="DW53" s="49"/>
      <c r="DX53" s="49"/>
      <c r="DY53" s="49"/>
      <c r="DZ53" s="49"/>
      <c r="EA53" s="49"/>
      <c r="EB53" s="49"/>
      <c r="EC53" s="49"/>
      <c r="ED53" s="49"/>
      <c r="EE53" s="49"/>
      <c r="EF53" s="49"/>
      <c r="EG53" s="49"/>
      <c r="EH53" s="49"/>
      <c r="EI53" s="49"/>
      <c r="EJ53" s="49"/>
      <c r="EK53" s="49"/>
      <c r="EL53" s="49"/>
      <c r="EM53" s="49"/>
      <c r="EN53" s="49"/>
      <c r="EO53" s="49"/>
      <c r="EP53" s="49"/>
      <c r="EQ53" s="49"/>
      <c r="ER53" s="49"/>
      <c r="ES53" s="49"/>
      <c r="ET53" s="49"/>
      <c r="EU53" s="49"/>
      <c r="EV53" s="49"/>
      <c r="EW53" s="49"/>
      <c r="EX53" s="49"/>
      <c r="EY53" s="49"/>
      <c r="EZ53" s="49"/>
      <c r="FA53" s="49"/>
      <c r="FB53" s="49"/>
      <c r="FC53" s="49"/>
      <c r="FD53" s="49"/>
      <c r="FE53" s="49"/>
      <c r="FF53" s="49"/>
      <c r="FG53" s="49"/>
      <c r="FH53" s="49"/>
      <c r="FI53" s="49"/>
      <c r="FJ53" s="49"/>
      <c r="FK53" s="49"/>
      <c r="FL53" s="49"/>
      <c r="FM53" s="49"/>
      <c r="FN53" s="49"/>
      <c r="FO53" s="49"/>
      <c r="FP53" s="49"/>
      <c r="FQ53" s="49"/>
      <c r="FR53" s="49"/>
      <c r="FS53" s="49"/>
      <c r="FT53" s="49"/>
      <c r="FU53" s="49"/>
      <c r="FV53" s="49"/>
      <c r="FW53" s="49"/>
      <c r="FX53" s="49"/>
      <c r="FY53" s="49"/>
      <c r="FZ53" s="49"/>
      <c r="GA53" s="49"/>
      <c r="GB53" s="49"/>
      <c r="GC53" s="49"/>
      <c r="GD53" s="49"/>
      <c r="GE53" s="49"/>
      <c r="GF53" s="49"/>
      <c r="GG53" s="49"/>
      <c r="GH53" s="49"/>
      <c r="GI53" s="49"/>
      <c r="GJ53" s="49"/>
      <c r="GK53" s="49"/>
      <c r="GL53" s="49"/>
      <c r="GM53" s="49"/>
      <c r="GN53" s="49"/>
      <c r="GO53" s="49"/>
      <c r="GP53" s="49"/>
      <c r="GQ53" s="49"/>
      <c r="GR53" s="49"/>
      <c r="GS53" s="49"/>
      <c r="GT53" s="49"/>
      <c r="GU53" s="49"/>
      <c r="GV53" s="49"/>
      <c r="GW53" s="49"/>
      <c r="GX53" s="49"/>
      <c r="GY53" s="49"/>
      <c r="GZ53" s="49"/>
      <c r="HA53" s="49"/>
      <c r="HB53" s="49"/>
      <c r="HC53" s="49"/>
      <c r="HD53" s="49"/>
      <c r="HE53" s="49"/>
      <c r="HF53" s="49"/>
      <c r="HG53" s="49"/>
      <c r="HH53" s="49"/>
      <c r="HI53" s="49"/>
      <c r="HJ53" s="49"/>
      <c r="HK53" s="49"/>
      <c r="HL53" s="49"/>
      <c r="HM53" s="49"/>
      <c r="HN53" s="49"/>
      <c r="HO53" s="49"/>
      <c r="HP53" s="49"/>
      <c r="HQ53" s="49"/>
      <c r="HR53" s="49"/>
      <c r="HS53" s="49"/>
      <c r="HT53" s="49"/>
      <c r="HU53" s="49"/>
      <c r="HV53" s="49"/>
      <c r="HW53" s="49"/>
      <c r="HX53" s="49"/>
      <c r="HY53" s="49"/>
      <c r="HZ53" s="49"/>
      <c r="IA53" s="49"/>
      <c r="IB53" s="49"/>
      <c r="IC53" s="49"/>
      <c r="ID53" s="49"/>
      <c r="IE53" s="49"/>
      <c r="IF53" s="49"/>
      <c r="IG53" s="49"/>
      <c r="IH53" s="49"/>
      <c r="II53" s="49"/>
      <c r="IJ53" s="49"/>
      <c r="IK53" s="49"/>
      <c r="IL53" s="49"/>
      <c r="IM53" s="49"/>
      <c r="IN53" s="49"/>
      <c r="IO53" s="49"/>
      <c r="IP53" s="49"/>
      <c r="IQ53" s="49"/>
      <c r="IR53" s="49"/>
      <c r="IS53" s="49"/>
      <c r="IT53" s="49"/>
      <c r="IU53" s="49"/>
      <c r="IV53" s="49"/>
      <c r="IW53" s="49"/>
      <c r="IX53" s="49"/>
      <c r="IY53" s="49"/>
      <c r="IZ53" s="49"/>
      <c r="JA53" s="49"/>
      <c r="JB53" s="49"/>
      <c r="JC53" s="49"/>
      <c r="JD53" s="49"/>
      <c r="JE53" s="49"/>
      <c r="JF53" s="49"/>
      <c r="JG53" s="49"/>
      <c r="JH53" s="49"/>
      <c r="JI53" s="49"/>
      <c r="JJ53" s="49"/>
      <c r="JK53" s="49"/>
      <c r="JL53" s="49"/>
      <c r="JM53" s="49"/>
      <c r="JN53" s="49"/>
      <c r="JO53" s="49"/>
      <c r="JP53" s="49"/>
      <c r="JQ53" s="49"/>
      <c r="JR53" s="49"/>
      <c r="JS53" s="49"/>
      <c r="JT53" s="49"/>
      <c r="JU53" s="49"/>
      <c r="JV53" s="49"/>
      <c r="JW53" s="49"/>
      <c r="JX53" s="49"/>
      <c r="JY53" s="49"/>
      <c r="JZ53" s="49"/>
      <c r="KA53" s="49"/>
      <c r="KB53" s="49"/>
      <c r="KC53" s="49"/>
      <c r="KD53" s="49"/>
      <c r="KE53" s="49"/>
      <c r="KF53" s="49"/>
      <c r="KG53" s="49"/>
      <c r="KH53" s="49"/>
      <c r="KI53" s="49"/>
      <c r="KJ53" s="49"/>
      <c r="KK53" s="49"/>
      <c r="KL53" s="49"/>
      <c r="KM53" s="49"/>
      <c r="KN53" s="49"/>
      <c r="KO53" s="49"/>
      <c r="KP53" s="49"/>
      <c r="KQ53" s="49"/>
      <c r="KR53" s="49"/>
      <c r="KS53" s="49"/>
      <c r="KT53" s="49"/>
      <c r="KU53" s="49"/>
      <c r="KV53" s="49"/>
      <c r="KW53" s="49"/>
      <c r="KX53" s="49"/>
      <c r="KY53" s="49"/>
      <c r="KZ53" s="49"/>
      <c r="LA53" s="49"/>
      <c r="LB53" s="49"/>
      <c r="LC53" s="49"/>
      <c r="LD53" s="49"/>
      <c r="LE53" s="49"/>
      <c r="LF53" s="49"/>
    </row>
    <row r="54" spans="1:318" s="42" customFormat="1" ht="5.25" customHeight="1" x14ac:dyDescent="0.25">
      <c r="A54" s="49"/>
      <c r="B54" s="14"/>
      <c r="C54" s="13"/>
      <c r="D54" s="13"/>
      <c r="E54" s="13"/>
      <c r="F54" s="13"/>
      <c r="G54" s="13"/>
      <c r="H54" s="13"/>
      <c r="I54" s="13"/>
      <c r="J54" s="13"/>
      <c r="K54" s="13"/>
      <c r="L54" s="13"/>
      <c r="M54" s="13"/>
      <c r="N54" s="55"/>
      <c r="O54" s="13"/>
      <c r="P54" s="13"/>
      <c r="Q54" s="13"/>
      <c r="R54" s="13"/>
      <c r="S54" s="13"/>
      <c r="T54" s="13"/>
      <c r="U54" s="13"/>
      <c r="V54" s="13"/>
      <c r="W54" s="13"/>
      <c r="X54" s="13"/>
      <c r="Y54" s="13"/>
      <c r="Z54" s="55"/>
      <c r="AA54" s="74"/>
      <c r="AB54" s="74"/>
      <c r="AC54" s="74"/>
      <c r="AD54" s="74"/>
      <c r="AE54" s="74"/>
      <c r="AF54" s="74"/>
      <c r="AG54" s="74"/>
      <c r="AH54" s="74"/>
      <c r="AI54" s="74"/>
      <c r="AJ54" s="145"/>
      <c r="AK54" s="74"/>
      <c r="AL54" s="55"/>
      <c r="AM54" s="13"/>
      <c r="AN54" s="13"/>
      <c r="AO54" s="13"/>
      <c r="AP54" s="13"/>
      <c r="AQ54" s="13"/>
      <c r="AR54" s="13"/>
      <c r="AS54" s="13"/>
      <c r="AT54" s="13"/>
      <c r="AU54" s="13"/>
      <c r="AV54" s="13"/>
      <c r="AW54" s="13"/>
      <c r="AX54" s="58"/>
      <c r="AY54" s="13"/>
      <c r="AZ54" s="13"/>
      <c r="BA54" s="13"/>
      <c r="BB54" s="13"/>
      <c r="BC54" s="13"/>
      <c r="BD54" s="13"/>
      <c r="BE54" s="13"/>
      <c r="BF54" s="13"/>
      <c r="BG54" s="13"/>
      <c r="BH54" s="13"/>
      <c r="BI54" s="13"/>
      <c r="BJ54" s="49"/>
      <c r="BK54" s="49"/>
      <c r="BL54" s="49"/>
      <c r="BM54" s="49"/>
      <c r="BN54" s="49"/>
      <c r="BO54" s="49"/>
      <c r="BP54" s="49"/>
      <c r="BQ54" s="49"/>
      <c r="BR54" s="49"/>
      <c r="BS54" s="49"/>
      <c r="BT54" s="49"/>
      <c r="BU54" s="49"/>
      <c r="BV54" s="49"/>
      <c r="BW54" s="49"/>
      <c r="BX54" s="49"/>
      <c r="BY54" s="49"/>
      <c r="BZ54" s="49"/>
      <c r="CA54" s="49"/>
      <c r="CB54" s="49"/>
      <c r="CC54" s="49"/>
      <c r="CD54" s="49"/>
      <c r="CE54" s="49"/>
      <c r="CF54" s="49"/>
      <c r="CG54" s="49"/>
      <c r="CH54" s="49"/>
      <c r="CI54" s="49"/>
      <c r="CJ54" s="49"/>
      <c r="CK54" s="49"/>
      <c r="CL54" s="49"/>
      <c r="CM54" s="49"/>
      <c r="CN54" s="49"/>
      <c r="CO54" s="49"/>
      <c r="CP54" s="49"/>
      <c r="CQ54" s="49"/>
      <c r="CR54" s="49"/>
      <c r="CS54" s="49"/>
      <c r="CT54" s="49"/>
      <c r="CU54" s="49"/>
      <c r="CV54" s="49"/>
      <c r="CW54" s="49"/>
      <c r="CX54" s="49"/>
      <c r="CY54" s="49"/>
      <c r="CZ54" s="49"/>
      <c r="DA54" s="49"/>
      <c r="DB54" s="49"/>
      <c r="DC54" s="49"/>
      <c r="DD54" s="49"/>
      <c r="DE54" s="49"/>
      <c r="DF54" s="49"/>
      <c r="DG54" s="49"/>
      <c r="DH54" s="49"/>
      <c r="DI54" s="49"/>
      <c r="DJ54" s="49"/>
      <c r="DK54" s="49"/>
      <c r="DL54" s="49"/>
      <c r="DM54" s="49"/>
      <c r="DN54" s="49"/>
      <c r="DO54" s="49"/>
      <c r="DP54" s="49"/>
      <c r="DQ54" s="49"/>
      <c r="DR54" s="49"/>
      <c r="DS54" s="49"/>
      <c r="DT54" s="49"/>
      <c r="DU54" s="49"/>
      <c r="DV54" s="49"/>
      <c r="DW54" s="49"/>
      <c r="DX54" s="49"/>
      <c r="DY54" s="49"/>
      <c r="DZ54" s="49"/>
      <c r="EA54" s="49"/>
      <c r="EB54" s="49"/>
      <c r="EC54" s="49"/>
      <c r="ED54" s="49"/>
      <c r="EE54" s="49"/>
      <c r="EF54" s="49"/>
      <c r="EG54" s="49"/>
      <c r="EH54" s="49"/>
      <c r="EI54" s="49"/>
      <c r="EJ54" s="49"/>
      <c r="EK54" s="49"/>
      <c r="EL54" s="49"/>
      <c r="EM54" s="49"/>
      <c r="EN54" s="49"/>
      <c r="EO54" s="49"/>
      <c r="EP54" s="49"/>
      <c r="EQ54" s="49"/>
      <c r="ER54" s="49"/>
      <c r="ES54" s="49"/>
      <c r="ET54" s="49"/>
      <c r="EU54" s="49"/>
      <c r="EV54" s="49"/>
      <c r="EW54" s="49"/>
      <c r="EX54" s="49"/>
      <c r="EY54" s="49"/>
      <c r="EZ54" s="49"/>
      <c r="FA54" s="49"/>
      <c r="FB54" s="49"/>
      <c r="FC54" s="49"/>
      <c r="FD54" s="49"/>
      <c r="FE54" s="49"/>
      <c r="FF54" s="49"/>
      <c r="FG54" s="49"/>
      <c r="FH54" s="49"/>
      <c r="FI54" s="49"/>
      <c r="FJ54" s="49"/>
      <c r="FK54" s="49"/>
      <c r="FL54" s="49"/>
      <c r="FM54" s="49"/>
      <c r="FN54" s="49"/>
      <c r="FO54" s="49"/>
      <c r="FP54" s="49"/>
      <c r="FQ54" s="49"/>
      <c r="FR54" s="49"/>
      <c r="FS54" s="49"/>
      <c r="FT54" s="49"/>
      <c r="FU54" s="49"/>
      <c r="FV54" s="49"/>
      <c r="FW54" s="49"/>
      <c r="FX54" s="49"/>
      <c r="FY54" s="49"/>
      <c r="FZ54" s="49"/>
      <c r="GA54" s="49"/>
      <c r="GB54" s="49"/>
      <c r="GC54" s="49"/>
      <c r="GD54" s="49"/>
      <c r="GE54" s="49"/>
      <c r="GF54" s="49"/>
      <c r="GG54" s="49"/>
      <c r="GH54" s="49"/>
      <c r="GI54" s="49"/>
      <c r="GJ54" s="49"/>
      <c r="GK54" s="49"/>
      <c r="GL54" s="49"/>
      <c r="GM54" s="49"/>
      <c r="GN54" s="49"/>
      <c r="GO54" s="49"/>
      <c r="GP54" s="49"/>
      <c r="GQ54" s="49"/>
      <c r="GR54" s="49"/>
      <c r="GS54" s="49"/>
      <c r="GT54" s="49"/>
      <c r="GU54" s="49"/>
      <c r="GV54" s="49"/>
      <c r="GW54" s="49"/>
      <c r="GX54" s="49"/>
      <c r="GY54" s="49"/>
      <c r="GZ54" s="49"/>
      <c r="HA54" s="49"/>
      <c r="HB54" s="49"/>
      <c r="HC54" s="49"/>
      <c r="HD54" s="49"/>
      <c r="HE54" s="49"/>
      <c r="HF54" s="49"/>
      <c r="HG54" s="49"/>
      <c r="HH54" s="49"/>
      <c r="HI54" s="49"/>
      <c r="HJ54" s="49"/>
      <c r="HK54" s="49"/>
      <c r="HL54" s="49"/>
      <c r="HM54" s="49"/>
      <c r="HN54" s="49"/>
      <c r="HO54" s="49"/>
      <c r="HP54" s="49"/>
      <c r="HQ54" s="49"/>
      <c r="HR54" s="49"/>
      <c r="HS54" s="49"/>
      <c r="HT54" s="49"/>
      <c r="HU54" s="49"/>
      <c r="HV54" s="49"/>
      <c r="HW54" s="49"/>
      <c r="HX54" s="49"/>
      <c r="HY54" s="49"/>
      <c r="HZ54" s="49"/>
      <c r="IA54" s="49"/>
      <c r="IB54" s="49"/>
      <c r="IC54" s="49"/>
      <c r="ID54" s="49"/>
      <c r="IE54" s="49"/>
      <c r="IF54" s="49"/>
      <c r="IG54" s="49"/>
      <c r="IH54" s="49"/>
      <c r="II54" s="49"/>
      <c r="IJ54" s="49"/>
      <c r="IK54" s="49"/>
      <c r="IL54" s="49"/>
      <c r="IM54" s="49"/>
      <c r="IN54" s="49"/>
      <c r="IO54" s="49"/>
      <c r="IP54" s="49"/>
      <c r="IQ54" s="49"/>
      <c r="IR54" s="49"/>
      <c r="IS54" s="49"/>
      <c r="IT54" s="49"/>
      <c r="IU54" s="49"/>
      <c r="IV54" s="49"/>
      <c r="IW54" s="49"/>
      <c r="IX54" s="49"/>
      <c r="IY54" s="49"/>
      <c r="IZ54" s="49"/>
      <c r="JA54" s="49"/>
      <c r="JB54" s="49"/>
      <c r="JC54" s="49"/>
      <c r="JD54" s="49"/>
      <c r="JE54" s="49"/>
      <c r="JF54" s="49"/>
      <c r="JG54" s="49"/>
      <c r="JH54" s="49"/>
      <c r="JI54" s="49"/>
      <c r="JJ54" s="49"/>
      <c r="JK54" s="49"/>
      <c r="JL54" s="49"/>
      <c r="JM54" s="49"/>
      <c r="JN54" s="49"/>
      <c r="JO54" s="49"/>
      <c r="JP54" s="49"/>
      <c r="JQ54" s="49"/>
      <c r="JR54" s="49"/>
      <c r="JS54" s="49"/>
      <c r="JT54" s="49"/>
      <c r="JU54" s="49"/>
      <c r="JV54" s="49"/>
      <c r="JW54" s="49"/>
      <c r="JX54" s="49"/>
      <c r="JY54" s="49"/>
      <c r="JZ54" s="49"/>
      <c r="KA54" s="49"/>
      <c r="KB54" s="49"/>
      <c r="KC54" s="49"/>
      <c r="KD54" s="49"/>
      <c r="KE54" s="49"/>
      <c r="KF54" s="49"/>
      <c r="KG54" s="49"/>
      <c r="KH54" s="49"/>
      <c r="KI54" s="49"/>
      <c r="KJ54" s="49"/>
      <c r="KK54" s="49"/>
      <c r="KL54" s="49"/>
      <c r="KM54" s="49"/>
      <c r="KN54" s="49"/>
      <c r="KO54" s="49"/>
      <c r="KP54" s="49"/>
      <c r="KQ54" s="49"/>
      <c r="KR54" s="49"/>
      <c r="KS54" s="49"/>
      <c r="KT54" s="49"/>
      <c r="KU54" s="49"/>
      <c r="KV54" s="49"/>
      <c r="KW54" s="49"/>
      <c r="KX54" s="49"/>
      <c r="KY54" s="49"/>
      <c r="KZ54" s="49"/>
      <c r="LA54" s="49"/>
      <c r="LB54" s="49"/>
      <c r="LC54" s="49"/>
      <c r="LD54" s="49"/>
      <c r="LE54" s="49"/>
      <c r="LF54" s="49"/>
    </row>
    <row r="55" spans="1:318" s="42" customFormat="1" x14ac:dyDescent="0.25">
      <c r="A55" s="49"/>
      <c r="B55" s="5"/>
      <c r="C55" s="15" t="s">
        <v>7</v>
      </c>
      <c r="D55" s="66"/>
      <c r="E55" s="66"/>
      <c r="F55" s="66"/>
      <c r="G55" s="66"/>
      <c r="H55" s="66"/>
      <c r="I55" s="66"/>
      <c r="J55" s="66"/>
      <c r="K55" s="66"/>
      <c r="L55" s="66"/>
      <c r="M55" s="1"/>
      <c r="N55" s="50"/>
      <c r="O55" s="15" t="s">
        <v>7</v>
      </c>
      <c r="P55" s="3"/>
      <c r="Q55" s="3"/>
      <c r="R55" s="3"/>
      <c r="S55" s="66"/>
      <c r="T55" s="66"/>
      <c r="U55" s="66"/>
      <c r="V55" s="66"/>
      <c r="W55" s="66"/>
      <c r="X55" s="66"/>
      <c r="Y55" s="1"/>
      <c r="Z55" s="50"/>
      <c r="AA55" s="15" t="s">
        <v>7</v>
      </c>
      <c r="AB55" s="66"/>
      <c r="AC55" s="66"/>
      <c r="AD55" s="66"/>
      <c r="AE55" s="66"/>
      <c r="AF55" s="66"/>
      <c r="AG55" s="66"/>
      <c r="AH55" s="66"/>
      <c r="AI55" s="66"/>
      <c r="AJ55" s="139"/>
      <c r="AK55" s="1"/>
      <c r="AL55" s="50"/>
      <c r="AM55" s="15" t="s">
        <v>7</v>
      </c>
      <c r="AN55" s="3"/>
      <c r="AO55" s="3"/>
      <c r="AP55" s="3"/>
      <c r="AQ55" s="66"/>
      <c r="AR55" s="66"/>
      <c r="AS55" s="66"/>
      <c r="AT55" s="66"/>
      <c r="AU55" s="66"/>
      <c r="AV55" s="66"/>
      <c r="AW55" s="1"/>
      <c r="AX55" s="52"/>
      <c r="AY55" s="15" t="s">
        <v>7</v>
      </c>
      <c r="AZ55" s="66"/>
      <c r="BA55" s="66"/>
      <c r="BB55" s="66"/>
      <c r="BC55" s="66"/>
      <c r="BD55" s="66"/>
      <c r="BE55" s="66"/>
      <c r="BF55" s="66"/>
      <c r="BG55" s="66"/>
      <c r="BH55" s="66"/>
      <c r="BI55" s="1"/>
      <c r="BJ55" s="49"/>
      <c r="BK55" s="49"/>
      <c r="BL55" s="49"/>
      <c r="BM55" s="49"/>
      <c r="BN55" s="49"/>
      <c r="BO55" s="49"/>
      <c r="BP55" s="49"/>
      <c r="BQ55" s="49"/>
      <c r="BR55" s="49"/>
      <c r="BS55" s="49"/>
      <c r="BT55" s="49"/>
      <c r="BU55" s="49"/>
      <c r="BV55" s="49"/>
      <c r="BW55" s="49"/>
      <c r="BX55" s="49"/>
      <c r="BY55" s="49"/>
      <c r="BZ55" s="49"/>
      <c r="CA55" s="49"/>
      <c r="CB55" s="49"/>
      <c r="CC55" s="49"/>
      <c r="CD55" s="49"/>
      <c r="CE55" s="49"/>
      <c r="CF55" s="49"/>
      <c r="CG55" s="49"/>
      <c r="CH55" s="49"/>
      <c r="CI55" s="49"/>
      <c r="CJ55" s="49"/>
      <c r="CK55" s="49"/>
      <c r="CL55" s="49"/>
      <c r="CM55" s="49"/>
      <c r="CN55" s="49"/>
      <c r="CO55" s="49"/>
      <c r="CP55" s="49"/>
      <c r="CQ55" s="49"/>
      <c r="CR55" s="49"/>
      <c r="CS55" s="49"/>
      <c r="CT55" s="49"/>
      <c r="CU55" s="49"/>
      <c r="CV55" s="49"/>
      <c r="CW55" s="49"/>
      <c r="CX55" s="49"/>
      <c r="CY55" s="49"/>
      <c r="CZ55" s="49"/>
      <c r="DA55" s="49"/>
      <c r="DB55" s="49"/>
      <c r="DC55" s="49"/>
      <c r="DD55" s="49"/>
      <c r="DE55" s="49"/>
      <c r="DF55" s="49"/>
      <c r="DG55" s="49"/>
      <c r="DH55" s="49"/>
      <c r="DI55" s="49"/>
      <c r="DJ55" s="49"/>
      <c r="DK55" s="49"/>
      <c r="DL55" s="49"/>
      <c r="DM55" s="49"/>
      <c r="DN55" s="49"/>
      <c r="DO55" s="49"/>
      <c r="DP55" s="49"/>
      <c r="DQ55" s="49"/>
      <c r="DR55" s="49"/>
      <c r="DS55" s="49"/>
      <c r="DT55" s="49"/>
      <c r="DU55" s="49"/>
      <c r="DV55" s="49"/>
      <c r="DW55" s="49"/>
      <c r="DX55" s="49"/>
      <c r="DY55" s="49"/>
      <c r="DZ55" s="49"/>
      <c r="EA55" s="49"/>
      <c r="EB55" s="49"/>
      <c r="EC55" s="49"/>
      <c r="ED55" s="49"/>
      <c r="EE55" s="49"/>
      <c r="EF55" s="49"/>
      <c r="EG55" s="49"/>
      <c r="EH55" s="49"/>
      <c r="EI55" s="49"/>
      <c r="EJ55" s="49"/>
      <c r="EK55" s="49"/>
      <c r="EL55" s="49"/>
      <c r="EM55" s="49"/>
      <c r="EN55" s="49"/>
      <c r="EO55" s="49"/>
      <c r="EP55" s="49"/>
      <c r="EQ55" s="49"/>
      <c r="ER55" s="49"/>
      <c r="ES55" s="49"/>
      <c r="ET55" s="49"/>
      <c r="EU55" s="49"/>
      <c r="EV55" s="49"/>
      <c r="EW55" s="49"/>
      <c r="EX55" s="49"/>
      <c r="EY55" s="49"/>
      <c r="EZ55" s="49"/>
      <c r="FA55" s="49"/>
      <c r="FB55" s="49"/>
      <c r="FC55" s="49"/>
      <c r="FD55" s="49"/>
      <c r="FE55" s="49"/>
      <c r="FF55" s="49"/>
      <c r="FG55" s="49"/>
      <c r="FH55" s="49"/>
      <c r="FI55" s="49"/>
      <c r="FJ55" s="49"/>
      <c r="FK55" s="49"/>
      <c r="FL55" s="49"/>
      <c r="FM55" s="49"/>
      <c r="FN55" s="49"/>
      <c r="FO55" s="49"/>
      <c r="FP55" s="49"/>
      <c r="FQ55" s="49"/>
      <c r="FR55" s="49"/>
      <c r="FS55" s="49"/>
      <c r="FT55" s="49"/>
      <c r="FU55" s="49"/>
      <c r="FV55" s="49"/>
      <c r="FW55" s="49"/>
      <c r="FX55" s="49"/>
      <c r="FY55" s="49"/>
      <c r="FZ55" s="49"/>
      <c r="GA55" s="49"/>
      <c r="GB55" s="49"/>
      <c r="GC55" s="49"/>
      <c r="GD55" s="49"/>
      <c r="GE55" s="49"/>
      <c r="GF55" s="49"/>
      <c r="GG55" s="49"/>
      <c r="GH55" s="49"/>
      <c r="GI55" s="49"/>
      <c r="GJ55" s="49"/>
      <c r="GK55" s="49"/>
      <c r="GL55" s="49"/>
      <c r="GM55" s="49"/>
      <c r="GN55" s="49"/>
      <c r="GO55" s="49"/>
      <c r="GP55" s="49"/>
      <c r="GQ55" s="49"/>
      <c r="GR55" s="49"/>
      <c r="GS55" s="49"/>
      <c r="GT55" s="49"/>
      <c r="GU55" s="49"/>
      <c r="GV55" s="49"/>
      <c r="GW55" s="49"/>
      <c r="GX55" s="49"/>
      <c r="GY55" s="49"/>
      <c r="GZ55" s="49"/>
      <c r="HA55" s="49"/>
      <c r="HB55" s="49"/>
      <c r="HC55" s="49"/>
      <c r="HD55" s="49"/>
      <c r="HE55" s="49"/>
      <c r="HF55" s="49"/>
      <c r="HG55" s="49"/>
      <c r="HH55" s="49"/>
      <c r="HI55" s="49"/>
      <c r="HJ55" s="49"/>
      <c r="HK55" s="49"/>
      <c r="HL55" s="49"/>
      <c r="HM55" s="49"/>
      <c r="HN55" s="49"/>
      <c r="HO55" s="49"/>
      <c r="HP55" s="49"/>
      <c r="HQ55" s="49"/>
      <c r="HR55" s="49"/>
      <c r="HS55" s="49"/>
      <c r="HT55" s="49"/>
      <c r="HU55" s="49"/>
      <c r="HV55" s="49"/>
      <c r="HW55" s="49"/>
      <c r="HX55" s="49"/>
      <c r="HY55" s="49"/>
      <c r="HZ55" s="49"/>
      <c r="IA55" s="49"/>
      <c r="IB55" s="49"/>
      <c r="IC55" s="49"/>
      <c r="ID55" s="49"/>
      <c r="IE55" s="49"/>
      <c r="IF55" s="49"/>
      <c r="IG55" s="49"/>
      <c r="IH55" s="49"/>
      <c r="II55" s="49"/>
      <c r="IJ55" s="49"/>
      <c r="IK55" s="49"/>
      <c r="IL55" s="49"/>
      <c r="IM55" s="49"/>
      <c r="IN55" s="49"/>
      <c r="IO55" s="49"/>
      <c r="IP55" s="49"/>
      <c r="IQ55" s="49"/>
      <c r="IR55" s="49"/>
      <c r="IS55" s="49"/>
      <c r="IT55" s="49"/>
      <c r="IU55" s="49"/>
      <c r="IV55" s="49"/>
      <c r="IW55" s="49"/>
      <c r="IX55" s="49"/>
      <c r="IY55" s="49"/>
      <c r="IZ55" s="49"/>
      <c r="JA55" s="49"/>
      <c r="JB55" s="49"/>
      <c r="JC55" s="49"/>
      <c r="JD55" s="49"/>
      <c r="JE55" s="49"/>
      <c r="JF55" s="49"/>
      <c r="JG55" s="49"/>
      <c r="JH55" s="49"/>
      <c r="JI55" s="49"/>
      <c r="JJ55" s="49"/>
      <c r="JK55" s="49"/>
      <c r="JL55" s="49"/>
      <c r="JM55" s="49"/>
      <c r="JN55" s="49"/>
      <c r="JO55" s="49"/>
      <c r="JP55" s="49"/>
      <c r="JQ55" s="49"/>
      <c r="JR55" s="49"/>
      <c r="JS55" s="49"/>
      <c r="JT55" s="49"/>
      <c r="JU55" s="49"/>
      <c r="JV55" s="49"/>
      <c r="JW55" s="49"/>
      <c r="JX55" s="49"/>
      <c r="JY55" s="49"/>
      <c r="JZ55" s="49"/>
      <c r="KA55" s="49"/>
      <c r="KB55" s="49"/>
      <c r="KC55" s="49"/>
      <c r="KD55" s="49"/>
      <c r="KE55" s="49"/>
      <c r="KF55" s="49"/>
      <c r="KG55" s="49"/>
      <c r="KH55" s="49"/>
      <c r="KI55" s="49"/>
      <c r="KJ55" s="49"/>
      <c r="KK55" s="49"/>
      <c r="KL55" s="49"/>
      <c r="KM55" s="49"/>
      <c r="KN55" s="49"/>
      <c r="KO55" s="49"/>
      <c r="KP55" s="49"/>
      <c r="KQ55" s="49"/>
      <c r="KR55" s="49"/>
      <c r="KS55" s="49"/>
      <c r="KT55" s="49"/>
      <c r="KU55" s="49"/>
      <c r="KV55" s="49"/>
      <c r="KW55" s="49"/>
      <c r="KX55" s="49"/>
      <c r="KY55" s="49"/>
      <c r="KZ55" s="49"/>
      <c r="LA55" s="49"/>
      <c r="LB55" s="49"/>
      <c r="LC55" s="49"/>
      <c r="LD55" s="49"/>
      <c r="LE55" s="49"/>
      <c r="LF55" s="49"/>
    </row>
    <row r="56" spans="1:318" s="42" customFormat="1" x14ac:dyDescent="0.25">
      <c r="A56" s="49"/>
      <c r="B56" s="5"/>
      <c r="C56" s="15" t="s">
        <v>82</v>
      </c>
      <c r="D56" s="66"/>
      <c r="E56" s="66"/>
      <c r="F56" s="66"/>
      <c r="G56" s="66"/>
      <c r="H56" s="66"/>
      <c r="I56" s="66"/>
      <c r="J56" s="66"/>
      <c r="K56" s="66"/>
      <c r="L56" s="66"/>
      <c r="M56" s="1"/>
      <c r="N56" s="50"/>
      <c r="O56" s="15" t="s">
        <v>82</v>
      </c>
      <c r="P56" s="66"/>
      <c r="Q56" s="66"/>
      <c r="R56" s="66"/>
      <c r="S56" s="66"/>
      <c r="T56" s="66"/>
      <c r="U56" s="66"/>
      <c r="V56" s="66"/>
      <c r="W56" s="66"/>
      <c r="X56" s="66"/>
      <c r="Y56" s="1"/>
      <c r="Z56" s="50"/>
      <c r="AA56" s="15" t="s">
        <v>82</v>
      </c>
      <c r="AB56" s="66"/>
      <c r="AC56" s="66"/>
      <c r="AD56" s="66"/>
      <c r="AE56" s="66"/>
      <c r="AF56" s="66"/>
      <c r="AG56" s="66"/>
      <c r="AH56" s="66"/>
      <c r="AI56" s="66"/>
      <c r="AJ56" s="139"/>
      <c r="AK56" s="1"/>
      <c r="AL56" s="50"/>
      <c r="AM56" s="15" t="s">
        <v>82</v>
      </c>
      <c r="AN56" s="66"/>
      <c r="AO56" s="66"/>
      <c r="AP56" s="66"/>
      <c r="AQ56" s="66"/>
      <c r="AR56" s="66"/>
      <c r="AS56" s="66"/>
      <c r="AT56" s="66"/>
      <c r="AU56" s="66"/>
      <c r="AV56" s="66"/>
      <c r="AW56" s="1"/>
      <c r="AX56" s="52"/>
      <c r="AY56" s="15" t="s">
        <v>82</v>
      </c>
      <c r="AZ56" s="66"/>
      <c r="BA56" s="66"/>
      <c r="BB56" s="66"/>
      <c r="BC56" s="66"/>
      <c r="BD56" s="66"/>
      <c r="BE56" s="66"/>
      <c r="BF56" s="66"/>
      <c r="BG56" s="66"/>
      <c r="BH56" s="66"/>
      <c r="BI56" s="1"/>
      <c r="BJ56" s="49"/>
      <c r="BK56" s="49"/>
      <c r="BL56" s="49"/>
      <c r="BM56" s="49"/>
      <c r="BN56" s="49"/>
      <c r="BO56" s="49"/>
      <c r="BP56" s="49"/>
      <c r="BQ56" s="49"/>
      <c r="BR56" s="49"/>
      <c r="BS56" s="49"/>
      <c r="BT56" s="49"/>
      <c r="BU56" s="49"/>
      <c r="BV56" s="49"/>
      <c r="BW56" s="49"/>
      <c r="BX56" s="49"/>
      <c r="BY56" s="49"/>
      <c r="BZ56" s="49"/>
      <c r="CA56" s="49"/>
      <c r="CB56" s="49"/>
      <c r="CC56" s="49"/>
      <c r="CD56" s="49"/>
      <c r="CE56" s="49"/>
      <c r="CF56" s="49"/>
      <c r="CG56" s="49"/>
      <c r="CH56" s="49"/>
      <c r="CI56" s="49"/>
      <c r="CJ56" s="49"/>
      <c r="CK56" s="49"/>
      <c r="CL56" s="49"/>
      <c r="CM56" s="49"/>
      <c r="CN56" s="49"/>
      <c r="CO56" s="49"/>
      <c r="CP56" s="49"/>
      <c r="CQ56" s="49"/>
      <c r="CR56" s="49"/>
      <c r="CS56" s="49"/>
      <c r="CT56" s="49"/>
      <c r="CU56" s="49"/>
      <c r="CV56" s="49"/>
      <c r="CW56" s="49"/>
      <c r="CX56" s="49"/>
      <c r="CY56" s="49"/>
      <c r="CZ56" s="49"/>
      <c r="DA56" s="49"/>
      <c r="DB56" s="49"/>
      <c r="DC56" s="49"/>
      <c r="DD56" s="49"/>
      <c r="DE56" s="49"/>
      <c r="DF56" s="49"/>
      <c r="DG56" s="49"/>
      <c r="DH56" s="49"/>
      <c r="DI56" s="49"/>
      <c r="DJ56" s="49"/>
      <c r="DK56" s="49"/>
      <c r="DL56" s="49"/>
      <c r="DM56" s="49"/>
      <c r="DN56" s="49"/>
      <c r="DO56" s="49"/>
      <c r="DP56" s="49"/>
      <c r="DQ56" s="49"/>
      <c r="DR56" s="49"/>
      <c r="DS56" s="49"/>
      <c r="DT56" s="49"/>
      <c r="DU56" s="49"/>
      <c r="DV56" s="49"/>
      <c r="DW56" s="49"/>
      <c r="DX56" s="49"/>
      <c r="DY56" s="49"/>
      <c r="DZ56" s="49"/>
      <c r="EA56" s="49"/>
      <c r="EB56" s="49"/>
      <c r="EC56" s="49"/>
      <c r="ED56" s="49"/>
      <c r="EE56" s="49"/>
      <c r="EF56" s="49"/>
      <c r="EG56" s="49"/>
      <c r="EH56" s="49"/>
      <c r="EI56" s="49"/>
      <c r="EJ56" s="49"/>
      <c r="EK56" s="49"/>
      <c r="EL56" s="49"/>
      <c r="EM56" s="49"/>
      <c r="EN56" s="49"/>
      <c r="EO56" s="49"/>
      <c r="EP56" s="49"/>
      <c r="EQ56" s="49"/>
      <c r="ER56" s="49"/>
      <c r="ES56" s="49"/>
      <c r="ET56" s="49"/>
      <c r="EU56" s="49"/>
      <c r="EV56" s="49"/>
      <c r="EW56" s="49"/>
      <c r="EX56" s="49"/>
      <c r="EY56" s="49"/>
      <c r="EZ56" s="49"/>
      <c r="FA56" s="49"/>
      <c r="FB56" s="49"/>
      <c r="FC56" s="49"/>
      <c r="FD56" s="49"/>
      <c r="FE56" s="49"/>
      <c r="FF56" s="49"/>
      <c r="FG56" s="49"/>
      <c r="FH56" s="49"/>
      <c r="FI56" s="49"/>
      <c r="FJ56" s="49"/>
      <c r="FK56" s="49"/>
      <c r="FL56" s="49"/>
      <c r="FM56" s="49"/>
      <c r="FN56" s="49"/>
      <c r="FO56" s="49"/>
      <c r="FP56" s="49"/>
      <c r="FQ56" s="49"/>
      <c r="FR56" s="49"/>
      <c r="FS56" s="49"/>
      <c r="FT56" s="49"/>
      <c r="FU56" s="49"/>
      <c r="FV56" s="49"/>
      <c r="FW56" s="49"/>
      <c r="FX56" s="49"/>
      <c r="FY56" s="49"/>
      <c r="FZ56" s="49"/>
      <c r="GA56" s="49"/>
      <c r="GB56" s="49"/>
      <c r="GC56" s="49"/>
      <c r="GD56" s="49"/>
      <c r="GE56" s="49"/>
      <c r="GF56" s="49"/>
      <c r="GG56" s="49"/>
      <c r="GH56" s="49"/>
      <c r="GI56" s="49"/>
      <c r="GJ56" s="49"/>
      <c r="GK56" s="49"/>
      <c r="GL56" s="49"/>
      <c r="GM56" s="49"/>
      <c r="GN56" s="49"/>
      <c r="GO56" s="49"/>
      <c r="GP56" s="49"/>
      <c r="GQ56" s="49"/>
      <c r="GR56" s="49"/>
      <c r="GS56" s="49"/>
      <c r="GT56" s="49"/>
      <c r="GU56" s="49"/>
      <c r="GV56" s="49"/>
      <c r="GW56" s="49"/>
      <c r="GX56" s="49"/>
      <c r="GY56" s="49"/>
      <c r="GZ56" s="49"/>
      <c r="HA56" s="49"/>
      <c r="HB56" s="49"/>
      <c r="HC56" s="49"/>
      <c r="HD56" s="49"/>
      <c r="HE56" s="49"/>
      <c r="HF56" s="49"/>
      <c r="HG56" s="49"/>
      <c r="HH56" s="49"/>
      <c r="HI56" s="49"/>
      <c r="HJ56" s="49"/>
      <c r="HK56" s="49"/>
      <c r="HL56" s="49"/>
      <c r="HM56" s="49"/>
      <c r="HN56" s="49"/>
      <c r="HO56" s="49"/>
      <c r="HP56" s="49"/>
      <c r="HQ56" s="49"/>
      <c r="HR56" s="49"/>
      <c r="HS56" s="49"/>
      <c r="HT56" s="49"/>
      <c r="HU56" s="49"/>
      <c r="HV56" s="49"/>
      <c r="HW56" s="49"/>
      <c r="HX56" s="49"/>
      <c r="HY56" s="49"/>
      <c r="HZ56" s="49"/>
      <c r="IA56" s="49"/>
      <c r="IB56" s="49"/>
      <c r="IC56" s="49"/>
      <c r="ID56" s="49"/>
      <c r="IE56" s="49"/>
      <c r="IF56" s="49"/>
      <c r="IG56" s="49"/>
      <c r="IH56" s="49"/>
      <c r="II56" s="49"/>
      <c r="IJ56" s="49"/>
      <c r="IK56" s="49"/>
      <c r="IL56" s="49"/>
      <c r="IM56" s="49"/>
      <c r="IN56" s="49"/>
      <c r="IO56" s="49"/>
      <c r="IP56" s="49"/>
      <c r="IQ56" s="49"/>
      <c r="IR56" s="49"/>
      <c r="IS56" s="49"/>
      <c r="IT56" s="49"/>
      <c r="IU56" s="49"/>
      <c r="IV56" s="49"/>
      <c r="IW56" s="49"/>
      <c r="IX56" s="49"/>
      <c r="IY56" s="49"/>
      <c r="IZ56" s="49"/>
      <c r="JA56" s="49"/>
      <c r="JB56" s="49"/>
      <c r="JC56" s="49"/>
      <c r="JD56" s="49"/>
      <c r="JE56" s="49"/>
      <c r="JF56" s="49"/>
      <c r="JG56" s="49"/>
      <c r="JH56" s="49"/>
      <c r="JI56" s="49"/>
      <c r="JJ56" s="49"/>
      <c r="JK56" s="49"/>
      <c r="JL56" s="49"/>
      <c r="JM56" s="49"/>
      <c r="JN56" s="49"/>
      <c r="JO56" s="49"/>
      <c r="JP56" s="49"/>
      <c r="JQ56" s="49"/>
      <c r="JR56" s="49"/>
      <c r="JS56" s="49"/>
      <c r="JT56" s="49"/>
      <c r="JU56" s="49"/>
      <c r="JV56" s="49"/>
      <c r="JW56" s="49"/>
      <c r="JX56" s="49"/>
      <c r="JY56" s="49"/>
      <c r="JZ56" s="49"/>
      <c r="KA56" s="49"/>
      <c r="KB56" s="49"/>
      <c r="KC56" s="49"/>
      <c r="KD56" s="49"/>
      <c r="KE56" s="49"/>
      <c r="KF56" s="49"/>
      <c r="KG56" s="49"/>
      <c r="KH56" s="49"/>
      <c r="KI56" s="49"/>
      <c r="KJ56" s="49"/>
      <c r="KK56" s="49"/>
      <c r="KL56" s="49"/>
      <c r="KM56" s="49"/>
      <c r="KN56" s="49"/>
      <c r="KO56" s="49"/>
      <c r="KP56" s="49"/>
      <c r="KQ56" s="49"/>
      <c r="KR56" s="49"/>
      <c r="KS56" s="49"/>
      <c r="KT56" s="49"/>
      <c r="KU56" s="49"/>
      <c r="KV56" s="49"/>
      <c r="KW56" s="49"/>
      <c r="KX56" s="49"/>
      <c r="KY56" s="49"/>
      <c r="KZ56" s="49"/>
      <c r="LA56" s="49"/>
      <c r="LB56" s="49"/>
      <c r="LC56" s="49"/>
      <c r="LD56" s="49"/>
      <c r="LE56" s="49"/>
      <c r="LF56" s="49"/>
    </row>
    <row r="57" spans="1:318" s="42" customFormat="1" x14ac:dyDescent="0.25">
      <c r="A57" s="49"/>
      <c r="B57" s="5"/>
      <c r="C57" s="15" t="s">
        <v>8</v>
      </c>
      <c r="D57" s="66"/>
      <c r="E57" s="66"/>
      <c r="F57" s="66"/>
      <c r="G57" s="66"/>
      <c r="H57" s="66"/>
      <c r="I57" s="66"/>
      <c r="J57" s="66"/>
      <c r="K57" s="66"/>
      <c r="L57" s="66"/>
      <c r="M57" s="1"/>
      <c r="N57" s="50"/>
      <c r="O57" s="15" t="s">
        <v>8</v>
      </c>
      <c r="P57" s="3"/>
      <c r="Q57" s="3"/>
      <c r="R57" s="3"/>
      <c r="S57" s="66"/>
      <c r="T57" s="66"/>
      <c r="U57" s="66"/>
      <c r="V57" s="66"/>
      <c r="W57" s="66"/>
      <c r="X57" s="66"/>
      <c r="Y57" s="1"/>
      <c r="Z57" s="50"/>
      <c r="AA57" s="15" t="s">
        <v>8</v>
      </c>
      <c r="AB57" s="66"/>
      <c r="AC57" s="66"/>
      <c r="AD57" s="66"/>
      <c r="AE57" s="66"/>
      <c r="AF57" s="66"/>
      <c r="AG57" s="66"/>
      <c r="AH57" s="66"/>
      <c r="AI57" s="66"/>
      <c r="AJ57" s="139"/>
      <c r="AK57" s="1"/>
      <c r="AL57" s="50"/>
      <c r="AM57" s="15" t="s">
        <v>8</v>
      </c>
      <c r="AN57" s="3"/>
      <c r="AO57" s="3"/>
      <c r="AP57" s="3"/>
      <c r="AQ57" s="66"/>
      <c r="AR57" s="66"/>
      <c r="AS57" s="66"/>
      <c r="AT57" s="66"/>
      <c r="AU57" s="66"/>
      <c r="AV57" s="66"/>
      <c r="AW57" s="1"/>
      <c r="AX57" s="52"/>
      <c r="AY57" s="15" t="s">
        <v>8</v>
      </c>
      <c r="AZ57" s="66"/>
      <c r="BA57" s="66"/>
      <c r="BB57" s="66"/>
      <c r="BC57" s="66"/>
      <c r="BD57" s="66"/>
      <c r="BE57" s="66"/>
      <c r="BF57" s="66"/>
      <c r="BG57" s="66"/>
      <c r="BH57" s="66"/>
      <c r="BI57" s="1"/>
      <c r="BJ57" s="49"/>
      <c r="BK57" s="49"/>
      <c r="BL57" s="49"/>
      <c r="BM57" s="49"/>
      <c r="BN57" s="49"/>
      <c r="BO57" s="49"/>
      <c r="BP57" s="49"/>
      <c r="BQ57" s="49"/>
      <c r="BR57" s="49"/>
      <c r="BS57" s="49"/>
      <c r="BT57" s="49"/>
      <c r="BU57" s="49"/>
      <c r="BV57" s="49"/>
      <c r="BW57" s="49"/>
      <c r="BX57" s="49"/>
      <c r="BY57" s="49"/>
      <c r="BZ57" s="49"/>
      <c r="CA57" s="49"/>
      <c r="CB57" s="49"/>
      <c r="CC57" s="49"/>
      <c r="CD57" s="49"/>
      <c r="CE57" s="49"/>
      <c r="CF57" s="49"/>
      <c r="CG57" s="49"/>
      <c r="CH57" s="49"/>
      <c r="CI57" s="49"/>
      <c r="CJ57" s="49"/>
      <c r="CK57" s="49"/>
      <c r="CL57" s="49"/>
      <c r="CM57" s="49"/>
      <c r="CN57" s="49"/>
      <c r="CO57" s="49"/>
      <c r="CP57" s="49"/>
      <c r="CQ57" s="49"/>
      <c r="CR57" s="49"/>
      <c r="CS57" s="49"/>
      <c r="CT57" s="49"/>
      <c r="CU57" s="49"/>
      <c r="CV57" s="49"/>
      <c r="CW57" s="49"/>
      <c r="CX57" s="49"/>
      <c r="CY57" s="49"/>
      <c r="CZ57" s="49"/>
      <c r="DA57" s="49"/>
      <c r="DB57" s="49"/>
      <c r="DC57" s="49"/>
      <c r="DD57" s="49"/>
      <c r="DE57" s="49"/>
      <c r="DF57" s="49"/>
      <c r="DG57" s="49"/>
      <c r="DH57" s="49"/>
      <c r="DI57" s="49"/>
      <c r="DJ57" s="49"/>
      <c r="DK57" s="49"/>
      <c r="DL57" s="49"/>
      <c r="DM57" s="49"/>
      <c r="DN57" s="49"/>
      <c r="DO57" s="49"/>
      <c r="DP57" s="49"/>
      <c r="DQ57" s="49"/>
      <c r="DR57" s="49"/>
      <c r="DS57" s="49"/>
      <c r="DT57" s="49"/>
      <c r="DU57" s="49"/>
      <c r="DV57" s="49"/>
      <c r="DW57" s="49"/>
      <c r="DX57" s="49"/>
      <c r="DY57" s="49"/>
      <c r="DZ57" s="49"/>
      <c r="EA57" s="49"/>
      <c r="EB57" s="49"/>
      <c r="EC57" s="49"/>
      <c r="ED57" s="49"/>
      <c r="EE57" s="49"/>
      <c r="EF57" s="49"/>
      <c r="EG57" s="49"/>
      <c r="EH57" s="49"/>
      <c r="EI57" s="49"/>
      <c r="EJ57" s="49"/>
      <c r="EK57" s="49"/>
      <c r="EL57" s="49"/>
      <c r="EM57" s="49"/>
      <c r="EN57" s="49"/>
      <c r="EO57" s="49"/>
      <c r="EP57" s="49"/>
      <c r="EQ57" s="49"/>
      <c r="ER57" s="49"/>
      <c r="ES57" s="49"/>
      <c r="ET57" s="49"/>
      <c r="EU57" s="49"/>
      <c r="EV57" s="49"/>
      <c r="EW57" s="49"/>
      <c r="EX57" s="49"/>
      <c r="EY57" s="49"/>
      <c r="EZ57" s="49"/>
      <c r="FA57" s="49"/>
      <c r="FB57" s="49"/>
      <c r="FC57" s="49"/>
      <c r="FD57" s="49"/>
      <c r="FE57" s="49"/>
      <c r="FF57" s="49"/>
      <c r="FG57" s="49"/>
      <c r="FH57" s="49"/>
      <c r="FI57" s="49"/>
      <c r="FJ57" s="49"/>
      <c r="FK57" s="49"/>
      <c r="FL57" s="49"/>
      <c r="FM57" s="49"/>
      <c r="FN57" s="49"/>
      <c r="FO57" s="49"/>
      <c r="FP57" s="49"/>
      <c r="FQ57" s="49"/>
      <c r="FR57" s="49"/>
      <c r="FS57" s="49"/>
      <c r="FT57" s="49"/>
      <c r="FU57" s="49"/>
      <c r="FV57" s="49"/>
      <c r="FW57" s="49"/>
      <c r="FX57" s="49"/>
      <c r="FY57" s="49"/>
      <c r="FZ57" s="49"/>
      <c r="GA57" s="49"/>
      <c r="GB57" s="49"/>
      <c r="GC57" s="49"/>
      <c r="GD57" s="49"/>
      <c r="GE57" s="49"/>
      <c r="GF57" s="49"/>
      <c r="GG57" s="49"/>
      <c r="GH57" s="49"/>
      <c r="GI57" s="49"/>
      <c r="GJ57" s="49"/>
      <c r="GK57" s="49"/>
      <c r="GL57" s="49"/>
      <c r="GM57" s="49"/>
      <c r="GN57" s="49"/>
      <c r="GO57" s="49"/>
      <c r="GP57" s="49"/>
      <c r="GQ57" s="49"/>
      <c r="GR57" s="49"/>
      <c r="GS57" s="49"/>
      <c r="GT57" s="49"/>
      <c r="GU57" s="49"/>
      <c r="GV57" s="49"/>
      <c r="GW57" s="49"/>
      <c r="GX57" s="49"/>
      <c r="GY57" s="49"/>
      <c r="GZ57" s="49"/>
      <c r="HA57" s="49"/>
      <c r="HB57" s="49"/>
      <c r="HC57" s="49"/>
      <c r="HD57" s="49"/>
      <c r="HE57" s="49"/>
      <c r="HF57" s="49"/>
      <c r="HG57" s="49"/>
      <c r="HH57" s="49"/>
      <c r="HI57" s="49"/>
      <c r="HJ57" s="49"/>
      <c r="HK57" s="49"/>
      <c r="HL57" s="49"/>
      <c r="HM57" s="49"/>
      <c r="HN57" s="49"/>
      <c r="HO57" s="49"/>
      <c r="HP57" s="49"/>
      <c r="HQ57" s="49"/>
      <c r="HR57" s="49"/>
      <c r="HS57" s="49"/>
      <c r="HT57" s="49"/>
      <c r="HU57" s="49"/>
      <c r="HV57" s="49"/>
      <c r="HW57" s="49"/>
      <c r="HX57" s="49"/>
      <c r="HY57" s="49"/>
      <c r="HZ57" s="49"/>
      <c r="IA57" s="49"/>
      <c r="IB57" s="49"/>
      <c r="IC57" s="49"/>
      <c r="ID57" s="49"/>
      <c r="IE57" s="49"/>
      <c r="IF57" s="49"/>
      <c r="IG57" s="49"/>
      <c r="IH57" s="49"/>
      <c r="II57" s="49"/>
      <c r="IJ57" s="49"/>
      <c r="IK57" s="49"/>
      <c r="IL57" s="49"/>
      <c r="IM57" s="49"/>
      <c r="IN57" s="49"/>
      <c r="IO57" s="49"/>
      <c r="IP57" s="49"/>
      <c r="IQ57" s="49"/>
      <c r="IR57" s="49"/>
      <c r="IS57" s="49"/>
      <c r="IT57" s="49"/>
      <c r="IU57" s="49"/>
      <c r="IV57" s="49"/>
      <c r="IW57" s="49"/>
      <c r="IX57" s="49"/>
      <c r="IY57" s="49"/>
      <c r="IZ57" s="49"/>
      <c r="JA57" s="49"/>
      <c r="JB57" s="49"/>
      <c r="JC57" s="49"/>
      <c r="JD57" s="49"/>
      <c r="JE57" s="49"/>
      <c r="JF57" s="49"/>
      <c r="JG57" s="49"/>
      <c r="JH57" s="49"/>
      <c r="JI57" s="49"/>
      <c r="JJ57" s="49"/>
      <c r="JK57" s="49"/>
      <c r="JL57" s="49"/>
      <c r="JM57" s="49"/>
      <c r="JN57" s="49"/>
      <c r="JO57" s="49"/>
      <c r="JP57" s="49"/>
      <c r="JQ57" s="49"/>
      <c r="JR57" s="49"/>
      <c r="JS57" s="49"/>
      <c r="JT57" s="49"/>
      <c r="JU57" s="49"/>
      <c r="JV57" s="49"/>
      <c r="JW57" s="49"/>
      <c r="JX57" s="49"/>
      <c r="JY57" s="49"/>
      <c r="JZ57" s="49"/>
      <c r="KA57" s="49"/>
      <c r="KB57" s="49"/>
      <c r="KC57" s="49"/>
      <c r="KD57" s="49"/>
      <c r="KE57" s="49"/>
      <c r="KF57" s="49"/>
      <c r="KG57" s="49"/>
      <c r="KH57" s="49"/>
      <c r="KI57" s="49"/>
      <c r="KJ57" s="49"/>
      <c r="KK57" s="49"/>
      <c r="KL57" s="49"/>
      <c r="KM57" s="49"/>
      <c r="KN57" s="49"/>
      <c r="KO57" s="49"/>
      <c r="KP57" s="49"/>
      <c r="KQ57" s="49"/>
      <c r="KR57" s="49"/>
      <c r="KS57" s="49"/>
      <c r="KT57" s="49"/>
      <c r="KU57" s="49"/>
      <c r="KV57" s="49"/>
      <c r="KW57" s="49"/>
      <c r="KX57" s="49"/>
      <c r="KY57" s="49"/>
      <c r="KZ57" s="49"/>
      <c r="LA57" s="49"/>
      <c r="LB57" s="49"/>
      <c r="LC57" s="49"/>
      <c r="LD57" s="49"/>
      <c r="LE57" s="49"/>
      <c r="LF57" s="49"/>
    </row>
    <row r="58" spans="1:318" s="42" customFormat="1" x14ac:dyDescent="0.25">
      <c r="A58" s="49"/>
      <c r="B58" s="5"/>
      <c r="C58" s="15" t="s">
        <v>9</v>
      </c>
      <c r="D58" s="66"/>
      <c r="E58" s="66"/>
      <c r="F58" s="66"/>
      <c r="G58" s="66"/>
      <c r="H58" s="66"/>
      <c r="I58" s="66"/>
      <c r="J58" s="66"/>
      <c r="K58" s="66"/>
      <c r="L58" s="66"/>
      <c r="M58" s="1"/>
      <c r="N58" s="50"/>
      <c r="O58" s="15" t="s">
        <v>9</v>
      </c>
      <c r="P58" s="3"/>
      <c r="Q58" s="3"/>
      <c r="R58" s="3"/>
      <c r="S58" s="66"/>
      <c r="T58" s="66"/>
      <c r="U58" s="66"/>
      <c r="V58" s="66"/>
      <c r="W58" s="66"/>
      <c r="X58" s="66"/>
      <c r="Y58" s="1"/>
      <c r="Z58" s="50"/>
      <c r="AA58" s="15" t="s">
        <v>9</v>
      </c>
      <c r="AB58" s="66"/>
      <c r="AC58" s="66"/>
      <c r="AD58" s="66"/>
      <c r="AE58" s="66"/>
      <c r="AF58" s="66"/>
      <c r="AG58" s="66"/>
      <c r="AH58" s="66"/>
      <c r="AI58" s="66"/>
      <c r="AJ58" s="139"/>
      <c r="AK58" s="1"/>
      <c r="AL58" s="50"/>
      <c r="AM58" s="15" t="s">
        <v>9</v>
      </c>
      <c r="AN58" s="3"/>
      <c r="AO58" s="3"/>
      <c r="AP58" s="3"/>
      <c r="AQ58" s="66"/>
      <c r="AR58" s="66"/>
      <c r="AS58" s="66"/>
      <c r="AT58" s="66"/>
      <c r="AU58" s="66"/>
      <c r="AV58" s="66"/>
      <c r="AW58" s="1"/>
      <c r="AX58" s="52"/>
      <c r="AY58" s="15" t="s">
        <v>9</v>
      </c>
      <c r="AZ58" s="66"/>
      <c r="BA58" s="66"/>
      <c r="BB58" s="66"/>
      <c r="BC58" s="66"/>
      <c r="BD58" s="66"/>
      <c r="BE58" s="66"/>
      <c r="BF58" s="66"/>
      <c r="BG58" s="66"/>
      <c r="BH58" s="66"/>
      <c r="BI58" s="1"/>
      <c r="BJ58" s="49"/>
      <c r="BK58" s="49"/>
      <c r="BL58" s="49"/>
      <c r="BM58" s="49"/>
      <c r="BN58" s="49"/>
      <c r="BO58" s="49"/>
      <c r="BP58" s="49"/>
      <c r="BQ58" s="49"/>
      <c r="BR58" s="49"/>
      <c r="BS58" s="49"/>
      <c r="BT58" s="49"/>
      <c r="BU58" s="49"/>
      <c r="BV58" s="49"/>
      <c r="BW58" s="49"/>
      <c r="BX58" s="49"/>
      <c r="BY58" s="49"/>
      <c r="BZ58" s="49"/>
      <c r="CA58" s="49"/>
      <c r="CB58" s="49"/>
      <c r="CC58" s="49"/>
      <c r="CD58" s="49"/>
      <c r="CE58" s="49"/>
      <c r="CF58" s="49"/>
      <c r="CG58" s="49"/>
      <c r="CH58" s="49"/>
      <c r="CI58" s="49"/>
      <c r="CJ58" s="49"/>
      <c r="CK58" s="49"/>
      <c r="CL58" s="49"/>
      <c r="CM58" s="49"/>
      <c r="CN58" s="49"/>
      <c r="CO58" s="49"/>
      <c r="CP58" s="49"/>
      <c r="CQ58" s="49"/>
      <c r="CR58" s="49"/>
      <c r="CS58" s="49"/>
      <c r="CT58" s="49"/>
      <c r="CU58" s="49"/>
      <c r="CV58" s="49"/>
      <c r="CW58" s="49"/>
      <c r="CX58" s="49"/>
      <c r="CY58" s="49"/>
      <c r="CZ58" s="49"/>
      <c r="DA58" s="49"/>
      <c r="DB58" s="49"/>
      <c r="DC58" s="49"/>
      <c r="DD58" s="49"/>
      <c r="DE58" s="49"/>
      <c r="DF58" s="49"/>
      <c r="DG58" s="49"/>
      <c r="DH58" s="49"/>
      <c r="DI58" s="49"/>
      <c r="DJ58" s="49"/>
      <c r="DK58" s="49"/>
      <c r="DL58" s="49"/>
      <c r="DM58" s="49"/>
      <c r="DN58" s="49"/>
      <c r="DO58" s="49"/>
      <c r="DP58" s="49"/>
      <c r="DQ58" s="49"/>
      <c r="DR58" s="49"/>
      <c r="DS58" s="49"/>
      <c r="DT58" s="49"/>
      <c r="DU58" s="49"/>
      <c r="DV58" s="49"/>
      <c r="DW58" s="49"/>
      <c r="DX58" s="49"/>
      <c r="DY58" s="49"/>
      <c r="DZ58" s="49"/>
      <c r="EA58" s="49"/>
      <c r="EB58" s="49"/>
      <c r="EC58" s="49"/>
      <c r="ED58" s="49"/>
      <c r="EE58" s="49"/>
      <c r="EF58" s="49"/>
      <c r="EG58" s="49"/>
      <c r="EH58" s="49"/>
      <c r="EI58" s="49"/>
      <c r="EJ58" s="49"/>
      <c r="EK58" s="49"/>
      <c r="EL58" s="49"/>
      <c r="EM58" s="49"/>
      <c r="EN58" s="49"/>
      <c r="EO58" s="49"/>
      <c r="EP58" s="49"/>
      <c r="EQ58" s="49"/>
      <c r="ER58" s="49"/>
      <c r="ES58" s="49"/>
      <c r="ET58" s="49"/>
      <c r="EU58" s="49"/>
      <c r="EV58" s="49"/>
      <c r="EW58" s="49"/>
      <c r="EX58" s="49"/>
      <c r="EY58" s="49"/>
      <c r="EZ58" s="49"/>
      <c r="FA58" s="49"/>
      <c r="FB58" s="49"/>
      <c r="FC58" s="49"/>
      <c r="FD58" s="49"/>
      <c r="FE58" s="49"/>
      <c r="FF58" s="49"/>
      <c r="FG58" s="49"/>
      <c r="FH58" s="49"/>
      <c r="FI58" s="49"/>
      <c r="FJ58" s="49"/>
      <c r="FK58" s="49"/>
      <c r="FL58" s="49"/>
      <c r="FM58" s="49"/>
      <c r="FN58" s="49"/>
      <c r="FO58" s="49"/>
      <c r="FP58" s="49"/>
      <c r="FQ58" s="49"/>
      <c r="FR58" s="49"/>
      <c r="FS58" s="49"/>
      <c r="FT58" s="49"/>
      <c r="FU58" s="49"/>
      <c r="FV58" s="49"/>
      <c r="FW58" s="49"/>
      <c r="FX58" s="49"/>
      <c r="FY58" s="49"/>
      <c r="FZ58" s="49"/>
      <c r="GA58" s="49"/>
      <c r="GB58" s="49"/>
      <c r="GC58" s="49"/>
      <c r="GD58" s="49"/>
      <c r="GE58" s="49"/>
      <c r="GF58" s="49"/>
      <c r="GG58" s="49"/>
      <c r="GH58" s="49"/>
      <c r="GI58" s="49"/>
      <c r="GJ58" s="49"/>
      <c r="GK58" s="49"/>
      <c r="GL58" s="49"/>
      <c r="GM58" s="49"/>
      <c r="GN58" s="49"/>
      <c r="GO58" s="49"/>
      <c r="GP58" s="49"/>
      <c r="GQ58" s="49"/>
      <c r="GR58" s="49"/>
      <c r="GS58" s="49"/>
      <c r="GT58" s="49"/>
      <c r="GU58" s="49"/>
      <c r="GV58" s="49"/>
      <c r="GW58" s="49"/>
      <c r="GX58" s="49"/>
      <c r="GY58" s="49"/>
      <c r="GZ58" s="49"/>
      <c r="HA58" s="49"/>
      <c r="HB58" s="49"/>
      <c r="HC58" s="49"/>
      <c r="HD58" s="49"/>
      <c r="HE58" s="49"/>
      <c r="HF58" s="49"/>
      <c r="HG58" s="49"/>
      <c r="HH58" s="49"/>
      <c r="HI58" s="49"/>
      <c r="HJ58" s="49"/>
      <c r="HK58" s="49"/>
      <c r="HL58" s="49"/>
      <c r="HM58" s="49"/>
      <c r="HN58" s="49"/>
      <c r="HO58" s="49"/>
      <c r="HP58" s="49"/>
      <c r="HQ58" s="49"/>
      <c r="HR58" s="49"/>
      <c r="HS58" s="49"/>
      <c r="HT58" s="49"/>
      <c r="HU58" s="49"/>
      <c r="HV58" s="49"/>
      <c r="HW58" s="49"/>
      <c r="HX58" s="49"/>
      <c r="HY58" s="49"/>
      <c r="HZ58" s="49"/>
      <c r="IA58" s="49"/>
      <c r="IB58" s="49"/>
      <c r="IC58" s="49"/>
      <c r="ID58" s="49"/>
      <c r="IE58" s="49"/>
      <c r="IF58" s="49"/>
      <c r="IG58" s="49"/>
      <c r="IH58" s="49"/>
      <c r="II58" s="49"/>
      <c r="IJ58" s="49"/>
      <c r="IK58" s="49"/>
      <c r="IL58" s="49"/>
      <c r="IM58" s="49"/>
      <c r="IN58" s="49"/>
      <c r="IO58" s="49"/>
      <c r="IP58" s="49"/>
      <c r="IQ58" s="49"/>
      <c r="IR58" s="49"/>
      <c r="IS58" s="49"/>
      <c r="IT58" s="49"/>
      <c r="IU58" s="49"/>
      <c r="IV58" s="49"/>
      <c r="IW58" s="49"/>
      <c r="IX58" s="49"/>
      <c r="IY58" s="49"/>
      <c r="IZ58" s="49"/>
      <c r="JA58" s="49"/>
      <c r="JB58" s="49"/>
      <c r="JC58" s="49"/>
      <c r="JD58" s="49"/>
      <c r="JE58" s="49"/>
      <c r="JF58" s="49"/>
      <c r="JG58" s="49"/>
      <c r="JH58" s="49"/>
      <c r="JI58" s="49"/>
      <c r="JJ58" s="49"/>
      <c r="JK58" s="49"/>
      <c r="JL58" s="49"/>
      <c r="JM58" s="49"/>
      <c r="JN58" s="49"/>
      <c r="JO58" s="49"/>
      <c r="JP58" s="49"/>
      <c r="JQ58" s="49"/>
      <c r="JR58" s="49"/>
      <c r="JS58" s="49"/>
      <c r="JT58" s="49"/>
      <c r="JU58" s="49"/>
      <c r="JV58" s="49"/>
      <c r="JW58" s="49"/>
      <c r="JX58" s="49"/>
      <c r="JY58" s="49"/>
      <c r="JZ58" s="49"/>
      <c r="KA58" s="49"/>
      <c r="KB58" s="49"/>
      <c r="KC58" s="49"/>
      <c r="KD58" s="49"/>
      <c r="KE58" s="49"/>
      <c r="KF58" s="49"/>
      <c r="KG58" s="49"/>
      <c r="KH58" s="49"/>
      <c r="KI58" s="49"/>
      <c r="KJ58" s="49"/>
      <c r="KK58" s="49"/>
      <c r="KL58" s="49"/>
      <c r="KM58" s="49"/>
      <c r="KN58" s="49"/>
      <c r="KO58" s="49"/>
      <c r="KP58" s="49"/>
      <c r="KQ58" s="49"/>
      <c r="KR58" s="49"/>
      <c r="KS58" s="49"/>
      <c r="KT58" s="49"/>
      <c r="KU58" s="49"/>
      <c r="KV58" s="49"/>
      <c r="KW58" s="49"/>
      <c r="KX58" s="49"/>
      <c r="KY58" s="49"/>
      <c r="KZ58" s="49"/>
      <c r="LA58" s="49"/>
      <c r="LB58" s="49"/>
      <c r="LC58" s="49"/>
      <c r="LD58" s="49"/>
      <c r="LE58" s="49"/>
      <c r="LF58" s="49"/>
    </row>
    <row r="59" spans="1:318" s="42" customFormat="1" x14ac:dyDescent="0.25">
      <c r="A59" s="49"/>
      <c r="B59" s="5"/>
      <c r="C59" s="15" t="s">
        <v>10</v>
      </c>
      <c r="D59" s="66"/>
      <c r="E59" s="66"/>
      <c r="F59" s="66"/>
      <c r="G59" s="66"/>
      <c r="H59" s="66"/>
      <c r="I59" s="66"/>
      <c r="J59" s="66"/>
      <c r="K59" s="66"/>
      <c r="L59" s="66"/>
      <c r="M59" s="1"/>
      <c r="N59" s="50"/>
      <c r="O59" s="15" t="s">
        <v>10</v>
      </c>
      <c r="P59" s="3"/>
      <c r="Q59" s="3"/>
      <c r="R59" s="3"/>
      <c r="S59" s="66"/>
      <c r="T59" s="66"/>
      <c r="U59" s="66"/>
      <c r="V59" s="66"/>
      <c r="W59" s="66"/>
      <c r="X59" s="66"/>
      <c r="Y59" s="1"/>
      <c r="Z59" s="50"/>
      <c r="AA59" s="15" t="s">
        <v>10</v>
      </c>
      <c r="AB59" s="66"/>
      <c r="AC59" s="66"/>
      <c r="AD59" s="66"/>
      <c r="AE59" s="66"/>
      <c r="AF59" s="66"/>
      <c r="AG59" s="66"/>
      <c r="AH59" s="66"/>
      <c r="AI59" s="66"/>
      <c r="AJ59" s="139"/>
      <c r="AK59" s="1"/>
      <c r="AL59" s="50"/>
      <c r="AM59" s="15" t="s">
        <v>10</v>
      </c>
      <c r="AN59" s="3"/>
      <c r="AO59" s="3"/>
      <c r="AP59" s="3"/>
      <c r="AQ59" s="66"/>
      <c r="AR59" s="66"/>
      <c r="AS59" s="66"/>
      <c r="AT59" s="66"/>
      <c r="AU59" s="66"/>
      <c r="AV59" s="66"/>
      <c r="AW59" s="1"/>
      <c r="AX59" s="52"/>
      <c r="AY59" s="15" t="s">
        <v>10</v>
      </c>
      <c r="AZ59" s="66"/>
      <c r="BA59" s="66"/>
      <c r="BB59" s="66"/>
      <c r="BC59" s="66"/>
      <c r="BD59" s="66"/>
      <c r="BE59" s="66"/>
      <c r="BF59" s="66"/>
      <c r="BG59" s="66"/>
      <c r="BH59" s="66"/>
      <c r="BI59" s="1"/>
      <c r="BJ59" s="49"/>
      <c r="BK59" s="49"/>
      <c r="BL59" s="49"/>
      <c r="BM59" s="49"/>
      <c r="BN59" s="49"/>
      <c r="BO59" s="49"/>
      <c r="BP59" s="49"/>
      <c r="BQ59" s="49"/>
      <c r="BR59" s="49"/>
      <c r="BS59" s="49"/>
      <c r="BT59" s="49"/>
      <c r="BU59" s="49"/>
      <c r="BV59" s="49"/>
      <c r="BW59" s="49"/>
      <c r="BX59" s="49"/>
      <c r="BY59" s="49"/>
      <c r="BZ59" s="49"/>
      <c r="CA59" s="49"/>
      <c r="CB59" s="49"/>
      <c r="CC59" s="49"/>
      <c r="CD59" s="49"/>
      <c r="CE59" s="49"/>
      <c r="CF59" s="49"/>
      <c r="CG59" s="49"/>
      <c r="CH59" s="49"/>
      <c r="CI59" s="49"/>
      <c r="CJ59" s="49"/>
      <c r="CK59" s="49"/>
      <c r="CL59" s="49"/>
      <c r="CM59" s="49"/>
      <c r="CN59" s="49"/>
      <c r="CO59" s="49"/>
      <c r="CP59" s="49"/>
      <c r="CQ59" s="49"/>
      <c r="CR59" s="49"/>
      <c r="CS59" s="49"/>
      <c r="CT59" s="49"/>
      <c r="CU59" s="49"/>
      <c r="CV59" s="49"/>
      <c r="CW59" s="49"/>
      <c r="CX59" s="49"/>
      <c r="CY59" s="49"/>
      <c r="CZ59" s="49"/>
      <c r="DA59" s="49"/>
      <c r="DB59" s="49"/>
      <c r="DC59" s="49"/>
      <c r="DD59" s="49"/>
      <c r="DE59" s="49"/>
      <c r="DF59" s="49"/>
      <c r="DG59" s="49"/>
      <c r="DH59" s="49"/>
      <c r="DI59" s="49"/>
      <c r="DJ59" s="49"/>
      <c r="DK59" s="49"/>
      <c r="DL59" s="49"/>
      <c r="DM59" s="49"/>
      <c r="DN59" s="49"/>
      <c r="DO59" s="49"/>
      <c r="DP59" s="49"/>
      <c r="DQ59" s="49"/>
      <c r="DR59" s="49"/>
      <c r="DS59" s="49"/>
      <c r="DT59" s="49"/>
      <c r="DU59" s="49"/>
      <c r="DV59" s="49"/>
      <c r="DW59" s="49"/>
      <c r="DX59" s="49"/>
      <c r="DY59" s="49"/>
      <c r="DZ59" s="49"/>
      <c r="EA59" s="49"/>
      <c r="EB59" s="49"/>
      <c r="EC59" s="49"/>
      <c r="ED59" s="49"/>
      <c r="EE59" s="49"/>
      <c r="EF59" s="49"/>
      <c r="EG59" s="49"/>
      <c r="EH59" s="49"/>
      <c r="EI59" s="49"/>
      <c r="EJ59" s="49"/>
      <c r="EK59" s="49"/>
      <c r="EL59" s="49"/>
      <c r="EM59" s="49"/>
      <c r="EN59" s="49"/>
      <c r="EO59" s="49"/>
      <c r="EP59" s="49"/>
      <c r="EQ59" s="49"/>
      <c r="ER59" s="49"/>
      <c r="ES59" s="49"/>
      <c r="ET59" s="49"/>
      <c r="EU59" s="49"/>
      <c r="EV59" s="49"/>
      <c r="EW59" s="49"/>
      <c r="EX59" s="49"/>
      <c r="EY59" s="49"/>
      <c r="EZ59" s="49"/>
      <c r="FA59" s="49"/>
      <c r="FB59" s="49"/>
      <c r="FC59" s="49"/>
      <c r="FD59" s="49"/>
      <c r="FE59" s="49"/>
      <c r="FF59" s="49"/>
      <c r="FG59" s="49"/>
      <c r="FH59" s="49"/>
      <c r="FI59" s="49"/>
      <c r="FJ59" s="49"/>
      <c r="FK59" s="49"/>
      <c r="FL59" s="49"/>
      <c r="FM59" s="49"/>
      <c r="FN59" s="49"/>
      <c r="FO59" s="49"/>
      <c r="FP59" s="49"/>
      <c r="FQ59" s="49"/>
      <c r="FR59" s="49"/>
      <c r="FS59" s="49"/>
      <c r="FT59" s="49"/>
      <c r="FU59" s="49"/>
      <c r="FV59" s="49"/>
      <c r="FW59" s="49"/>
      <c r="FX59" s="49"/>
      <c r="FY59" s="49"/>
      <c r="FZ59" s="49"/>
      <c r="GA59" s="49"/>
      <c r="GB59" s="49"/>
      <c r="GC59" s="49"/>
      <c r="GD59" s="49"/>
      <c r="GE59" s="49"/>
      <c r="GF59" s="49"/>
      <c r="GG59" s="49"/>
      <c r="GH59" s="49"/>
      <c r="GI59" s="49"/>
      <c r="GJ59" s="49"/>
      <c r="GK59" s="49"/>
      <c r="GL59" s="49"/>
      <c r="GM59" s="49"/>
      <c r="GN59" s="49"/>
      <c r="GO59" s="49"/>
      <c r="GP59" s="49"/>
      <c r="GQ59" s="49"/>
      <c r="GR59" s="49"/>
      <c r="GS59" s="49"/>
      <c r="GT59" s="49"/>
      <c r="GU59" s="49"/>
      <c r="GV59" s="49"/>
      <c r="GW59" s="49"/>
      <c r="GX59" s="49"/>
      <c r="GY59" s="49"/>
      <c r="GZ59" s="49"/>
      <c r="HA59" s="49"/>
      <c r="HB59" s="49"/>
      <c r="HC59" s="49"/>
      <c r="HD59" s="49"/>
      <c r="HE59" s="49"/>
      <c r="HF59" s="49"/>
      <c r="HG59" s="49"/>
      <c r="HH59" s="49"/>
      <c r="HI59" s="49"/>
      <c r="HJ59" s="49"/>
      <c r="HK59" s="49"/>
      <c r="HL59" s="49"/>
      <c r="HM59" s="49"/>
      <c r="HN59" s="49"/>
      <c r="HO59" s="49"/>
      <c r="HP59" s="49"/>
      <c r="HQ59" s="49"/>
      <c r="HR59" s="49"/>
      <c r="HS59" s="49"/>
      <c r="HT59" s="49"/>
      <c r="HU59" s="49"/>
      <c r="HV59" s="49"/>
      <c r="HW59" s="49"/>
      <c r="HX59" s="49"/>
      <c r="HY59" s="49"/>
      <c r="HZ59" s="49"/>
      <c r="IA59" s="49"/>
      <c r="IB59" s="49"/>
      <c r="IC59" s="49"/>
      <c r="ID59" s="49"/>
      <c r="IE59" s="49"/>
      <c r="IF59" s="49"/>
      <c r="IG59" s="49"/>
      <c r="IH59" s="49"/>
      <c r="II59" s="49"/>
      <c r="IJ59" s="49"/>
      <c r="IK59" s="49"/>
      <c r="IL59" s="49"/>
      <c r="IM59" s="49"/>
      <c r="IN59" s="49"/>
      <c r="IO59" s="49"/>
      <c r="IP59" s="49"/>
      <c r="IQ59" s="49"/>
      <c r="IR59" s="49"/>
      <c r="IS59" s="49"/>
      <c r="IT59" s="49"/>
      <c r="IU59" s="49"/>
      <c r="IV59" s="49"/>
      <c r="IW59" s="49"/>
      <c r="IX59" s="49"/>
      <c r="IY59" s="49"/>
      <c r="IZ59" s="49"/>
      <c r="JA59" s="49"/>
      <c r="JB59" s="49"/>
      <c r="JC59" s="49"/>
      <c r="JD59" s="49"/>
      <c r="JE59" s="49"/>
      <c r="JF59" s="49"/>
      <c r="JG59" s="49"/>
      <c r="JH59" s="49"/>
      <c r="JI59" s="49"/>
      <c r="JJ59" s="49"/>
      <c r="JK59" s="49"/>
      <c r="JL59" s="49"/>
      <c r="JM59" s="49"/>
      <c r="JN59" s="49"/>
      <c r="JO59" s="49"/>
      <c r="JP59" s="49"/>
      <c r="JQ59" s="49"/>
      <c r="JR59" s="49"/>
      <c r="JS59" s="49"/>
      <c r="JT59" s="49"/>
      <c r="JU59" s="49"/>
      <c r="JV59" s="49"/>
      <c r="JW59" s="49"/>
      <c r="JX59" s="49"/>
      <c r="JY59" s="49"/>
      <c r="JZ59" s="49"/>
      <c r="KA59" s="49"/>
      <c r="KB59" s="49"/>
      <c r="KC59" s="49"/>
      <c r="KD59" s="49"/>
      <c r="KE59" s="49"/>
      <c r="KF59" s="49"/>
      <c r="KG59" s="49"/>
      <c r="KH59" s="49"/>
      <c r="KI59" s="49"/>
      <c r="KJ59" s="49"/>
      <c r="KK59" s="49"/>
      <c r="KL59" s="49"/>
      <c r="KM59" s="49"/>
      <c r="KN59" s="49"/>
      <c r="KO59" s="49"/>
      <c r="KP59" s="49"/>
      <c r="KQ59" s="49"/>
      <c r="KR59" s="49"/>
      <c r="KS59" s="49"/>
      <c r="KT59" s="49"/>
      <c r="KU59" s="49"/>
      <c r="KV59" s="49"/>
      <c r="KW59" s="49"/>
      <c r="KX59" s="49"/>
      <c r="KY59" s="49"/>
      <c r="KZ59" s="49"/>
      <c r="LA59" s="49"/>
      <c r="LB59" s="49"/>
      <c r="LC59" s="49"/>
      <c r="LD59" s="49"/>
      <c r="LE59" s="49"/>
      <c r="LF59" s="49"/>
    </row>
    <row r="60" spans="1:318" s="42" customFormat="1" x14ac:dyDescent="0.25">
      <c r="A60" s="49"/>
      <c r="B60" s="5"/>
      <c r="C60" s="15" t="s">
        <v>11</v>
      </c>
      <c r="D60" s="66"/>
      <c r="E60" s="66"/>
      <c r="F60" s="66"/>
      <c r="G60" s="66"/>
      <c r="H60" s="66"/>
      <c r="I60" s="66"/>
      <c r="J60" s="66"/>
      <c r="K60" s="66"/>
      <c r="L60" s="66"/>
      <c r="M60" s="1"/>
      <c r="N60" s="50"/>
      <c r="O60" s="15" t="s">
        <v>11</v>
      </c>
      <c r="P60" s="3"/>
      <c r="Q60" s="3"/>
      <c r="R60" s="3"/>
      <c r="S60" s="66"/>
      <c r="T60" s="66"/>
      <c r="U60" s="66"/>
      <c r="V60" s="66"/>
      <c r="W60" s="66"/>
      <c r="X60" s="66"/>
      <c r="Y60" s="1"/>
      <c r="Z60" s="50"/>
      <c r="AA60" s="15" t="s">
        <v>11</v>
      </c>
      <c r="AB60" s="66"/>
      <c r="AC60" s="66"/>
      <c r="AD60" s="66"/>
      <c r="AE60" s="66"/>
      <c r="AF60" s="66"/>
      <c r="AG60" s="66"/>
      <c r="AH60" s="66"/>
      <c r="AI60" s="66"/>
      <c r="AJ60" s="139"/>
      <c r="AK60" s="1"/>
      <c r="AL60" s="50"/>
      <c r="AM60" s="15" t="s">
        <v>11</v>
      </c>
      <c r="AN60" s="3"/>
      <c r="AO60" s="3"/>
      <c r="AP60" s="3"/>
      <c r="AQ60" s="66"/>
      <c r="AR60" s="66"/>
      <c r="AS60" s="66"/>
      <c r="AT60" s="66"/>
      <c r="AU60" s="66"/>
      <c r="AV60" s="66"/>
      <c r="AW60" s="1"/>
      <c r="AX60" s="52"/>
      <c r="AY60" s="15" t="s">
        <v>11</v>
      </c>
      <c r="AZ60" s="66"/>
      <c r="BA60" s="66"/>
      <c r="BB60" s="66"/>
      <c r="BC60" s="66"/>
      <c r="BD60" s="66"/>
      <c r="BE60" s="66"/>
      <c r="BF60" s="66"/>
      <c r="BG60" s="66"/>
      <c r="BH60" s="66"/>
      <c r="BI60" s="1"/>
      <c r="BJ60" s="49"/>
      <c r="BK60" s="49"/>
      <c r="BL60" s="49"/>
      <c r="BM60" s="49"/>
      <c r="BN60" s="49"/>
      <c r="BO60" s="49"/>
      <c r="BP60" s="49"/>
      <c r="BQ60" s="49"/>
      <c r="BR60" s="49"/>
      <c r="BS60" s="49"/>
      <c r="BT60" s="49"/>
      <c r="BU60" s="49"/>
      <c r="BV60" s="49"/>
      <c r="BW60" s="49"/>
      <c r="BX60" s="49"/>
      <c r="BY60" s="49"/>
      <c r="BZ60" s="49"/>
      <c r="CA60" s="49"/>
      <c r="CB60" s="49"/>
      <c r="CC60" s="49"/>
      <c r="CD60" s="49"/>
      <c r="CE60" s="49"/>
      <c r="CF60" s="49"/>
      <c r="CG60" s="49"/>
      <c r="CH60" s="49"/>
      <c r="CI60" s="49"/>
      <c r="CJ60" s="49"/>
      <c r="CK60" s="49"/>
      <c r="CL60" s="49"/>
      <c r="CM60" s="49"/>
      <c r="CN60" s="49"/>
      <c r="CO60" s="49"/>
      <c r="CP60" s="49"/>
      <c r="CQ60" s="49"/>
      <c r="CR60" s="49"/>
      <c r="CS60" s="49"/>
      <c r="CT60" s="49"/>
      <c r="CU60" s="49"/>
      <c r="CV60" s="49"/>
      <c r="CW60" s="49"/>
      <c r="CX60" s="49"/>
      <c r="CY60" s="49"/>
      <c r="CZ60" s="49"/>
      <c r="DA60" s="49"/>
      <c r="DB60" s="49"/>
      <c r="DC60" s="49"/>
      <c r="DD60" s="49"/>
      <c r="DE60" s="49"/>
      <c r="DF60" s="49"/>
      <c r="DG60" s="49"/>
      <c r="DH60" s="49"/>
      <c r="DI60" s="49"/>
      <c r="DJ60" s="49"/>
      <c r="DK60" s="49"/>
      <c r="DL60" s="49"/>
      <c r="DM60" s="49"/>
      <c r="DN60" s="49"/>
      <c r="DO60" s="49"/>
      <c r="DP60" s="49"/>
      <c r="DQ60" s="49"/>
      <c r="DR60" s="49"/>
      <c r="DS60" s="49"/>
      <c r="DT60" s="49"/>
      <c r="DU60" s="49"/>
      <c r="DV60" s="49"/>
      <c r="DW60" s="49"/>
      <c r="DX60" s="49"/>
      <c r="DY60" s="49"/>
      <c r="DZ60" s="49"/>
      <c r="EA60" s="49"/>
      <c r="EB60" s="49"/>
      <c r="EC60" s="49"/>
      <c r="ED60" s="49"/>
      <c r="EE60" s="49"/>
      <c r="EF60" s="49"/>
      <c r="EG60" s="49"/>
      <c r="EH60" s="49"/>
      <c r="EI60" s="49"/>
      <c r="EJ60" s="49"/>
      <c r="EK60" s="49"/>
      <c r="EL60" s="49"/>
      <c r="EM60" s="49"/>
      <c r="EN60" s="49"/>
      <c r="EO60" s="49"/>
      <c r="EP60" s="49"/>
      <c r="EQ60" s="49"/>
      <c r="ER60" s="49"/>
      <c r="ES60" s="49"/>
      <c r="ET60" s="49"/>
      <c r="EU60" s="49"/>
      <c r="EV60" s="49"/>
      <c r="EW60" s="49"/>
      <c r="EX60" s="49"/>
      <c r="EY60" s="49"/>
      <c r="EZ60" s="49"/>
      <c r="FA60" s="49"/>
      <c r="FB60" s="49"/>
      <c r="FC60" s="49"/>
      <c r="FD60" s="49"/>
      <c r="FE60" s="49"/>
      <c r="FF60" s="49"/>
      <c r="FG60" s="49"/>
      <c r="FH60" s="49"/>
      <c r="FI60" s="49"/>
      <c r="FJ60" s="49"/>
      <c r="FK60" s="49"/>
      <c r="FL60" s="49"/>
      <c r="FM60" s="49"/>
      <c r="FN60" s="49"/>
      <c r="FO60" s="49"/>
      <c r="FP60" s="49"/>
      <c r="FQ60" s="49"/>
      <c r="FR60" s="49"/>
      <c r="FS60" s="49"/>
      <c r="FT60" s="49"/>
      <c r="FU60" s="49"/>
      <c r="FV60" s="49"/>
      <c r="FW60" s="49"/>
      <c r="FX60" s="49"/>
      <c r="FY60" s="49"/>
      <c r="FZ60" s="49"/>
      <c r="GA60" s="49"/>
      <c r="GB60" s="49"/>
      <c r="GC60" s="49"/>
      <c r="GD60" s="49"/>
      <c r="GE60" s="49"/>
      <c r="GF60" s="49"/>
      <c r="GG60" s="49"/>
      <c r="GH60" s="49"/>
      <c r="GI60" s="49"/>
      <c r="GJ60" s="49"/>
      <c r="GK60" s="49"/>
      <c r="GL60" s="49"/>
      <c r="GM60" s="49"/>
      <c r="GN60" s="49"/>
      <c r="GO60" s="49"/>
      <c r="GP60" s="49"/>
      <c r="GQ60" s="49"/>
      <c r="GR60" s="49"/>
      <c r="GS60" s="49"/>
      <c r="GT60" s="49"/>
      <c r="GU60" s="49"/>
      <c r="GV60" s="49"/>
      <c r="GW60" s="49"/>
      <c r="GX60" s="49"/>
      <c r="GY60" s="49"/>
      <c r="GZ60" s="49"/>
      <c r="HA60" s="49"/>
      <c r="HB60" s="49"/>
      <c r="HC60" s="49"/>
      <c r="HD60" s="49"/>
      <c r="HE60" s="49"/>
      <c r="HF60" s="49"/>
      <c r="HG60" s="49"/>
      <c r="HH60" s="49"/>
      <c r="HI60" s="49"/>
      <c r="HJ60" s="49"/>
      <c r="HK60" s="49"/>
      <c r="HL60" s="49"/>
      <c r="HM60" s="49"/>
      <c r="HN60" s="49"/>
      <c r="HO60" s="49"/>
      <c r="HP60" s="49"/>
      <c r="HQ60" s="49"/>
      <c r="HR60" s="49"/>
      <c r="HS60" s="49"/>
      <c r="HT60" s="49"/>
      <c r="HU60" s="49"/>
      <c r="HV60" s="49"/>
      <c r="HW60" s="49"/>
      <c r="HX60" s="49"/>
      <c r="HY60" s="49"/>
      <c r="HZ60" s="49"/>
      <c r="IA60" s="49"/>
      <c r="IB60" s="49"/>
      <c r="IC60" s="49"/>
      <c r="ID60" s="49"/>
      <c r="IE60" s="49"/>
      <c r="IF60" s="49"/>
      <c r="IG60" s="49"/>
      <c r="IH60" s="49"/>
      <c r="II60" s="49"/>
      <c r="IJ60" s="49"/>
      <c r="IK60" s="49"/>
      <c r="IL60" s="49"/>
      <c r="IM60" s="49"/>
      <c r="IN60" s="49"/>
      <c r="IO60" s="49"/>
      <c r="IP60" s="49"/>
      <c r="IQ60" s="49"/>
      <c r="IR60" s="49"/>
      <c r="IS60" s="49"/>
      <c r="IT60" s="49"/>
      <c r="IU60" s="49"/>
      <c r="IV60" s="49"/>
      <c r="IW60" s="49"/>
      <c r="IX60" s="49"/>
      <c r="IY60" s="49"/>
      <c r="IZ60" s="49"/>
      <c r="JA60" s="49"/>
      <c r="JB60" s="49"/>
      <c r="JC60" s="49"/>
      <c r="JD60" s="49"/>
      <c r="JE60" s="49"/>
      <c r="JF60" s="49"/>
      <c r="JG60" s="49"/>
      <c r="JH60" s="49"/>
      <c r="JI60" s="49"/>
      <c r="JJ60" s="49"/>
      <c r="JK60" s="49"/>
      <c r="JL60" s="49"/>
      <c r="JM60" s="49"/>
      <c r="JN60" s="49"/>
      <c r="JO60" s="49"/>
      <c r="JP60" s="49"/>
      <c r="JQ60" s="49"/>
      <c r="JR60" s="49"/>
      <c r="JS60" s="49"/>
      <c r="JT60" s="49"/>
      <c r="JU60" s="49"/>
      <c r="JV60" s="49"/>
      <c r="JW60" s="49"/>
      <c r="JX60" s="49"/>
      <c r="JY60" s="49"/>
      <c r="JZ60" s="49"/>
      <c r="KA60" s="49"/>
      <c r="KB60" s="49"/>
      <c r="KC60" s="49"/>
      <c r="KD60" s="49"/>
      <c r="KE60" s="49"/>
      <c r="KF60" s="49"/>
      <c r="KG60" s="49"/>
      <c r="KH60" s="49"/>
      <c r="KI60" s="49"/>
      <c r="KJ60" s="49"/>
      <c r="KK60" s="49"/>
      <c r="KL60" s="49"/>
      <c r="KM60" s="49"/>
      <c r="KN60" s="49"/>
      <c r="KO60" s="49"/>
      <c r="KP60" s="49"/>
      <c r="KQ60" s="49"/>
      <c r="KR60" s="49"/>
      <c r="KS60" s="49"/>
      <c r="KT60" s="49"/>
      <c r="KU60" s="49"/>
      <c r="KV60" s="49"/>
      <c r="KW60" s="49"/>
      <c r="KX60" s="49"/>
      <c r="KY60" s="49"/>
      <c r="KZ60" s="49"/>
      <c r="LA60" s="49"/>
      <c r="LB60" s="49"/>
      <c r="LC60" s="49"/>
      <c r="LD60" s="49"/>
      <c r="LE60" s="49"/>
      <c r="LF60" s="49"/>
    </row>
    <row r="61" spans="1:318" s="42" customFormat="1" x14ac:dyDescent="0.25">
      <c r="A61" s="49"/>
      <c r="B61" s="5"/>
      <c r="C61" s="15" t="s">
        <v>12</v>
      </c>
      <c r="D61" s="66"/>
      <c r="E61" s="66"/>
      <c r="F61" s="66"/>
      <c r="G61" s="66"/>
      <c r="H61" s="66"/>
      <c r="I61" s="66"/>
      <c r="J61" s="66"/>
      <c r="K61" s="66"/>
      <c r="L61" s="66"/>
      <c r="M61" s="1"/>
      <c r="N61" s="50"/>
      <c r="O61" s="15" t="s">
        <v>12</v>
      </c>
      <c r="P61" s="3"/>
      <c r="Q61" s="3"/>
      <c r="R61" s="3"/>
      <c r="S61" s="66"/>
      <c r="T61" s="66"/>
      <c r="U61" s="66"/>
      <c r="V61" s="66"/>
      <c r="W61" s="66"/>
      <c r="X61" s="66"/>
      <c r="Y61" s="1"/>
      <c r="Z61" s="50"/>
      <c r="AA61" s="15" t="s">
        <v>12</v>
      </c>
      <c r="AB61" s="66"/>
      <c r="AC61" s="66"/>
      <c r="AD61" s="66"/>
      <c r="AE61" s="66"/>
      <c r="AF61" s="66"/>
      <c r="AG61" s="66"/>
      <c r="AH61" s="66"/>
      <c r="AI61" s="66"/>
      <c r="AJ61" s="139"/>
      <c r="AK61" s="1"/>
      <c r="AL61" s="50"/>
      <c r="AM61" s="15" t="s">
        <v>12</v>
      </c>
      <c r="AN61" s="3"/>
      <c r="AO61" s="3"/>
      <c r="AP61" s="3"/>
      <c r="AQ61" s="66"/>
      <c r="AR61" s="66"/>
      <c r="AS61" s="66"/>
      <c r="AT61" s="66"/>
      <c r="AU61" s="66"/>
      <c r="AV61" s="66"/>
      <c r="AW61" s="1"/>
      <c r="AX61" s="52"/>
      <c r="AY61" s="15" t="s">
        <v>12</v>
      </c>
      <c r="AZ61" s="66"/>
      <c r="BA61" s="66"/>
      <c r="BB61" s="66"/>
      <c r="BC61" s="66"/>
      <c r="BD61" s="66"/>
      <c r="BE61" s="66"/>
      <c r="BF61" s="66"/>
      <c r="BG61" s="66"/>
      <c r="BH61" s="66"/>
      <c r="BI61" s="1"/>
      <c r="BJ61" s="49"/>
      <c r="BK61" s="49"/>
      <c r="BL61" s="49"/>
      <c r="BM61" s="49"/>
      <c r="BN61" s="49"/>
      <c r="BO61" s="49"/>
      <c r="BP61" s="49"/>
      <c r="BQ61" s="49"/>
      <c r="BR61" s="49"/>
      <c r="BS61" s="49"/>
      <c r="BT61" s="49"/>
      <c r="BU61" s="49"/>
      <c r="BV61" s="49"/>
      <c r="BW61" s="49"/>
      <c r="BX61" s="49"/>
      <c r="BY61" s="49"/>
      <c r="BZ61" s="49"/>
      <c r="CA61" s="49"/>
      <c r="CB61" s="49"/>
      <c r="CC61" s="49"/>
      <c r="CD61" s="49"/>
      <c r="CE61" s="49"/>
      <c r="CF61" s="49"/>
      <c r="CG61" s="49"/>
      <c r="CH61" s="49"/>
      <c r="CI61" s="49"/>
      <c r="CJ61" s="49"/>
      <c r="CK61" s="49"/>
      <c r="CL61" s="49"/>
      <c r="CM61" s="49"/>
      <c r="CN61" s="49"/>
      <c r="CO61" s="49"/>
      <c r="CP61" s="49"/>
      <c r="CQ61" s="49"/>
      <c r="CR61" s="49"/>
      <c r="CS61" s="49"/>
      <c r="CT61" s="49"/>
      <c r="CU61" s="49"/>
      <c r="CV61" s="49"/>
      <c r="CW61" s="49"/>
      <c r="CX61" s="49"/>
      <c r="CY61" s="49"/>
      <c r="CZ61" s="49"/>
      <c r="DA61" s="49"/>
      <c r="DB61" s="49"/>
      <c r="DC61" s="49"/>
      <c r="DD61" s="49"/>
      <c r="DE61" s="49"/>
      <c r="DF61" s="49"/>
      <c r="DG61" s="49"/>
      <c r="DH61" s="49"/>
      <c r="DI61" s="49"/>
      <c r="DJ61" s="49"/>
      <c r="DK61" s="49"/>
      <c r="DL61" s="49"/>
      <c r="DM61" s="49"/>
      <c r="DN61" s="49"/>
      <c r="DO61" s="49"/>
      <c r="DP61" s="49"/>
      <c r="DQ61" s="49"/>
      <c r="DR61" s="49"/>
      <c r="DS61" s="49"/>
      <c r="DT61" s="49"/>
      <c r="DU61" s="49"/>
      <c r="DV61" s="49"/>
      <c r="DW61" s="49"/>
      <c r="DX61" s="49"/>
      <c r="DY61" s="49"/>
      <c r="DZ61" s="49"/>
      <c r="EA61" s="49"/>
      <c r="EB61" s="49"/>
      <c r="EC61" s="49"/>
      <c r="ED61" s="49"/>
      <c r="EE61" s="49"/>
      <c r="EF61" s="49"/>
      <c r="EG61" s="49"/>
      <c r="EH61" s="49"/>
      <c r="EI61" s="49"/>
      <c r="EJ61" s="49"/>
      <c r="EK61" s="49"/>
      <c r="EL61" s="49"/>
      <c r="EM61" s="49"/>
      <c r="EN61" s="49"/>
      <c r="EO61" s="49"/>
      <c r="EP61" s="49"/>
      <c r="EQ61" s="49"/>
      <c r="ER61" s="49"/>
      <c r="ES61" s="49"/>
      <c r="ET61" s="49"/>
      <c r="EU61" s="49"/>
      <c r="EV61" s="49"/>
      <c r="EW61" s="49"/>
      <c r="EX61" s="49"/>
      <c r="EY61" s="49"/>
      <c r="EZ61" s="49"/>
      <c r="FA61" s="49"/>
      <c r="FB61" s="49"/>
      <c r="FC61" s="49"/>
      <c r="FD61" s="49"/>
      <c r="FE61" s="49"/>
      <c r="FF61" s="49"/>
      <c r="FG61" s="49"/>
      <c r="FH61" s="49"/>
      <c r="FI61" s="49"/>
      <c r="FJ61" s="49"/>
      <c r="FK61" s="49"/>
      <c r="FL61" s="49"/>
      <c r="FM61" s="49"/>
      <c r="FN61" s="49"/>
      <c r="FO61" s="49"/>
      <c r="FP61" s="49"/>
      <c r="FQ61" s="49"/>
      <c r="FR61" s="49"/>
      <c r="FS61" s="49"/>
      <c r="FT61" s="49"/>
      <c r="FU61" s="49"/>
      <c r="FV61" s="49"/>
      <c r="FW61" s="49"/>
      <c r="FX61" s="49"/>
      <c r="FY61" s="49"/>
      <c r="FZ61" s="49"/>
      <c r="GA61" s="49"/>
      <c r="GB61" s="49"/>
      <c r="GC61" s="49"/>
      <c r="GD61" s="49"/>
      <c r="GE61" s="49"/>
      <c r="GF61" s="49"/>
      <c r="GG61" s="49"/>
      <c r="GH61" s="49"/>
      <c r="GI61" s="49"/>
      <c r="GJ61" s="49"/>
      <c r="GK61" s="49"/>
      <c r="GL61" s="49"/>
      <c r="GM61" s="49"/>
      <c r="GN61" s="49"/>
      <c r="GO61" s="49"/>
      <c r="GP61" s="49"/>
      <c r="GQ61" s="49"/>
      <c r="GR61" s="49"/>
      <c r="GS61" s="49"/>
      <c r="GT61" s="49"/>
      <c r="GU61" s="49"/>
      <c r="GV61" s="49"/>
      <c r="GW61" s="49"/>
      <c r="GX61" s="49"/>
      <c r="GY61" s="49"/>
      <c r="GZ61" s="49"/>
      <c r="HA61" s="49"/>
      <c r="HB61" s="49"/>
      <c r="HC61" s="49"/>
      <c r="HD61" s="49"/>
      <c r="HE61" s="49"/>
      <c r="HF61" s="49"/>
      <c r="HG61" s="49"/>
      <c r="HH61" s="49"/>
      <c r="HI61" s="49"/>
      <c r="HJ61" s="49"/>
      <c r="HK61" s="49"/>
      <c r="HL61" s="49"/>
      <c r="HM61" s="49"/>
      <c r="HN61" s="49"/>
      <c r="HO61" s="49"/>
      <c r="HP61" s="49"/>
      <c r="HQ61" s="49"/>
      <c r="HR61" s="49"/>
      <c r="HS61" s="49"/>
      <c r="HT61" s="49"/>
      <c r="HU61" s="49"/>
      <c r="HV61" s="49"/>
      <c r="HW61" s="49"/>
      <c r="HX61" s="49"/>
      <c r="HY61" s="49"/>
      <c r="HZ61" s="49"/>
      <c r="IA61" s="49"/>
      <c r="IB61" s="49"/>
      <c r="IC61" s="49"/>
      <c r="ID61" s="49"/>
      <c r="IE61" s="49"/>
      <c r="IF61" s="49"/>
      <c r="IG61" s="49"/>
      <c r="IH61" s="49"/>
      <c r="II61" s="49"/>
      <c r="IJ61" s="49"/>
      <c r="IK61" s="49"/>
      <c r="IL61" s="49"/>
      <c r="IM61" s="49"/>
      <c r="IN61" s="49"/>
      <c r="IO61" s="49"/>
      <c r="IP61" s="49"/>
      <c r="IQ61" s="49"/>
      <c r="IR61" s="49"/>
      <c r="IS61" s="49"/>
      <c r="IT61" s="49"/>
      <c r="IU61" s="49"/>
      <c r="IV61" s="49"/>
      <c r="IW61" s="49"/>
      <c r="IX61" s="49"/>
      <c r="IY61" s="49"/>
      <c r="IZ61" s="49"/>
      <c r="JA61" s="49"/>
      <c r="JB61" s="49"/>
      <c r="JC61" s="49"/>
      <c r="JD61" s="49"/>
      <c r="JE61" s="49"/>
      <c r="JF61" s="49"/>
      <c r="JG61" s="49"/>
      <c r="JH61" s="49"/>
      <c r="JI61" s="49"/>
      <c r="JJ61" s="49"/>
      <c r="JK61" s="49"/>
      <c r="JL61" s="49"/>
      <c r="JM61" s="49"/>
      <c r="JN61" s="49"/>
      <c r="JO61" s="49"/>
      <c r="JP61" s="49"/>
      <c r="JQ61" s="49"/>
      <c r="JR61" s="49"/>
      <c r="JS61" s="49"/>
      <c r="JT61" s="49"/>
      <c r="JU61" s="49"/>
      <c r="JV61" s="49"/>
      <c r="JW61" s="49"/>
      <c r="JX61" s="49"/>
      <c r="JY61" s="49"/>
      <c r="JZ61" s="49"/>
      <c r="KA61" s="49"/>
      <c r="KB61" s="49"/>
      <c r="KC61" s="49"/>
      <c r="KD61" s="49"/>
      <c r="KE61" s="49"/>
      <c r="KF61" s="49"/>
      <c r="KG61" s="49"/>
      <c r="KH61" s="49"/>
      <c r="KI61" s="49"/>
      <c r="KJ61" s="49"/>
      <c r="KK61" s="49"/>
      <c r="KL61" s="49"/>
      <c r="KM61" s="49"/>
      <c r="KN61" s="49"/>
      <c r="KO61" s="49"/>
      <c r="KP61" s="49"/>
      <c r="KQ61" s="49"/>
      <c r="KR61" s="49"/>
      <c r="KS61" s="49"/>
      <c r="KT61" s="49"/>
      <c r="KU61" s="49"/>
      <c r="KV61" s="49"/>
      <c r="KW61" s="49"/>
      <c r="KX61" s="49"/>
      <c r="KY61" s="49"/>
      <c r="KZ61" s="49"/>
      <c r="LA61" s="49"/>
      <c r="LB61" s="49"/>
      <c r="LC61" s="49"/>
      <c r="LD61" s="49"/>
      <c r="LE61" s="49"/>
      <c r="LF61" s="49"/>
    </row>
    <row r="62" spans="1:318" s="42" customFormat="1" x14ac:dyDescent="0.25">
      <c r="A62" s="49"/>
      <c r="B62" s="5"/>
      <c r="C62" s="15" t="s">
        <v>13</v>
      </c>
      <c r="D62" s="66"/>
      <c r="E62" s="66"/>
      <c r="F62" s="66"/>
      <c r="G62" s="66"/>
      <c r="H62" s="66"/>
      <c r="I62" s="66"/>
      <c r="J62" s="66"/>
      <c r="K62" s="66"/>
      <c r="L62" s="66"/>
      <c r="M62" s="1"/>
      <c r="N62" s="50"/>
      <c r="O62" s="15" t="s">
        <v>13</v>
      </c>
      <c r="P62" s="3"/>
      <c r="Q62" s="3"/>
      <c r="R62" s="3"/>
      <c r="S62" s="66"/>
      <c r="T62" s="66"/>
      <c r="U62" s="66"/>
      <c r="V62" s="66"/>
      <c r="W62" s="66"/>
      <c r="X62" s="66"/>
      <c r="Y62" s="1"/>
      <c r="Z62" s="50"/>
      <c r="AA62" s="15" t="s">
        <v>13</v>
      </c>
      <c r="AB62" s="66"/>
      <c r="AC62" s="66"/>
      <c r="AD62" s="66"/>
      <c r="AE62" s="66"/>
      <c r="AF62" s="66"/>
      <c r="AG62" s="66"/>
      <c r="AH62" s="66"/>
      <c r="AI62" s="66"/>
      <c r="AJ62" s="139"/>
      <c r="AK62" s="1"/>
      <c r="AL62" s="50"/>
      <c r="AM62" s="15" t="s">
        <v>13</v>
      </c>
      <c r="AN62" s="3"/>
      <c r="AO62" s="3"/>
      <c r="AP62" s="3"/>
      <c r="AQ62" s="66"/>
      <c r="AR62" s="66"/>
      <c r="AS62" s="66"/>
      <c r="AT62" s="66"/>
      <c r="AU62" s="66"/>
      <c r="AV62" s="66"/>
      <c r="AW62" s="1"/>
      <c r="AX62" s="52"/>
      <c r="AY62" s="15" t="s">
        <v>13</v>
      </c>
      <c r="AZ62" s="66"/>
      <c r="BA62" s="66"/>
      <c r="BB62" s="66"/>
      <c r="BC62" s="66"/>
      <c r="BD62" s="66"/>
      <c r="BE62" s="66"/>
      <c r="BF62" s="66"/>
      <c r="BG62" s="66"/>
      <c r="BH62" s="66"/>
      <c r="BI62" s="1"/>
      <c r="BJ62" s="49"/>
      <c r="BK62" s="49"/>
      <c r="BL62" s="49"/>
      <c r="BM62" s="49"/>
      <c r="BN62" s="49"/>
      <c r="BO62" s="49"/>
      <c r="BP62" s="49"/>
      <c r="BQ62" s="49"/>
      <c r="BR62" s="49"/>
      <c r="BS62" s="49"/>
      <c r="BT62" s="49"/>
      <c r="BU62" s="49"/>
      <c r="BV62" s="49"/>
      <c r="BW62" s="49"/>
      <c r="BX62" s="49"/>
      <c r="BY62" s="49"/>
      <c r="BZ62" s="49"/>
      <c r="CA62" s="49"/>
      <c r="CB62" s="49"/>
      <c r="CC62" s="49"/>
      <c r="CD62" s="49"/>
      <c r="CE62" s="49"/>
      <c r="CF62" s="49"/>
      <c r="CG62" s="49"/>
      <c r="CH62" s="49"/>
      <c r="CI62" s="49"/>
      <c r="CJ62" s="49"/>
      <c r="CK62" s="49"/>
      <c r="CL62" s="49"/>
      <c r="CM62" s="49"/>
      <c r="CN62" s="49"/>
      <c r="CO62" s="49"/>
      <c r="CP62" s="49"/>
      <c r="CQ62" s="49"/>
      <c r="CR62" s="49"/>
      <c r="CS62" s="49"/>
      <c r="CT62" s="49"/>
      <c r="CU62" s="49"/>
      <c r="CV62" s="49"/>
      <c r="CW62" s="49"/>
      <c r="CX62" s="49"/>
      <c r="CY62" s="49"/>
      <c r="CZ62" s="49"/>
      <c r="DA62" s="49"/>
      <c r="DB62" s="49"/>
      <c r="DC62" s="49"/>
      <c r="DD62" s="49"/>
      <c r="DE62" s="49"/>
      <c r="DF62" s="49"/>
      <c r="DG62" s="49"/>
      <c r="DH62" s="49"/>
      <c r="DI62" s="49"/>
      <c r="DJ62" s="49"/>
      <c r="DK62" s="49"/>
      <c r="DL62" s="49"/>
      <c r="DM62" s="49"/>
      <c r="DN62" s="49"/>
      <c r="DO62" s="49"/>
      <c r="DP62" s="49"/>
      <c r="DQ62" s="49"/>
      <c r="DR62" s="49"/>
      <c r="DS62" s="49"/>
      <c r="DT62" s="49"/>
      <c r="DU62" s="49"/>
      <c r="DV62" s="49"/>
      <c r="DW62" s="49"/>
      <c r="DX62" s="49"/>
      <c r="DY62" s="49"/>
      <c r="DZ62" s="49"/>
      <c r="EA62" s="49"/>
      <c r="EB62" s="49"/>
      <c r="EC62" s="49"/>
      <c r="ED62" s="49"/>
      <c r="EE62" s="49"/>
      <c r="EF62" s="49"/>
      <c r="EG62" s="49"/>
      <c r="EH62" s="49"/>
      <c r="EI62" s="49"/>
      <c r="EJ62" s="49"/>
      <c r="EK62" s="49"/>
      <c r="EL62" s="49"/>
      <c r="EM62" s="49"/>
      <c r="EN62" s="49"/>
      <c r="EO62" s="49"/>
      <c r="EP62" s="49"/>
      <c r="EQ62" s="49"/>
      <c r="ER62" s="49"/>
      <c r="ES62" s="49"/>
      <c r="ET62" s="49"/>
      <c r="EU62" s="49"/>
      <c r="EV62" s="49"/>
      <c r="EW62" s="49"/>
      <c r="EX62" s="49"/>
      <c r="EY62" s="49"/>
      <c r="EZ62" s="49"/>
      <c r="FA62" s="49"/>
      <c r="FB62" s="49"/>
      <c r="FC62" s="49"/>
      <c r="FD62" s="49"/>
      <c r="FE62" s="49"/>
      <c r="FF62" s="49"/>
      <c r="FG62" s="49"/>
      <c r="FH62" s="49"/>
      <c r="FI62" s="49"/>
      <c r="FJ62" s="49"/>
      <c r="FK62" s="49"/>
      <c r="FL62" s="49"/>
      <c r="FM62" s="49"/>
      <c r="FN62" s="49"/>
      <c r="FO62" s="49"/>
      <c r="FP62" s="49"/>
      <c r="FQ62" s="49"/>
      <c r="FR62" s="49"/>
      <c r="FS62" s="49"/>
      <c r="FT62" s="49"/>
      <c r="FU62" s="49"/>
      <c r="FV62" s="49"/>
      <c r="FW62" s="49"/>
      <c r="FX62" s="49"/>
      <c r="FY62" s="49"/>
      <c r="FZ62" s="49"/>
      <c r="GA62" s="49"/>
      <c r="GB62" s="49"/>
      <c r="GC62" s="49"/>
      <c r="GD62" s="49"/>
      <c r="GE62" s="49"/>
      <c r="GF62" s="49"/>
      <c r="GG62" s="49"/>
      <c r="GH62" s="49"/>
      <c r="GI62" s="49"/>
      <c r="GJ62" s="49"/>
      <c r="GK62" s="49"/>
      <c r="GL62" s="49"/>
      <c r="GM62" s="49"/>
      <c r="GN62" s="49"/>
      <c r="GO62" s="49"/>
      <c r="GP62" s="49"/>
      <c r="GQ62" s="49"/>
      <c r="GR62" s="49"/>
      <c r="GS62" s="49"/>
      <c r="GT62" s="49"/>
      <c r="GU62" s="49"/>
      <c r="GV62" s="49"/>
      <c r="GW62" s="49"/>
      <c r="GX62" s="49"/>
      <c r="GY62" s="49"/>
      <c r="GZ62" s="49"/>
      <c r="HA62" s="49"/>
      <c r="HB62" s="49"/>
      <c r="HC62" s="49"/>
      <c r="HD62" s="49"/>
      <c r="HE62" s="49"/>
      <c r="HF62" s="49"/>
      <c r="HG62" s="49"/>
      <c r="HH62" s="49"/>
      <c r="HI62" s="49"/>
      <c r="HJ62" s="49"/>
      <c r="HK62" s="49"/>
      <c r="HL62" s="49"/>
      <c r="HM62" s="49"/>
      <c r="HN62" s="49"/>
      <c r="HO62" s="49"/>
      <c r="HP62" s="49"/>
      <c r="HQ62" s="49"/>
      <c r="HR62" s="49"/>
      <c r="HS62" s="49"/>
      <c r="HT62" s="49"/>
      <c r="HU62" s="49"/>
      <c r="HV62" s="49"/>
      <c r="HW62" s="49"/>
      <c r="HX62" s="49"/>
      <c r="HY62" s="49"/>
      <c r="HZ62" s="49"/>
      <c r="IA62" s="49"/>
      <c r="IB62" s="49"/>
      <c r="IC62" s="49"/>
      <c r="ID62" s="49"/>
      <c r="IE62" s="49"/>
      <c r="IF62" s="49"/>
      <c r="IG62" s="49"/>
      <c r="IH62" s="49"/>
      <c r="II62" s="49"/>
      <c r="IJ62" s="49"/>
      <c r="IK62" s="49"/>
      <c r="IL62" s="49"/>
      <c r="IM62" s="49"/>
      <c r="IN62" s="49"/>
      <c r="IO62" s="49"/>
      <c r="IP62" s="49"/>
      <c r="IQ62" s="49"/>
      <c r="IR62" s="49"/>
      <c r="IS62" s="49"/>
      <c r="IT62" s="49"/>
      <c r="IU62" s="49"/>
      <c r="IV62" s="49"/>
      <c r="IW62" s="49"/>
      <c r="IX62" s="49"/>
      <c r="IY62" s="49"/>
      <c r="IZ62" s="49"/>
      <c r="JA62" s="49"/>
      <c r="JB62" s="49"/>
      <c r="JC62" s="49"/>
      <c r="JD62" s="49"/>
      <c r="JE62" s="49"/>
      <c r="JF62" s="49"/>
      <c r="JG62" s="49"/>
      <c r="JH62" s="49"/>
      <c r="JI62" s="49"/>
      <c r="JJ62" s="49"/>
      <c r="JK62" s="49"/>
      <c r="JL62" s="49"/>
      <c r="JM62" s="49"/>
      <c r="JN62" s="49"/>
      <c r="JO62" s="49"/>
      <c r="JP62" s="49"/>
      <c r="JQ62" s="49"/>
      <c r="JR62" s="49"/>
      <c r="JS62" s="49"/>
      <c r="JT62" s="49"/>
      <c r="JU62" s="49"/>
      <c r="JV62" s="49"/>
      <c r="JW62" s="49"/>
      <c r="JX62" s="49"/>
      <c r="JY62" s="49"/>
      <c r="JZ62" s="49"/>
      <c r="KA62" s="49"/>
      <c r="KB62" s="49"/>
      <c r="KC62" s="49"/>
      <c r="KD62" s="49"/>
      <c r="KE62" s="49"/>
      <c r="KF62" s="49"/>
      <c r="KG62" s="49"/>
      <c r="KH62" s="49"/>
      <c r="KI62" s="49"/>
      <c r="KJ62" s="49"/>
      <c r="KK62" s="49"/>
      <c r="KL62" s="49"/>
      <c r="KM62" s="49"/>
      <c r="KN62" s="49"/>
      <c r="KO62" s="49"/>
      <c r="KP62" s="49"/>
      <c r="KQ62" s="49"/>
      <c r="KR62" s="49"/>
      <c r="KS62" s="49"/>
      <c r="KT62" s="49"/>
      <c r="KU62" s="49"/>
      <c r="KV62" s="49"/>
      <c r="KW62" s="49"/>
      <c r="KX62" s="49"/>
      <c r="KY62" s="49"/>
      <c r="KZ62" s="49"/>
      <c r="LA62" s="49"/>
      <c r="LB62" s="49"/>
      <c r="LC62" s="49"/>
      <c r="LD62" s="49"/>
      <c r="LE62" s="49"/>
      <c r="LF62" s="49"/>
    </row>
    <row r="63" spans="1:318" s="42" customFormat="1" ht="5.25" customHeight="1" x14ac:dyDescent="0.25">
      <c r="A63" s="49"/>
      <c r="B63" s="5"/>
      <c r="C63" s="18"/>
      <c r="D63" s="18"/>
      <c r="E63" s="18"/>
      <c r="F63" s="18"/>
      <c r="G63" s="18"/>
      <c r="H63" s="18"/>
      <c r="I63" s="18"/>
      <c r="J63" s="18"/>
      <c r="K63" s="18"/>
      <c r="L63" s="18"/>
      <c r="M63" s="18"/>
      <c r="N63" s="50"/>
      <c r="O63" s="18"/>
      <c r="P63" s="18"/>
      <c r="Q63" s="18"/>
      <c r="R63" s="18"/>
      <c r="S63" s="18"/>
      <c r="T63" s="18"/>
      <c r="U63" s="18"/>
      <c r="V63" s="18"/>
      <c r="W63" s="18"/>
      <c r="X63" s="18"/>
      <c r="Y63" s="18"/>
      <c r="Z63" s="50"/>
      <c r="AA63" s="73"/>
      <c r="AB63" s="73"/>
      <c r="AC63" s="73"/>
      <c r="AD63" s="73"/>
      <c r="AE63" s="73"/>
      <c r="AF63" s="73"/>
      <c r="AG63" s="73"/>
      <c r="AH63" s="73"/>
      <c r="AI63" s="73"/>
      <c r="AJ63" s="146"/>
      <c r="AK63" s="73"/>
      <c r="AL63" s="50"/>
      <c r="AM63" s="18"/>
      <c r="AN63" s="18"/>
      <c r="AO63" s="18"/>
      <c r="AP63" s="18"/>
      <c r="AQ63" s="18"/>
      <c r="AR63" s="18"/>
      <c r="AS63" s="18"/>
      <c r="AT63" s="18"/>
      <c r="AU63" s="18"/>
      <c r="AV63" s="18"/>
      <c r="AW63" s="18"/>
      <c r="AX63" s="52"/>
      <c r="AY63" s="18"/>
      <c r="AZ63" s="18"/>
      <c r="BA63" s="18"/>
      <c r="BB63" s="18"/>
      <c r="BC63" s="18"/>
      <c r="BD63" s="18"/>
      <c r="BE63" s="18"/>
      <c r="BF63" s="18"/>
      <c r="BG63" s="18"/>
      <c r="BH63" s="18"/>
      <c r="BI63" s="18"/>
      <c r="BJ63" s="49"/>
      <c r="BK63" s="49"/>
      <c r="BL63" s="49"/>
      <c r="BM63" s="49"/>
      <c r="BN63" s="49"/>
      <c r="BO63" s="49"/>
      <c r="BP63" s="49"/>
      <c r="BQ63" s="49"/>
      <c r="BR63" s="49"/>
      <c r="BS63" s="49"/>
      <c r="BT63" s="49"/>
      <c r="BU63" s="49"/>
      <c r="BV63" s="49"/>
      <c r="BW63" s="49"/>
      <c r="BX63" s="49"/>
      <c r="BY63" s="49"/>
      <c r="BZ63" s="49"/>
      <c r="CA63" s="49"/>
      <c r="CB63" s="49"/>
      <c r="CC63" s="49"/>
      <c r="CD63" s="49"/>
      <c r="CE63" s="49"/>
      <c r="CF63" s="49"/>
      <c r="CG63" s="49"/>
      <c r="CH63" s="49"/>
      <c r="CI63" s="49"/>
      <c r="CJ63" s="49"/>
      <c r="CK63" s="49"/>
      <c r="CL63" s="49"/>
      <c r="CM63" s="49"/>
      <c r="CN63" s="49"/>
      <c r="CO63" s="49"/>
      <c r="CP63" s="49"/>
      <c r="CQ63" s="49"/>
      <c r="CR63" s="49"/>
      <c r="CS63" s="49"/>
      <c r="CT63" s="49"/>
      <c r="CU63" s="49"/>
      <c r="CV63" s="49"/>
      <c r="CW63" s="49"/>
      <c r="CX63" s="49"/>
      <c r="CY63" s="49"/>
      <c r="CZ63" s="49"/>
      <c r="DA63" s="49"/>
      <c r="DB63" s="49"/>
      <c r="DC63" s="49"/>
      <c r="DD63" s="49"/>
      <c r="DE63" s="49"/>
      <c r="DF63" s="49"/>
      <c r="DG63" s="49"/>
      <c r="DH63" s="49"/>
      <c r="DI63" s="49"/>
      <c r="DJ63" s="49"/>
      <c r="DK63" s="49"/>
      <c r="DL63" s="49"/>
      <c r="DM63" s="49"/>
      <c r="DN63" s="49"/>
      <c r="DO63" s="49"/>
      <c r="DP63" s="49"/>
      <c r="DQ63" s="49"/>
      <c r="DR63" s="49"/>
      <c r="DS63" s="49"/>
      <c r="DT63" s="49"/>
      <c r="DU63" s="49"/>
      <c r="DV63" s="49"/>
      <c r="DW63" s="49"/>
      <c r="DX63" s="49"/>
      <c r="DY63" s="49"/>
      <c r="DZ63" s="49"/>
      <c r="EA63" s="49"/>
      <c r="EB63" s="49"/>
      <c r="EC63" s="49"/>
      <c r="ED63" s="49"/>
      <c r="EE63" s="49"/>
      <c r="EF63" s="49"/>
      <c r="EG63" s="49"/>
      <c r="EH63" s="49"/>
      <c r="EI63" s="49"/>
      <c r="EJ63" s="49"/>
      <c r="EK63" s="49"/>
      <c r="EL63" s="49"/>
      <c r="EM63" s="49"/>
      <c r="EN63" s="49"/>
      <c r="EO63" s="49"/>
      <c r="EP63" s="49"/>
      <c r="EQ63" s="49"/>
      <c r="ER63" s="49"/>
      <c r="ES63" s="49"/>
      <c r="ET63" s="49"/>
      <c r="EU63" s="49"/>
      <c r="EV63" s="49"/>
      <c r="EW63" s="49"/>
      <c r="EX63" s="49"/>
      <c r="EY63" s="49"/>
      <c r="EZ63" s="49"/>
      <c r="FA63" s="49"/>
      <c r="FB63" s="49"/>
      <c r="FC63" s="49"/>
      <c r="FD63" s="49"/>
      <c r="FE63" s="49"/>
      <c r="FF63" s="49"/>
      <c r="FG63" s="49"/>
      <c r="FH63" s="49"/>
      <c r="FI63" s="49"/>
      <c r="FJ63" s="49"/>
      <c r="FK63" s="49"/>
      <c r="FL63" s="49"/>
      <c r="FM63" s="49"/>
      <c r="FN63" s="49"/>
      <c r="FO63" s="49"/>
      <c r="FP63" s="49"/>
      <c r="FQ63" s="49"/>
      <c r="FR63" s="49"/>
      <c r="FS63" s="49"/>
      <c r="FT63" s="49"/>
      <c r="FU63" s="49"/>
      <c r="FV63" s="49"/>
      <c r="FW63" s="49"/>
      <c r="FX63" s="49"/>
      <c r="FY63" s="49"/>
      <c r="FZ63" s="49"/>
      <c r="GA63" s="49"/>
      <c r="GB63" s="49"/>
      <c r="GC63" s="49"/>
      <c r="GD63" s="49"/>
      <c r="GE63" s="49"/>
      <c r="GF63" s="49"/>
      <c r="GG63" s="49"/>
      <c r="GH63" s="49"/>
      <c r="GI63" s="49"/>
      <c r="GJ63" s="49"/>
      <c r="GK63" s="49"/>
      <c r="GL63" s="49"/>
      <c r="GM63" s="49"/>
      <c r="GN63" s="49"/>
      <c r="GO63" s="49"/>
      <c r="GP63" s="49"/>
      <c r="GQ63" s="49"/>
      <c r="GR63" s="49"/>
      <c r="GS63" s="49"/>
      <c r="GT63" s="49"/>
      <c r="GU63" s="49"/>
      <c r="GV63" s="49"/>
      <c r="GW63" s="49"/>
      <c r="GX63" s="49"/>
      <c r="GY63" s="49"/>
      <c r="GZ63" s="49"/>
      <c r="HA63" s="49"/>
      <c r="HB63" s="49"/>
      <c r="HC63" s="49"/>
      <c r="HD63" s="49"/>
      <c r="HE63" s="49"/>
      <c r="HF63" s="49"/>
      <c r="HG63" s="49"/>
      <c r="HH63" s="49"/>
      <c r="HI63" s="49"/>
      <c r="HJ63" s="49"/>
      <c r="HK63" s="49"/>
      <c r="HL63" s="49"/>
      <c r="HM63" s="49"/>
      <c r="HN63" s="49"/>
      <c r="HO63" s="49"/>
      <c r="HP63" s="49"/>
      <c r="HQ63" s="49"/>
      <c r="HR63" s="49"/>
      <c r="HS63" s="49"/>
      <c r="HT63" s="49"/>
      <c r="HU63" s="49"/>
      <c r="HV63" s="49"/>
      <c r="HW63" s="49"/>
      <c r="HX63" s="49"/>
      <c r="HY63" s="49"/>
      <c r="HZ63" s="49"/>
      <c r="IA63" s="49"/>
      <c r="IB63" s="49"/>
      <c r="IC63" s="49"/>
      <c r="ID63" s="49"/>
      <c r="IE63" s="49"/>
      <c r="IF63" s="49"/>
      <c r="IG63" s="49"/>
      <c r="IH63" s="49"/>
      <c r="II63" s="49"/>
      <c r="IJ63" s="49"/>
      <c r="IK63" s="49"/>
      <c r="IL63" s="49"/>
      <c r="IM63" s="49"/>
      <c r="IN63" s="49"/>
      <c r="IO63" s="49"/>
      <c r="IP63" s="49"/>
      <c r="IQ63" s="49"/>
      <c r="IR63" s="49"/>
      <c r="IS63" s="49"/>
      <c r="IT63" s="49"/>
      <c r="IU63" s="49"/>
      <c r="IV63" s="49"/>
      <c r="IW63" s="49"/>
      <c r="IX63" s="49"/>
      <c r="IY63" s="49"/>
      <c r="IZ63" s="49"/>
      <c r="JA63" s="49"/>
      <c r="JB63" s="49"/>
      <c r="JC63" s="49"/>
      <c r="JD63" s="49"/>
      <c r="JE63" s="49"/>
      <c r="JF63" s="49"/>
      <c r="JG63" s="49"/>
      <c r="JH63" s="49"/>
      <c r="JI63" s="49"/>
      <c r="JJ63" s="49"/>
      <c r="JK63" s="49"/>
      <c r="JL63" s="49"/>
      <c r="JM63" s="49"/>
      <c r="JN63" s="49"/>
      <c r="JO63" s="49"/>
      <c r="JP63" s="49"/>
      <c r="JQ63" s="49"/>
      <c r="JR63" s="49"/>
      <c r="JS63" s="49"/>
      <c r="JT63" s="49"/>
      <c r="JU63" s="49"/>
      <c r="JV63" s="49"/>
      <c r="JW63" s="49"/>
      <c r="JX63" s="49"/>
      <c r="JY63" s="49"/>
      <c r="JZ63" s="49"/>
      <c r="KA63" s="49"/>
      <c r="KB63" s="49"/>
      <c r="KC63" s="49"/>
      <c r="KD63" s="49"/>
      <c r="KE63" s="49"/>
      <c r="KF63" s="49"/>
      <c r="KG63" s="49"/>
      <c r="KH63" s="49"/>
      <c r="KI63" s="49"/>
      <c r="KJ63" s="49"/>
      <c r="KK63" s="49"/>
      <c r="KL63" s="49"/>
      <c r="KM63" s="49"/>
      <c r="KN63" s="49"/>
      <c r="KO63" s="49"/>
      <c r="KP63" s="49"/>
      <c r="KQ63" s="49"/>
      <c r="KR63" s="49"/>
      <c r="KS63" s="49"/>
      <c r="KT63" s="49"/>
      <c r="KU63" s="49"/>
      <c r="KV63" s="49"/>
      <c r="KW63" s="49"/>
      <c r="KX63" s="49"/>
      <c r="KY63" s="49"/>
      <c r="KZ63" s="49"/>
      <c r="LA63" s="49"/>
      <c r="LB63" s="49"/>
      <c r="LC63" s="49"/>
      <c r="LD63" s="49"/>
      <c r="LE63" s="49"/>
      <c r="LF63" s="49"/>
    </row>
    <row r="64" spans="1:318" s="42" customFormat="1" x14ac:dyDescent="0.25">
      <c r="A64" s="49"/>
      <c r="B64" s="5"/>
      <c r="C64" s="50"/>
      <c r="D64" s="50"/>
      <c r="E64" s="50"/>
      <c r="F64" s="50"/>
      <c r="G64" s="50"/>
      <c r="H64" s="50"/>
      <c r="I64" s="50"/>
      <c r="J64" s="50"/>
      <c r="K64" s="50"/>
      <c r="L64" s="50"/>
      <c r="M64" s="50"/>
      <c r="N64" s="50"/>
      <c r="O64" s="50"/>
      <c r="P64" s="50"/>
      <c r="Q64" s="50"/>
      <c r="R64" s="50"/>
      <c r="S64" s="50"/>
      <c r="T64" s="50"/>
      <c r="U64" s="50"/>
      <c r="V64" s="50"/>
      <c r="W64" s="50"/>
      <c r="X64" s="50"/>
      <c r="Y64" s="50"/>
      <c r="Z64" s="50"/>
      <c r="AA64" s="49"/>
      <c r="AB64" s="49"/>
      <c r="AC64" s="49"/>
      <c r="AD64" s="49"/>
      <c r="AE64" s="49"/>
      <c r="AF64" s="49"/>
      <c r="AG64" s="49"/>
      <c r="AH64" s="49"/>
      <c r="AI64" s="49"/>
      <c r="AJ64" s="144"/>
      <c r="AK64" s="49"/>
      <c r="AL64" s="50"/>
      <c r="AM64" s="50"/>
      <c r="AN64" s="50"/>
      <c r="AO64" s="50"/>
      <c r="AP64" s="50"/>
      <c r="AQ64" s="50"/>
      <c r="AR64" s="50"/>
      <c r="AS64" s="50"/>
      <c r="AT64" s="50"/>
      <c r="AU64" s="50"/>
      <c r="AV64" s="50"/>
      <c r="AW64" s="50"/>
      <c r="AX64" s="52"/>
      <c r="AY64" s="50"/>
      <c r="AZ64" s="50"/>
      <c r="BA64" s="50"/>
      <c r="BB64" s="50"/>
      <c r="BC64" s="50"/>
      <c r="BD64" s="50"/>
      <c r="BE64" s="50"/>
      <c r="BF64" s="50"/>
      <c r="BG64" s="50"/>
      <c r="BH64" s="50"/>
      <c r="BI64" s="50"/>
      <c r="BJ64" s="49"/>
      <c r="BK64" s="49"/>
      <c r="BL64" s="49"/>
      <c r="BM64" s="49"/>
      <c r="BN64" s="49"/>
      <c r="BO64" s="49"/>
      <c r="BP64" s="49"/>
      <c r="BQ64" s="49"/>
      <c r="BR64" s="49"/>
      <c r="BS64" s="49"/>
      <c r="BT64" s="49"/>
      <c r="BU64" s="49"/>
      <c r="BV64" s="49"/>
      <c r="BW64" s="49"/>
      <c r="BX64" s="49"/>
      <c r="BY64" s="49"/>
      <c r="BZ64" s="49"/>
      <c r="CA64" s="49"/>
      <c r="CB64" s="49"/>
      <c r="CC64" s="49"/>
      <c r="CD64" s="49"/>
      <c r="CE64" s="49"/>
      <c r="CF64" s="49"/>
      <c r="CG64" s="49"/>
      <c r="CH64" s="49"/>
      <c r="CI64" s="49"/>
      <c r="CJ64" s="49"/>
      <c r="CK64" s="49"/>
      <c r="CL64" s="49"/>
      <c r="CM64" s="49"/>
      <c r="CN64" s="49"/>
      <c r="CO64" s="49"/>
      <c r="CP64" s="49"/>
      <c r="CQ64" s="49"/>
      <c r="CR64" s="49"/>
      <c r="CS64" s="49"/>
      <c r="CT64" s="49"/>
      <c r="CU64" s="49"/>
      <c r="CV64" s="49"/>
      <c r="CW64" s="49"/>
      <c r="CX64" s="49"/>
      <c r="CY64" s="49"/>
      <c r="CZ64" s="49"/>
      <c r="DA64" s="49"/>
      <c r="DB64" s="49"/>
      <c r="DC64" s="49"/>
      <c r="DD64" s="49"/>
      <c r="DE64" s="49"/>
      <c r="DF64" s="49"/>
      <c r="DG64" s="49"/>
      <c r="DH64" s="49"/>
      <c r="DI64" s="49"/>
      <c r="DJ64" s="49"/>
      <c r="DK64" s="49"/>
      <c r="DL64" s="49"/>
      <c r="DM64" s="49"/>
      <c r="DN64" s="49"/>
      <c r="DO64" s="49"/>
      <c r="DP64" s="49"/>
      <c r="DQ64" s="49"/>
      <c r="DR64" s="49"/>
      <c r="DS64" s="49"/>
      <c r="DT64" s="49"/>
      <c r="DU64" s="49"/>
      <c r="DV64" s="49"/>
      <c r="DW64" s="49"/>
      <c r="DX64" s="49"/>
      <c r="DY64" s="49"/>
      <c r="DZ64" s="49"/>
      <c r="EA64" s="49"/>
      <c r="EB64" s="49"/>
      <c r="EC64" s="49"/>
      <c r="ED64" s="49"/>
      <c r="EE64" s="49"/>
      <c r="EF64" s="49"/>
      <c r="EG64" s="49"/>
      <c r="EH64" s="49"/>
      <c r="EI64" s="49"/>
      <c r="EJ64" s="49"/>
      <c r="EK64" s="49"/>
      <c r="EL64" s="49"/>
      <c r="EM64" s="49"/>
      <c r="EN64" s="49"/>
      <c r="EO64" s="49"/>
      <c r="EP64" s="49"/>
      <c r="EQ64" s="49"/>
      <c r="ER64" s="49"/>
      <c r="ES64" s="49"/>
      <c r="ET64" s="49"/>
      <c r="EU64" s="49"/>
      <c r="EV64" s="49"/>
      <c r="EW64" s="49"/>
      <c r="EX64" s="49"/>
      <c r="EY64" s="49"/>
      <c r="EZ64" s="49"/>
      <c r="FA64" s="49"/>
      <c r="FB64" s="49"/>
      <c r="FC64" s="49"/>
      <c r="FD64" s="49"/>
      <c r="FE64" s="49"/>
      <c r="FF64" s="49"/>
      <c r="FG64" s="49"/>
      <c r="FH64" s="49"/>
      <c r="FI64" s="49"/>
      <c r="FJ64" s="49"/>
      <c r="FK64" s="49"/>
      <c r="FL64" s="49"/>
      <c r="FM64" s="49"/>
      <c r="FN64" s="49"/>
      <c r="FO64" s="49"/>
      <c r="FP64" s="49"/>
      <c r="FQ64" s="49"/>
      <c r="FR64" s="49"/>
      <c r="FS64" s="49"/>
      <c r="FT64" s="49"/>
      <c r="FU64" s="49"/>
      <c r="FV64" s="49"/>
      <c r="FW64" s="49"/>
      <c r="FX64" s="49"/>
      <c r="FY64" s="49"/>
      <c r="FZ64" s="49"/>
      <c r="GA64" s="49"/>
      <c r="GB64" s="49"/>
      <c r="GC64" s="49"/>
      <c r="GD64" s="49"/>
      <c r="GE64" s="49"/>
      <c r="GF64" s="49"/>
      <c r="GG64" s="49"/>
      <c r="GH64" s="49"/>
      <c r="GI64" s="49"/>
      <c r="GJ64" s="49"/>
      <c r="GK64" s="49"/>
      <c r="GL64" s="49"/>
      <c r="GM64" s="49"/>
      <c r="GN64" s="49"/>
      <c r="GO64" s="49"/>
      <c r="GP64" s="49"/>
      <c r="GQ64" s="49"/>
      <c r="GR64" s="49"/>
      <c r="GS64" s="49"/>
      <c r="GT64" s="49"/>
      <c r="GU64" s="49"/>
      <c r="GV64" s="49"/>
      <c r="GW64" s="49"/>
      <c r="GX64" s="49"/>
      <c r="GY64" s="49"/>
      <c r="GZ64" s="49"/>
      <c r="HA64" s="49"/>
      <c r="HB64" s="49"/>
      <c r="HC64" s="49"/>
      <c r="HD64" s="49"/>
      <c r="HE64" s="49"/>
      <c r="HF64" s="49"/>
      <c r="HG64" s="49"/>
      <c r="HH64" s="49"/>
      <c r="HI64" s="49"/>
      <c r="HJ64" s="49"/>
      <c r="HK64" s="49"/>
      <c r="HL64" s="49"/>
      <c r="HM64" s="49"/>
      <c r="HN64" s="49"/>
      <c r="HO64" s="49"/>
      <c r="HP64" s="49"/>
      <c r="HQ64" s="49"/>
      <c r="HR64" s="49"/>
      <c r="HS64" s="49"/>
      <c r="HT64" s="49"/>
      <c r="HU64" s="49"/>
      <c r="HV64" s="49"/>
      <c r="HW64" s="49"/>
      <c r="HX64" s="49"/>
      <c r="HY64" s="49"/>
      <c r="HZ64" s="49"/>
      <c r="IA64" s="49"/>
      <c r="IB64" s="49"/>
      <c r="IC64" s="49"/>
      <c r="ID64" s="49"/>
      <c r="IE64" s="49"/>
      <c r="IF64" s="49"/>
      <c r="IG64" s="49"/>
      <c r="IH64" s="49"/>
      <c r="II64" s="49"/>
      <c r="IJ64" s="49"/>
      <c r="IK64" s="49"/>
      <c r="IL64" s="49"/>
      <c r="IM64" s="49"/>
      <c r="IN64" s="49"/>
      <c r="IO64" s="49"/>
      <c r="IP64" s="49"/>
      <c r="IQ64" s="49"/>
      <c r="IR64" s="49"/>
      <c r="IS64" s="49"/>
      <c r="IT64" s="49"/>
      <c r="IU64" s="49"/>
      <c r="IV64" s="49"/>
      <c r="IW64" s="49"/>
      <c r="IX64" s="49"/>
      <c r="IY64" s="49"/>
      <c r="IZ64" s="49"/>
      <c r="JA64" s="49"/>
      <c r="JB64" s="49"/>
      <c r="JC64" s="49"/>
      <c r="JD64" s="49"/>
      <c r="JE64" s="49"/>
      <c r="JF64" s="49"/>
      <c r="JG64" s="49"/>
      <c r="JH64" s="49"/>
      <c r="JI64" s="49"/>
      <c r="JJ64" s="49"/>
      <c r="JK64" s="49"/>
      <c r="JL64" s="49"/>
      <c r="JM64" s="49"/>
      <c r="JN64" s="49"/>
      <c r="JO64" s="49"/>
      <c r="JP64" s="49"/>
      <c r="JQ64" s="49"/>
      <c r="JR64" s="49"/>
      <c r="JS64" s="49"/>
      <c r="JT64" s="49"/>
      <c r="JU64" s="49"/>
      <c r="JV64" s="49"/>
      <c r="JW64" s="49"/>
      <c r="JX64" s="49"/>
      <c r="JY64" s="49"/>
      <c r="JZ64" s="49"/>
      <c r="KA64" s="49"/>
      <c r="KB64" s="49"/>
      <c r="KC64" s="49"/>
      <c r="KD64" s="49"/>
      <c r="KE64" s="49"/>
      <c r="KF64" s="49"/>
      <c r="KG64" s="49"/>
      <c r="KH64" s="49"/>
      <c r="KI64" s="49"/>
      <c r="KJ64" s="49"/>
      <c r="KK64" s="49"/>
      <c r="KL64" s="49"/>
      <c r="KM64" s="49"/>
      <c r="KN64" s="49"/>
      <c r="KO64" s="49"/>
      <c r="KP64" s="49"/>
      <c r="KQ64" s="49"/>
      <c r="KR64" s="49"/>
      <c r="KS64" s="49"/>
      <c r="KT64" s="49"/>
      <c r="KU64" s="49"/>
      <c r="KV64" s="49"/>
      <c r="KW64" s="49"/>
      <c r="KX64" s="49"/>
      <c r="KY64" s="49"/>
      <c r="KZ64" s="49"/>
      <c r="LA64" s="49"/>
      <c r="LB64" s="49"/>
      <c r="LC64" s="49"/>
      <c r="LD64" s="49"/>
      <c r="LE64" s="49"/>
      <c r="LF64" s="49"/>
    </row>
    <row r="65" spans="1:318" s="42" customFormat="1" x14ac:dyDescent="0.25">
      <c r="A65" s="49"/>
      <c r="B65" s="23"/>
      <c r="C65" s="9" t="s">
        <v>15</v>
      </c>
      <c r="D65" s="9" t="e">
        <f>AVERAGE(D55:D62)</f>
        <v>#DIV/0!</v>
      </c>
      <c r="E65" s="9" t="e">
        <f>AVERAGE(E55:E62)</f>
        <v>#DIV/0!</v>
      </c>
      <c r="F65" s="9" t="e">
        <f>AVERAGE(F55:F62)</f>
        <v>#DIV/0!</v>
      </c>
      <c r="G65" s="110" t="e">
        <f t="shared" ref="G65:L65" si="30">AVERAGE(G55:G62)</f>
        <v>#DIV/0!</v>
      </c>
      <c r="H65" s="110" t="e">
        <f t="shared" si="30"/>
        <v>#DIV/0!</v>
      </c>
      <c r="I65" s="110" t="e">
        <f t="shared" si="30"/>
        <v>#DIV/0!</v>
      </c>
      <c r="J65" s="110" t="e">
        <f t="shared" si="30"/>
        <v>#DIV/0!</v>
      </c>
      <c r="K65" s="110" t="e">
        <f t="shared" si="30"/>
        <v>#DIV/0!</v>
      </c>
      <c r="L65" s="110" t="e">
        <f t="shared" si="30"/>
        <v>#DIV/0!</v>
      </c>
      <c r="M65" s="51"/>
      <c r="N65" s="60"/>
      <c r="O65" s="9" t="s">
        <v>15</v>
      </c>
      <c r="P65" s="9" t="e">
        <f>AVERAGE(P55:P62)</f>
        <v>#DIV/0!</v>
      </c>
      <c r="Q65" s="9" t="e">
        <f>AVERAGE(Q55:Q62)</f>
        <v>#DIV/0!</v>
      </c>
      <c r="R65" s="9" t="e">
        <f>AVERAGE(R55:R62)</f>
        <v>#DIV/0!</v>
      </c>
      <c r="S65" s="110" t="e">
        <f t="shared" ref="S65:X65" si="31">AVERAGE(S55:S62)</f>
        <v>#DIV/0!</v>
      </c>
      <c r="T65" s="110" t="e">
        <f t="shared" si="31"/>
        <v>#DIV/0!</v>
      </c>
      <c r="U65" s="110" t="e">
        <f t="shared" si="31"/>
        <v>#DIV/0!</v>
      </c>
      <c r="V65" s="110" t="e">
        <f t="shared" si="31"/>
        <v>#DIV/0!</v>
      </c>
      <c r="W65" s="110" t="e">
        <f t="shared" si="31"/>
        <v>#DIV/0!</v>
      </c>
      <c r="X65" s="110" t="e">
        <f t="shared" si="31"/>
        <v>#DIV/0!</v>
      </c>
      <c r="Y65" s="51"/>
      <c r="Z65" s="60"/>
      <c r="AA65" s="9" t="s">
        <v>15</v>
      </c>
      <c r="AB65" s="9" t="e">
        <f>AVERAGE(AB55:AB62)</f>
        <v>#DIV/0!</v>
      </c>
      <c r="AC65" s="9" t="e">
        <f>AVERAGE(AC55:AC62)</f>
        <v>#DIV/0!</v>
      </c>
      <c r="AD65" s="9" t="e">
        <f>AVERAGE(AD55:AD62)</f>
        <v>#DIV/0!</v>
      </c>
      <c r="AE65" s="110" t="e">
        <f t="shared" ref="AE65:AJ65" si="32">AVERAGE(AE55:AE62)</f>
        <v>#DIV/0!</v>
      </c>
      <c r="AF65" s="110" t="e">
        <f t="shared" si="32"/>
        <v>#DIV/0!</v>
      </c>
      <c r="AG65" s="110" t="e">
        <f t="shared" si="32"/>
        <v>#DIV/0!</v>
      </c>
      <c r="AH65" s="110" t="e">
        <f t="shared" si="32"/>
        <v>#DIV/0!</v>
      </c>
      <c r="AI65" s="110" t="e">
        <f t="shared" si="32"/>
        <v>#DIV/0!</v>
      </c>
      <c r="AJ65" s="142" t="e">
        <f t="shared" si="32"/>
        <v>#DIV/0!</v>
      </c>
      <c r="AK65" s="51"/>
      <c r="AL65" s="60"/>
      <c r="AM65" s="9" t="s">
        <v>15</v>
      </c>
      <c r="AN65" s="9" t="e">
        <f>AVERAGE(AN55:AN62)</f>
        <v>#DIV/0!</v>
      </c>
      <c r="AO65" s="9" t="e">
        <f>AVERAGE(AO55:AO62)</f>
        <v>#DIV/0!</v>
      </c>
      <c r="AP65" s="9" t="e">
        <f>AVERAGE(AP55:AP62)</f>
        <v>#DIV/0!</v>
      </c>
      <c r="AQ65" s="110" t="e">
        <f t="shared" ref="AQ65:AV65" si="33">AVERAGE(AQ55:AQ62)</f>
        <v>#DIV/0!</v>
      </c>
      <c r="AR65" s="110" t="e">
        <f t="shared" si="33"/>
        <v>#DIV/0!</v>
      </c>
      <c r="AS65" s="110" t="e">
        <f t="shared" si="33"/>
        <v>#DIV/0!</v>
      </c>
      <c r="AT65" s="110" t="e">
        <f t="shared" si="33"/>
        <v>#DIV/0!</v>
      </c>
      <c r="AU65" s="110" t="e">
        <f t="shared" si="33"/>
        <v>#DIV/0!</v>
      </c>
      <c r="AV65" s="110" t="e">
        <f t="shared" si="33"/>
        <v>#DIV/0!</v>
      </c>
      <c r="AW65" s="51"/>
      <c r="AX65" s="59"/>
      <c r="AY65" s="9" t="s">
        <v>15</v>
      </c>
      <c r="AZ65" s="9" t="e">
        <f>AVERAGE(AZ55:AZ62)</f>
        <v>#DIV/0!</v>
      </c>
      <c r="BA65" s="9" t="e">
        <f>AVERAGE(BA55:BA62)</f>
        <v>#DIV/0!</v>
      </c>
      <c r="BB65" s="9" t="e">
        <f>AVERAGE(BB55:BB62)</f>
        <v>#DIV/0!</v>
      </c>
      <c r="BC65" s="110" t="e">
        <f t="shared" ref="BC65:BH65" si="34">AVERAGE(BC55:BC62)</f>
        <v>#DIV/0!</v>
      </c>
      <c r="BD65" s="110" t="e">
        <f t="shared" si="34"/>
        <v>#DIV/0!</v>
      </c>
      <c r="BE65" s="110" t="e">
        <f t="shared" si="34"/>
        <v>#DIV/0!</v>
      </c>
      <c r="BF65" s="110" t="e">
        <f t="shared" si="34"/>
        <v>#DIV/0!</v>
      </c>
      <c r="BG65" s="110" t="e">
        <f t="shared" si="34"/>
        <v>#DIV/0!</v>
      </c>
      <c r="BH65" s="110" t="e">
        <f t="shared" si="34"/>
        <v>#DIV/0!</v>
      </c>
      <c r="BI65" s="51"/>
      <c r="BJ65" s="49"/>
      <c r="BK65" s="49"/>
      <c r="BL65" s="49"/>
      <c r="BM65" s="49"/>
      <c r="BN65" s="49"/>
      <c r="BO65" s="49"/>
      <c r="BP65" s="49"/>
      <c r="BQ65" s="49"/>
      <c r="BR65" s="49"/>
      <c r="BS65" s="49"/>
      <c r="BT65" s="49"/>
      <c r="BU65" s="49"/>
      <c r="BV65" s="49"/>
      <c r="BW65" s="49"/>
      <c r="BX65" s="49"/>
      <c r="BY65" s="49"/>
      <c r="BZ65" s="49"/>
      <c r="CA65" s="49"/>
      <c r="CB65" s="49"/>
      <c r="CC65" s="49"/>
      <c r="CD65" s="49"/>
      <c r="CE65" s="49"/>
      <c r="CF65" s="49"/>
      <c r="CG65" s="49"/>
      <c r="CH65" s="49"/>
      <c r="CI65" s="49"/>
      <c r="CJ65" s="49"/>
      <c r="CK65" s="49"/>
      <c r="CL65" s="49"/>
      <c r="CM65" s="49"/>
      <c r="CN65" s="49"/>
      <c r="CO65" s="49"/>
      <c r="CP65" s="49"/>
      <c r="CQ65" s="49"/>
      <c r="CR65" s="49"/>
      <c r="CS65" s="49"/>
      <c r="CT65" s="49"/>
      <c r="CU65" s="49"/>
      <c r="CV65" s="49"/>
      <c r="CW65" s="49"/>
      <c r="CX65" s="49"/>
      <c r="CY65" s="49"/>
      <c r="CZ65" s="49"/>
      <c r="DA65" s="49"/>
      <c r="DB65" s="49"/>
      <c r="DC65" s="49"/>
      <c r="DD65" s="49"/>
      <c r="DE65" s="49"/>
      <c r="DF65" s="49"/>
      <c r="DG65" s="49"/>
      <c r="DH65" s="49"/>
      <c r="DI65" s="49"/>
      <c r="DJ65" s="49"/>
      <c r="DK65" s="49"/>
      <c r="DL65" s="49"/>
      <c r="DM65" s="49"/>
      <c r="DN65" s="49"/>
      <c r="DO65" s="49"/>
      <c r="DP65" s="49"/>
      <c r="DQ65" s="49"/>
      <c r="DR65" s="49"/>
      <c r="DS65" s="49"/>
      <c r="DT65" s="49"/>
      <c r="DU65" s="49"/>
      <c r="DV65" s="49"/>
      <c r="DW65" s="49"/>
      <c r="DX65" s="49"/>
      <c r="DY65" s="49"/>
      <c r="DZ65" s="49"/>
      <c r="EA65" s="49"/>
      <c r="EB65" s="49"/>
      <c r="EC65" s="49"/>
      <c r="ED65" s="49"/>
      <c r="EE65" s="49"/>
      <c r="EF65" s="49"/>
      <c r="EG65" s="49"/>
      <c r="EH65" s="49"/>
      <c r="EI65" s="49"/>
      <c r="EJ65" s="49"/>
      <c r="EK65" s="49"/>
      <c r="EL65" s="49"/>
      <c r="EM65" s="49"/>
      <c r="EN65" s="49"/>
      <c r="EO65" s="49"/>
      <c r="EP65" s="49"/>
      <c r="EQ65" s="49"/>
      <c r="ER65" s="49"/>
      <c r="ES65" s="49"/>
      <c r="ET65" s="49"/>
      <c r="EU65" s="49"/>
      <c r="EV65" s="49"/>
      <c r="EW65" s="49"/>
      <c r="EX65" s="49"/>
      <c r="EY65" s="49"/>
      <c r="EZ65" s="49"/>
      <c r="FA65" s="49"/>
      <c r="FB65" s="49"/>
      <c r="FC65" s="49"/>
      <c r="FD65" s="49"/>
      <c r="FE65" s="49"/>
      <c r="FF65" s="49"/>
      <c r="FG65" s="49"/>
      <c r="FH65" s="49"/>
      <c r="FI65" s="49"/>
      <c r="FJ65" s="49"/>
      <c r="FK65" s="49"/>
      <c r="FL65" s="49"/>
      <c r="FM65" s="49"/>
      <c r="FN65" s="49"/>
      <c r="FO65" s="49"/>
      <c r="FP65" s="49"/>
      <c r="FQ65" s="49"/>
      <c r="FR65" s="49"/>
      <c r="FS65" s="49"/>
      <c r="FT65" s="49"/>
      <c r="FU65" s="49"/>
      <c r="FV65" s="49"/>
      <c r="FW65" s="49"/>
      <c r="FX65" s="49"/>
      <c r="FY65" s="49"/>
      <c r="FZ65" s="49"/>
      <c r="GA65" s="49"/>
      <c r="GB65" s="49"/>
      <c r="GC65" s="49"/>
      <c r="GD65" s="49"/>
      <c r="GE65" s="49"/>
      <c r="GF65" s="49"/>
      <c r="GG65" s="49"/>
      <c r="GH65" s="49"/>
      <c r="GI65" s="49"/>
      <c r="GJ65" s="49"/>
      <c r="GK65" s="49"/>
      <c r="GL65" s="49"/>
      <c r="GM65" s="49"/>
      <c r="GN65" s="49"/>
      <c r="GO65" s="49"/>
      <c r="GP65" s="49"/>
      <c r="GQ65" s="49"/>
      <c r="GR65" s="49"/>
      <c r="GS65" s="49"/>
      <c r="GT65" s="49"/>
      <c r="GU65" s="49"/>
      <c r="GV65" s="49"/>
      <c r="GW65" s="49"/>
      <c r="GX65" s="49"/>
      <c r="GY65" s="49"/>
      <c r="GZ65" s="49"/>
      <c r="HA65" s="49"/>
      <c r="HB65" s="49"/>
      <c r="HC65" s="49"/>
      <c r="HD65" s="49"/>
      <c r="HE65" s="49"/>
      <c r="HF65" s="49"/>
      <c r="HG65" s="49"/>
      <c r="HH65" s="49"/>
      <c r="HI65" s="49"/>
      <c r="HJ65" s="49"/>
      <c r="HK65" s="49"/>
      <c r="HL65" s="49"/>
      <c r="HM65" s="49"/>
      <c r="HN65" s="49"/>
      <c r="HO65" s="49"/>
      <c r="HP65" s="49"/>
      <c r="HQ65" s="49"/>
      <c r="HR65" s="49"/>
      <c r="HS65" s="49"/>
      <c r="HT65" s="49"/>
      <c r="HU65" s="49"/>
      <c r="HV65" s="49"/>
      <c r="HW65" s="49"/>
      <c r="HX65" s="49"/>
      <c r="HY65" s="49"/>
      <c r="HZ65" s="49"/>
      <c r="IA65" s="49"/>
      <c r="IB65" s="49"/>
      <c r="IC65" s="49"/>
      <c r="ID65" s="49"/>
      <c r="IE65" s="49"/>
      <c r="IF65" s="49"/>
      <c r="IG65" s="49"/>
      <c r="IH65" s="49"/>
      <c r="II65" s="49"/>
      <c r="IJ65" s="49"/>
      <c r="IK65" s="49"/>
      <c r="IL65" s="49"/>
      <c r="IM65" s="49"/>
      <c r="IN65" s="49"/>
      <c r="IO65" s="49"/>
      <c r="IP65" s="49"/>
      <c r="IQ65" s="49"/>
      <c r="IR65" s="49"/>
      <c r="IS65" s="49"/>
      <c r="IT65" s="49"/>
      <c r="IU65" s="49"/>
      <c r="IV65" s="49"/>
      <c r="IW65" s="49"/>
      <c r="IX65" s="49"/>
      <c r="IY65" s="49"/>
      <c r="IZ65" s="49"/>
      <c r="JA65" s="49"/>
      <c r="JB65" s="49"/>
      <c r="JC65" s="49"/>
      <c r="JD65" s="49"/>
      <c r="JE65" s="49"/>
      <c r="JF65" s="49"/>
      <c r="JG65" s="49"/>
      <c r="JH65" s="49"/>
      <c r="JI65" s="49"/>
      <c r="JJ65" s="49"/>
      <c r="JK65" s="49"/>
      <c r="JL65" s="49"/>
      <c r="JM65" s="49"/>
      <c r="JN65" s="49"/>
      <c r="JO65" s="49"/>
      <c r="JP65" s="49"/>
      <c r="JQ65" s="49"/>
      <c r="JR65" s="49"/>
      <c r="JS65" s="49"/>
      <c r="JT65" s="49"/>
      <c r="JU65" s="49"/>
      <c r="JV65" s="49"/>
      <c r="JW65" s="49"/>
      <c r="JX65" s="49"/>
      <c r="JY65" s="49"/>
      <c r="JZ65" s="49"/>
      <c r="KA65" s="49"/>
      <c r="KB65" s="49"/>
      <c r="KC65" s="49"/>
      <c r="KD65" s="49"/>
      <c r="KE65" s="49"/>
      <c r="KF65" s="49"/>
      <c r="KG65" s="49"/>
      <c r="KH65" s="49"/>
      <c r="KI65" s="49"/>
      <c r="KJ65" s="49"/>
      <c r="KK65" s="49"/>
      <c r="KL65" s="49"/>
      <c r="KM65" s="49"/>
      <c r="KN65" s="49"/>
      <c r="KO65" s="49"/>
      <c r="KP65" s="49"/>
      <c r="KQ65" s="49"/>
      <c r="KR65" s="49"/>
      <c r="KS65" s="49"/>
      <c r="KT65" s="49"/>
      <c r="KU65" s="49"/>
      <c r="KV65" s="49"/>
      <c r="KW65" s="49"/>
      <c r="KX65" s="49"/>
      <c r="KY65" s="49"/>
      <c r="KZ65" s="49"/>
      <c r="LA65" s="49"/>
      <c r="LB65" s="49"/>
      <c r="LC65" s="49"/>
      <c r="LD65" s="49"/>
      <c r="LE65" s="49"/>
      <c r="LF65" s="49"/>
    </row>
    <row r="66" spans="1:318" s="42" customFormat="1" ht="15.75" thickBot="1" x14ac:dyDescent="0.3">
      <c r="A66" s="49"/>
      <c r="B66" s="5"/>
      <c r="C66" s="8" t="s">
        <v>17</v>
      </c>
      <c r="D66" s="8">
        <f>SUM(D55:D62)</f>
        <v>0</v>
      </c>
      <c r="E66" s="8">
        <f>SUM(E55:E62)</f>
        <v>0</v>
      </c>
      <c r="F66" s="8">
        <f>SUM(F55:F62)</f>
        <v>0</v>
      </c>
      <c r="G66" s="8">
        <f t="shared" ref="G66:L66" si="35">SUM(G55:G62)</f>
        <v>0</v>
      </c>
      <c r="H66" s="8">
        <f t="shared" si="35"/>
        <v>0</v>
      </c>
      <c r="I66" s="8">
        <f t="shared" si="35"/>
        <v>0</v>
      </c>
      <c r="J66" s="8">
        <f t="shared" si="35"/>
        <v>0</v>
      </c>
      <c r="K66" s="8">
        <f t="shared" si="35"/>
        <v>0</v>
      </c>
      <c r="L66" s="8">
        <f t="shared" si="35"/>
        <v>0</v>
      </c>
      <c r="M66" s="49"/>
      <c r="N66" s="50"/>
      <c r="O66" s="8" t="s">
        <v>17</v>
      </c>
      <c r="P66" s="8">
        <f>SUM(P55:P62)</f>
        <v>0</v>
      </c>
      <c r="Q66" s="8">
        <f>SUM(Q55:Q62)</f>
        <v>0</v>
      </c>
      <c r="R66" s="8">
        <f>SUM(R55:R62)</f>
        <v>0</v>
      </c>
      <c r="S66" s="8">
        <f t="shared" ref="S66:X66" si="36">SUM(S55:S62)</f>
        <v>0</v>
      </c>
      <c r="T66" s="8">
        <f t="shared" si="36"/>
        <v>0</v>
      </c>
      <c r="U66" s="8">
        <f t="shared" si="36"/>
        <v>0</v>
      </c>
      <c r="V66" s="8">
        <f t="shared" si="36"/>
        <v>0</v>
      </c>
      <c r="W66" s="8">
        <f t="shared" si="36"/>
        <v>0</v>
      </c>
      <c r="X66" s="8">
        <f t="shared" si="36"/>
        <v>0</v>
      </c>
      <c r="Y66" s="49"/>
      <c r="Z66" s="50"/>
      <c r="AA66" s="8" t="s">
        <v>17</v>
      </c>
      <c r="AB66" s="8">
        <f>SUM(AB55:AB62)</f>
        <v>0</v>
      </c>
      <c r="AC66" s="8">
        <f>SUM(AC55:AC62)</f>
        <v>0</v>
      </c>
      <c r="AD66" s="8">
        <f>SUM(AD55:AD62)</f>
        <v>0</v>
      </c>
      <c r="AE66" s="8">
        <f t="shared" ref="AE66:AJ66" si="37">SUM(AE55:AE62)</f>
        <v>0</v>
      </c>
      <c r="AF66" s="8">
        <f t="shared" si="37"/>
        <v>0</v>
      </c>
      <c r="AG66" s="8">
        <f t="shared" si="37"/>
        <v>0</v>
      </c>
      <c r="AH66" s="8">
        <f t="shared" si="37"/>
        <v>0</v>
      </c>
      <c r="AI66" s="8">
        <f t="shared" si="37"/>
        <v>0</v>
      </c>
      <c r="AJ66" s="136">
        <f t="shared" si="37"/>
        <v>0</v>
      </c>
      <c r="AK66" s="49"/>
      <c r="AL66" s="50"/>
      <c r="AM66" s="8" t="s">
        <v>17</v>
      </c>
      <c r="AN66" s="8">
        <f>SUM(AN55:AN62)</f>
        <v>0</v>
      </c>
      <c r="AO66" s="8">
        <f>SUM(AO55:AO62)</f>
        <v>0</v>
      </c>
      <c r="AP66" s="8">
        <f>SUM(AP55:AP62)</f>
        <v>0</v>
      </c>
      <c r="AQ66" s="8">
        <f t="shared" ref="AQ66:AV66" si="38">SUM(AQ55:AQ62)</f>
        <v>0</v>
      </c>
      <c r="AR66" s="8">
        <f t="shared" si="38"/>
        <v>0</v>
      </c>
      <c r="AS66" s="8">
        <f t="shared" si="38"/>
        <v>0</v>
      </c>
      <c r="AT66" s="8">
        <f t="shared" si="38"/>
        <v>0</v>
      </c>
      <c r="AU66" s="8">
        <f t="shared" si="38"/>
        <v>0</v>
      </c>
      <c r="AV66" s="8">
        <f t="shared" si="38"/>
        <v>0</v>
      </c>
      <c r="AW66" s="49"/>
      <c r="AX66" s="52"/>
      <c r="AY66" s="8" t="s">
        <v>17</v>
      </c>
      <c r="AZ66" s="8">
        <f>SUM(AZ55:AZ62)</f>
        <v>0</v>
      </c>
      <c r="BA66" s="8">
        <f>SUM(BA55:BA62)</f>
        <v>0</v>
      </c>
      <c r="BB66" s="8">
        <f>SUM(BB55:BB62)</f>
        <v>0</v>
      </c>
      <c r="BC66" s="8">
        <f t="shared" ref="BC66:BH66" si="39">SUM(BC55:BC62)</f>
        <v>0</v>
      </c>
      <c r="BD66" s="8">
        <f t="shared" si="39"/>
        <v>0</v>
      </c>
      <c r="BE66" s="8">
        <f t="shared" si="39"/>
        <v>0</v>
      </c>
      <c r="BF66" s="8">
        <f t="shared" si="39"/>
        <v>0</v>
      </c>
      <c r="BG66" s="8">
        <f t="shared" si="39"/>
        <v>0</v>
      </c>
      <c r="BH66" s="8">
        <f t="shared" si="39"/>
        <v>0</v>
      </c>
      <c r="BI66" s="49"/>
      <c r="BJ66" s="49"/>
      <c r="BK66" s="49"/>
      <c r="BL66" s="49"/>
      <c r="BM66" s="49"/>
      <c r="BN66" s="49"/>
      <c r="BO66" s="49"/>
      <c r="BP66" s="49"/>
      <c r="BQ66" s="49"/>
      <c r="BR66" s="49"/>
      <c r="BS66" s="49"/>
      <c r="BT66" s="49"/>
      <c r="BU66" s="49"/>
      <c r="BV66" s="49"/>
      <c r="BW66" s="49"/>
      <c r="BX66" s="49"/>
      <c r="BY66" s="49"/>
      <c r="BZ66" s="49"/>
      <c r="CA66" s="49"/>
      <c r="CB66" s="49"/>
      <c r="CC66" s="49"/>
      <c r="CD66" s="49"/>
      <c r="CE66" s="49"/>
      <c r="CF66" s="49"/>
      <c r="CG66" s="49"/>
      <c r="CH66" s="49"/>
      <c r="CI66" s="49"/>
      <c r="CJ66" s="49"/>
      <c r="CK66" s="49"/>
      <c r="CL66" s="49"/>
      <c r="CM66" s="49"/>
      <c r="CN66" s="49"/>
      <c r="CO66" s="49"/>
      <c r="CP66" s="49"/>
      <c r="CQ66" s="49"/>
      <c r="CR66" s="49"/>
      <c r="CS66" s="49"/>
      <c r="CT66" s="49"/>
      <c r="CU66" s="49"/>
      <c r="CV66" s="49"/>
      <c r="CW66" s="49"/>
      <c r="CX66" s="49"/>
      <c r="CY66" s="49"/>
      <c r="CZ66" s="49"/>
      <c r="DA66" s="49"/>
      <c r="DB66" s="49"/>
      <c r="DC66" s="49"/>
      <c r="DD66" s="49"/>
      <c r="DE66" s="49"/>
      <c r="DF66" s="49"/>
      <c r="DG66" s="49"/>
      <c r="DH66" s="49"/>
      <c r="DI66" s="49"/>
      <c r="DJ66" s="49"/>
      <c r="DK66" s="49"/>
      <c r="DL66" s="49"/>
      <c r="DM66" s="49"/>
      <c r="DN66" s="49"/>
      <c r="DO66" s="49"/>
      <c r="DP66" s="49"/>
      <c r="DQ66" s="49"/>
      <c r="DR66" s="49"/>
      <c r="DS66" s="49"/>
      <c r="DT66" s="49"/>
      <c r="DU66" s="49"/>
      <c r="DV66" s="49"/>
      <c r="DW66" s="49"/>
      <c r="DX66" s="49"/>
      <c r="DY66" s="49"/>
      <c r="DZ66" s="49"/>
      <c r="EA66" s="49"/>
      <c r="EB66" s="49"/>
      <c r="EC66" s="49"/>
      <c r="ED66" s="49"/>
      <c r="EE66" s="49"/>
      <c r="EF66" s="49"/>
      <c r="EG66" s="49"/>
      <c r="EH66" s="49"/>
      <c r="EI66" s="49"/>
      <c r="EJ66" s="49"/>
      <c r="EK66" s="49"/>
      <c r="EL66" s="49"/>
      <c r="EM66" s="49"/>
      <c r="EN66" s="49"/>
      <c r="EO66" s="49"/>
      <c r="EP66" s="49"/>
      <c r="EQ66" s="49"/>
      <c r="ER66" s="49"/>
      <c r="ES66" s="49"/>
      <c r="ET66" s="49"/>
      <c r="EU66" s="49"/>
      <c r="EV66" s="49"/>
      <c r="EW66" s="49"/>
      <c r="EX66" s="49"/>
      <c r="EY66" s="49"/>
      <c r="EZ66" s="49"/>
      <c r="FA66" s="49"/>
      <c r="FB66" s="49"/>
      <c r="FC66" s="49"/>
      <c r="FD66" s="49"/>
      <c r="FE66" s="49"/>
      <c r="FF66" s="49"/>
      <c r="FG66" s="49"/>
      <c r="FH66" s="49"/>
      <c r="FI66" s="49"/>
      <c r="FJ66" s="49"/>
      <c r="FK66" s="49"/>
      <c r="FL66" s="49"/>
      <c r="FM66" s="49"/>
      <c r="FN66" s="49"/>
      <c r="FO66" s="49"/>
      <c r="FP66" s="49"/>
      <c r="FQ66" s="49"/>
      <c r="FR66" s="49"/>
      <c r="FS66" s="49"/>
      <c r="FT66" s="49"/>
      <c r="FU66" s="49"/>
      <c r="FV66" s="49"/>
      <c r="FW66" s="49"/>
      <c r="FX66" s="49"/>
      <c r="FY66" s="49"/>
      <c r="FZ66" s="49"/>
      <c r="GA66" s="49"/>
      <c r="GB66" s="49"/>
      <c r="GC66" s="49"/>
      <c r="GD66" s="49"/>
      <c r="GE66" s="49"/>
      <c r="GF66" s="49"/>
      <c r="GG66" s="49"/>
      <c r="GH66" s="49"/>
      <c r="GI66" s="49"/>
      <c r="GJ66" s="49"/>
      <c r="GK66" s="49"/>
      <c r="GL66" s="49"/>
      <c r="GM66" s="49"/>
      <c r="GN66" s="49"/>
      <c r="GO66" s="49"/>
      <c r="GP66" s="49"/>
      <c r="GQ66" s="49"/>
      <c r="GR66" s="49"/>
      <c r="GS66" s="49"/>
      <c r="GT66" s="49"/>
      <c r="GU66" s="49"/>
      <c r="GV66" s="49"/>
      <c r="GW66" s="49"/>
      <c r="GX66" s="49"/>
      <c r="GY66" s="49"/>
      <c r="GZ66" s="49"/>
      <c r="HA66" s="49"/>
      <c r="HB66" s="49"/>
      <c r="HC66" s="49"/>
      <c r="HD66" s="49"/>
      <c r="HE66" s="49"/>
      <c r="HF66" s="49"/>
      <c r="HG66" s="49"/>
      <c r="HH66" s="49"/>
      <c r="HI66" s="49"/>
      <c r="HJ66" s="49"/>
      <c r="HK66" s="49"/>
      <c r="HL66" s="49"/>
      <c r="HM66" s="49"/>
      <c r="HN66" s="49"/>
      <c r="HO66" s="49"/>
      <c r="HP66" s="49"/>
      <c r="HQ66" s="49"/>
      <c r="HR66" s="49"/>
      <c r="HS66" s="49"/>
      <c r="HT66" s="49"/>
      <c r="HU66" s="49"/>
      <c r="HV66" s="49"/>
      <c r="HW66" s="49"/>
      <c r="HX66" s="49"/>
      <c r="HY66" s="49"/>
      <c r="HZ66" s="49"/>
      <c r="IA66" s="49"/>
      <c r="IB66" s="49"/>
      <c r="IC66" s="49"/>
      <c r="ID66" s="49"/>
      <c r="IE66" s="49"/>
      <c r="IF66" s="49"/>
      <c r="IG66" s="49"/>
      <c r="IH66" s="49"/>
      <c r="II66" s="49"/>
      <c r="IJ66" s="49"/>
      <c r="IK66" s="49"/>
      <c r="IL66" s="49"/>
      <c r="IM66" s="49"/>
      <c r="IN66" s="49"/>
      <c r="IO66" s="49"/>
      <c r="IP66" s="49"/>
      <c r="IQ66" s="49"/>
      <c r="IR66" s="49"/>
      <c r="IS66" s="49"/>
      <c r="IT66" s="49"/>
      <c r="IU66" s="49"/>
      <c r="IV66" s="49"/>
      <c r="IW66" s="49"/>
      <c r="IX66" s="49"/>
      <c r="IY66" s="49"/>
      <c r="IZ66" s="49"/>
      <c r="JA66" s="49"/>
      <c r="JB66" s="49"/>
      <c r="JC66" s="49"/>
      <c r="JD66" s="49"/>
      <c r="JE66" s="49"/>
      <c r="JF66" s="49"/>
      <c r="JG66" s="49"/>
      <c r="JH66" s="49"/>
      <c r="JI66" s="49"/>
      <c r="JJ66" s="49"/>
      <c r="JK66" s="49"/>
      <c r="JL66" s="49"/>
      <c r="JM66" s="49"/>
      <c r="JN66" s="49"/>
      <c r="JO66" s="49"/>
      <c r="JP66" s="49"/>
      <c r="JQ66" s="49"/>
      <c r="JR66" s="49"/>
      <c r="JS66" s="49"/>
      <c r="JT66" s="49"/>
      <c r="JU66" s="49"/>
      <c r="JV66" s="49"/>
      <c r="JW66" s="49"/>
      <c r="JX66" s="49"/>
      <c r="JY66" s="49"/>
      <c r="JZ66" s="49"/>
      <c r="KA66" s="49"/>
      <c r="KB66" s="49"/>
      <c r="KC66" s="49"/>
      <c r="KD66" s="49"/>
      <c r="KE66" s="49"/>
      <c r="KF66" s="49"/>
      <c r="KG66" s="49"/>
      <c r="KH66" s="49"/>
      <c r="KI66" s="49"/>
      <c r="KJ66" s="49"/>
      <c r="KK66" s="49"/>
      <c r="KL66" s="49"/>
      <c r="KM66" s="49"/>
      <c r="KN66" s="49"/>
      <c r="KO66" s="49"/>
      <c r="KP66" s="49"/>
      <c r="KQ66" s="49"/>
      <c r="KR66" s="49"/>
      <c r="KS66" s="49"/>
      <c r="KT66" s="49"/>
      <c r="KU66" s="49"/>
      <c r="KV66" s="49"/>
      <c r="KW66" s="49"/>
      <c r="KX66" s="49"/>
      <c r="KY66" s="49"/>
      <c r="KZ66" s="49"/>
      <c r="LA66" s="49"/>
      <c r="LB66" s="49"/>
      <c r="LC66" s="49"/>
      <c r="LD66" s="49"/>
      <c r="LE66" s="49"/>
      <c r="LF66" s="49"/>
    </row>
    <row r="67" spans="1:318" s="42" customFormat="1" ht="15.75" thickBot="1" x14ac:dyDescent="0.3">
      <c r="A67" s="49"/>
      <c r="B67" s="5"/>
      <c r="C67" s="49"/>
      <c r="D67" s="160" t="s">
        <v>54</v>
      </c>
      <c r="E67" s="161"/>
      <c r="F67" s="161"/>
      <c r="G67" s="166" t="e">
        <f>IF((SUM(D$55:F$62) / (3*COUNT(D$55:F$62))) &gt;= AJ3, "YES", "NO")</f>
        <v>#DIV/0!</v>
      </c>
      <c r="H67" s="167"/>
      <c r="I67" s="51"/>
      <c r="J67" s="51"/>
      <c r="K67" s="51"/>
      <c r="L67" s="51"/>
      <c r="M67" s="49"/>
      <c r="N67" s="50"/>
      <c r="O67" s="49"/>
      <c r="P67" s="160" t="s">
        <v>54</v>
      </c>
      <c r="Q67" s="161"/>
      <c r="R67" s="161"/>
      <c r="S67" s="166" t="e">
        <f>IF((SUM(P$55:R$62) / (3*COUNT(P$55:R$62))) &gt;= AJ3, "YES", "NO")</f>
        <v>#DIV/0!</v>
      </c>
      <c r="T67" s="167"/>
      <c r="U67" s="51"/>
      <c r="V67" s="51"/>
      <c r="W67" s="51"/>
      <c r="X67" s="51"/>
      <c r="Y67" s="49"/>
      <c r="Z67" s="50"/>
      <c r="AA67" s="49"/>
      <c r="AB67" s="160" t="s">
        <v>54</v>
      </c>
      <c r="AC67" s="161"/>
      <c r="AD67" s="161"/>
      <c r="AE67" s="166" t="e">
        <f>IF((SUM(AB$55:AD$62) / (3*COUNT(AB$55:AD$62))) &gt;=AJ3, "YES", "NO")</f>
        <v>#DIV/0!</v>
      </c>
      <c r="AF67" s="167"/>
      <c r="AG67" s="51"/>
      <c r="AH67" s="51"/>
      <c r="AI67" s="51"/>
      <c r="AJ67" s="143"/>
      <c r="AK67" s="49"/>
      <c r="AL67" s="50"/>
      <c r="AM67" s="49"/>
      <c r="AN67" s="160" t="s">
        <v>54</v>
      </c>
      <c r="AO67" s="161"/>
      <c r="AP67" s="161"/>
      <c r="AQ67" s="166" t="e">
        <f>IF((SUM(AN$55:AP$62) / (3*COUNT(AN$55:AP$62))) &gt;= AJ3, "YES", "NO")</f>
        <v>#DIV/0!</v>
      </c>
      <c r="AR67" s="167"/>
      <c r="AS67" s="51"/>
      <c r="AT67" s="51"/>
      <c r="AU67" s="51"/>
      <c r="AV67" s="51"/>
      <c r="AW67" s="49"/>
      <c r="AX67" s="49"/>
      <c r="AY67" s="49"/>
      <c r="AZ67" s="160" t="s">
        <v>54</v>
      </c>
      <c r="BA67" s="161"/>
      <c r="BB67" s="161"/>
      <c r="BC67" s="166" t="e">
        <f>IF((SUM(AZ$55:BB$62) / (3*COUNT(AZ$55:BB$62))) &gt;= AJ3, "YES", "NO")</f>
        <v>#DIV/0!</v>
      </c>
      <c r="BD67" s="167"/>
      <c r="BE67" s="51"/>
      <c r="BF67" s="51"/>
      <c r="BG67" s="51"/>
      <c r="BH67" s="51"/>
      <c r="BI67" s="49"/>
      <c r="BJ67" s="49"/>
      <c r="BK67" s="49"/>
      <c r="BL67" s="49"/>
      <c r="BM67" s="49"/>
      <c r="BN67" s="49"/>
      <c r="BO67" s="49"/>
      <c r="BP67" s="49"/>
      <c r="BQ67" s="49"/>
      <c r="BR67" s="49"/>
      <c r="BS67" s="49"/>
      <c r="BT67" s="49"/>
      <c r="BU67" s="49"/>
      <c r="BV67" s="49"/>
      <c r="BW67" s="49"/>
      <c r="BX67" s="49"/>
      <c r="BY67" s="49"/>
      <c r="BZ67" s="49"/>
      <c r="CA67" s="49"/>
      <c r="CB67" s="49"/>
      <c r="CC67" s="49"/>
      <c r="CD67" s="49"/>
      <c r="CE67" s="49"/>
      <c r="CF67" s="49"/>
      <c r="CG67" s="49"/>
      <c r="CH67" s="49"/>
      <c r="CI67" s="49"/>
      <c r="CJ67" s="49"/>
      <c r="CK67" s="49"/>
      <c r="CL67" s="49"/>
      <c r="CM67" s="49"/>
      <c r="CN67" s="49"/>
      <c r="CO67" s="49"/>
      <c r="CP67" s="49"/>
      <c r="CQ67" s="49"/>
      <c r="CR67" s="49"/>
      <c r="CS67" s="49"/>
      <c r="CT67" s="49"/>
      <c r="CU67" s="49"/>
      <c r="CV67" s="49"/>
      <c r="CW67" s="49"/>
      <c r="CX67" s="49"/>
      <c r="CY67" s="49"/>
      <c r="CZ67" s="49"/>
      <c r="DA67" s="49"/>
      <c r="DB67" s="49"/>
      <c r="DC67" s="49"/>
      <c r="DD67" s="49"/>
      <c r="DE67" s="49"/>
      <c r="DF67" s="49"/>
      <c r="DG67" s="49"/>
      <c r="DH67" s="49"/>
      <c r="DI67" s="49"/>
      <c r="DJ67" s="49"/>
      <c r="DK67" s="49"/>
      <c r="DL67" s="49"/>
      <c r="DM67" s="49"/>
      <c r="DN67" s="49"/>
      <c r="DO67" s="49"/>
      <c r="DP67" s="49"/>
      <c r="DQ67" s="49"/>
      <c r="DR67" s="49"/>
      <c r="DS67" s="49"/>
      <c r="DT67" s="49"/>
      <c r="DU67" s="49"/>
      <c r="DV67" s="49"/>
      <c r="DW67" s="49"/>
      <c r="DX67" s="49"/>
      <c r="DY67" s="49"/>
      <c r="DZ67" s="49"/>
      <c r="EA67" s="49"/>
      <c r="EB67" s="49"/>
      <c r="EC67" s="49"/>
      <c r="ED67" s="49"/>
      <c r="EE67" s="49"/>
      <c r="EF67" s="49"/>
      <c r="EG67" s="49"/>
      <c r="EH67" s="49"/>
      <c r="EI67" s="49"/>
      <c r="EJ67" s="49"/>
      <c r="EK67" s="49"/>
      <c r="EL67" s="49"/>
      <c r="EM67" s="49"/>
      <c r="EN67" s="49"/>
      <c r="EO67" s="49"/>
      <c r="EP67" s="49"/>
      <c r="EQ67" s="49"/>
      <c r="ER67" s="49"/>
      <c r="ES67" s="49"/>
      <c r="ET67" s="49"/>
      <c r="EU67" s="49"/>
      <c r="EV67" s="49"/>
      <c r="EW67" s="49"/>
      <c r="EX67" s="49"/>
      <c r="EY67" s="49"/>
      <c r="EZ67" s="49"/>
      <c r="FA67" s="49"/>
      <c r="FB67" s="49"/>
      <c r="FC67" s="49"/>
      <c r="FD67" s="49"/>
      <c r="FE67" s="49"/>
      <c r="FF67" s="49"/>
      <c r="FG67" s="49"/>
      <c r="FH67" s="49"/>
      <c r="FI67" s="49"/>
      <c r="FJ67" s="49"/>
      <c r="FK67" s="49"/>
      <c r="FL67" s="49"/>
      <c r="FM67" s="49"/>
      <c r="FN67" s="49"/>
      <c r="FO67" s="49"/>
      <c r="FP67" s="49"/>
      <c r="FQ67" s="49"/>
      <c r="FR67" s="49"/>
      <c r="FS67" s="49"/>
      <c r="FT67" s="49"/>
      <c r="FU67" s="49"/>
      <c r="FV67" s="49"/>
      <c r="FW67" s="49"/>
      <c r="FX67" s="49"/>
      <c r="FY67" s="49"/>
      <c r="FZ67" s="49"/>
      <c r="GA67" s="49"/>
      <c r="GB67" s="49"/>
      <c r="GC67" s="49"/>
      <c r="GD67" s="49"/>
      <c r="GE67" s="49"/>
      <c r="GF67" s="49"/>
      <c r="GG67" s="49"/>
      <c r="GH67" s="49"/>
      <c r="GI67" s="49"/>
      <c r="GJ67" s="49"/>
      <c r="GK67" s="49"/>
      <c r="GL67" s="49"/>
      <c r="GM67" s="49"/>
      <c r="GN67" s="49"/>
      <c r="GO67" s="49"/>
      <c r="GP67" s="49"/>
      <c r="GQ67" s="49"/>
      <c r="GR67" s="49"/>
      <c r="GS67" s="49"/>
      <c r="GT67" s="49"/>
      <c r="GU67" s="49"/>
      <c r="GV67" s="49"/>
      <c r="GW67" s="49"/>
      <c r="GX67" s="49"/>
      <c r="GY67" s="49"/>
      <c r="GZ67" s="49"/>
      <c r="HA67" s="49"/>
      <c r="HB67" s="49"/>
      <c r="HC67" s="49"/>
      <c r="HD67" s="49"/>
      <c r="HE67" s="49"/>
      <c r="HF67" s="49"/>
      <c r="HG67" s="49"/>
      <c r="HH67" s="49"/>
      <c r="HI67" s="49"/>
      <c r="HJ67" s="49"/>
      <c r="HK67" s="49"/>
      <c r="HL67" s="49"/>
      <c r="HM67" s="49"/>
      <c r="HN67" s="49"/>
      <c r="HO67" s="49"/>
      <c r="HP67" s="49"/>
      <c r="HQ67" s="49"/>
      <c r="HR67" s="49"/>
      <c r="HS67" s="49"/>
      <c r="HT67" s="49"/>
      <c r="HU67" s="49"/>
      <c r="HV67" s="49"/>
      <c r="HW67" s="49"/>
      <c r="HX67" s="49"/>
      <c r="HY67" s="49"/>
      <c r="HZ67" s="49"/>
      <c r="IA67" s="49"/>
      <c r="IB67" s="49"/>
      <c r="IC67" s="49"/>
      <c r="ID67" s="49"/>
      <c r="IE67" s="49"/>
      <c r="IF67" s="49"/>
      <c r="IG67" s="49"/>
      <c r="IH67" s="49"/>
      <c r="II67" s="49"/>
      <c r="IJ67" s="49"/>
      <c r="IK67" s="49"/>
      <c r="IL67" s="49"/>
      <c r="IM67" s="49"/>
      <c r="IN67" s="49"/>
      <c r="IO67" s="49"/>
      <c r="IP67" s="49"/>
      <c r="IQ67" s="49"/>
      <c r="IR67" s="49"/>
      <c r="IS67" s="49"/>
      <c r="IT67" s="49"/>
      <c r="IU67" s="49"/>
      <c r="IV67" s="49"/>
      <c r="IW67" s="49"/>
      <c r="IX67" s="49"/>
      <c r="IY67" s="49"/>
      <c r="IZ67" s="49"/>
      <c r="JA67" s="49"/>
      <c r="JB67" s="49"/>
      <c r="JC67" s="49"/>
      <c r="JD67" s="49"/>
      <c r="JE67" s="49"/>
      <c r="JF67" s="49"/>
      <c r="JG67" s="49"/>
      <c r="JH67" s="49"/>
      <c r="JI67" s="49"/>
      <c r="JJ67" s="49"/>
      <c r="JK67" s="49"/>
      <c r="JL67" s="49"/>
      <c r="JM67" s="49"/>
      <c r="JN67" s="49"/>
      <c r="JO67" s="49"/>
      <c r="JP67" s="49"/>
      <c r="JQ67" s="49"/>
      <c r="JR67" s="49"/>
      <c r="JS67" s="49"/>
      <c r="JT67" s="49"/>
      <c r="JU67" s="49"/>
      <c r="JV67" s="49"/>
      <c r="JW67" s="49"/>
      <c r="JX67" s="49"/>
      <c r="JY67" s="49"/>
      <c r="JZ67" s="49"/>
      <c r="KA67" s="49"/>
      <c r="KB67" s="49"/>
      <c r="KC67" s="49"/>
      <c r="KD67" s="49"/>
      <c r="KE67" s="49"/>
      <c r="KF67" s="49"/>
      <c r="KG67" s="49"/>
      <c r="KH67" s="49"/>
      <c r="KI67" s="49"/>
      <c r="KJ67" s="49"/>
      <c r="KK67" s="49"/>
      <c r="KL67" s="49"/>
      <c r="KM67" s="49"/>
      <c r="KN67" s="49"/>
      <c r="KO67" s="49"/>
      <c r="KP67" s="49"/>
      <c r="KQ67" s="49"/>
      <c r="KR67" s="49"/>
      <c r="KS67" s="49"/>
      <c r="KT67" s="49"/>
      <c r="KU67" s="49"/>
      <c r="KV67" s="49"/>
      <c r="KW67" s="49"/>
      <c r="KX67" s="49"/>
      <c r="KY67" s="49"/>
      <c r="KZ67" s="49"/>
      <c r="LA67" s="49"/>
      <c r="LB67" s="49"/>
      <c r="LC67" s="49"/>
      <c r="LD67" s="49"/>
      <c r="LE67" s="49"/>
      <c r="LF67" s="49"/>
    </row>
    <row r="68" spans="1:318" s="42" customFormat="1" ht="15.75" thickBot="1" x14ac:dyDescent="0.3">
      <c r="A68" s="49"/>
      <c r="B68" s="31"/>
      <c r="C68" s="49"/>
      <c r="D68" s="162" t="s">
        <v>55</v>
      </c>
      <c r="E68" s="163"/>
      <c r="F68" s="163"/>
      <c r="G68" s="166" t="e">
        <f t="shared" ref="G68:G70" si="40">IF((SUM(D$55:F$62) / (3*COUNT(D$55:F$62))) &gt;= AJ4, "YES", "NO")</f>
        <v>#DIV/0!</v>
      </c>
      <c r="H68" s="167"/>
      <c r="I68" s="51"/>
      <c r="J68" s="51"/>
      <c r="K68" s="51"/>
      <c r="L68" s="51"/>
      <c r="M68" s="49"/>
      <c r="N68" s="49"/>
      <c r="O68" s="49"/>
      <c r="P68" s="162" t="s">
        <v>55</v>
      </c>
      <c r="Q68" s="163"/>
      <c r="R68" s="163"/>
      <c r="S68" s="166" t="e">
        <f t="shared" ref="S68:S70" si="41">IF((SUM(P$55:R$62) / (3*COUNT(P$55:R$62))) &gt;= AJ4, "YES", "NO")</f>
        <v>#DIV/0!</v>
      </c>
      <c r="T68" s="167"/>
      <c r="U68" s="51"/>
      <c r="V68" s="51"/>
      <c r="W68" s="51"/>
      <c r="X68" s="51"/>
      <c r="Y68" s="49"/>
      <c r="Z68" s="49"/>
      <c r="AA68" s="49"/>
      <c r="AB68" s="162" t="s">
        <v>55</v>
      </c>
      <c r="AC68" s="163"/>
      <c r="AD68" s="163"/>
      <c r="AE68" s="166" t="e">
        <f t="shared" ref="AE68:AE70" si="42">IF((SUM(AB$55:AD$62) / (3*COUNT(AB$55:AD$62))) &gt;=AJ4, "YES", "NO")</f>
        <v>#DIV/0!</v>
      </c>
      <c r="AF68" s="167"/>
      <c r="AG68" s="51"/>
      <c r="AH68" s="51"/>
      <c r="AI68" s="51"/>
      <c r="AJ68" s="143"/>
      <c r="AK68" s="49"/>
      <c r="AL68" s="49"/>
      <c r="AM68" s="49"/>
      <c r="AN68" s="162" t="s">
        <v>55</v>
      </c>
      <c r="AO68" s="163"/>
      <c r="AP68" s="163"/>
      <c r="AQ68" s="166" t="e">
        <f t="shared" ref="AQ68:AQ70" si="43">IF((SUM(AN$55:AP$62) / (3*COUNT(AN$55:AP$62))) &gt;= AJ4, "YES", "NO")</f>
        <v>#DIV/0!</v>
      </c>
      <c r="AR68" s="167"/>
      <c r="AS68" s="51"/>
      <c r="AT68" s="51"/>
      <c r="AU68" s="51"/>
      <c r="AV68" s="51"/>
      <c r="AW68" s="49"/>
      <c r="AX68" s="49"/>
      <c r="AY68" s="49"/>
      <c r="AZ68" s="162" t="s">
        <v>55</v>
      </c>
      <c r="BA68" s="163"/>
      <c r="BB68" s="163"/>
      <c r="BC68" s="166" t="e">
        <f t="shared" ref="BC68:BC70" si="44">IF((SUM(AZ$55:BB$62) / (3*COUNT(AZ$55:BB$62))) &gt;= AJ4, "YES", "NO")</f>
        <v>#DIV/0!</v>
      </c>
      <c r="BD68" s="167"/>
      <c r="BE68" s="51"/>
      <c r="BF68" s="51"/>
      <c r="BG68" s="51"/>
      <c r="BH68" s="51"/>
      <c r="BI68" s="49"/>
      <c r="BJ68" s="49"/>
      <c r="BK68" s="49"/>
      <c r="BL68" s="49"/>
      <c r="BM68" s="49"/>
      <c r="BN68" s="49"/>
      <c r="BO68" s="49"/>
      <c r="BP68" s="49"/>
      <c r="BQ68" s="49"/>
      <c r="BR68" s="49"/>
      <c r="BS68" s="49"/>
      <c r="BT68" s="49"/>
      <c r="BU68" s="49"/>
      <c r="BV68" s="49"/>
      <c r="BW68" s="49"/>
      <c r="BX68" s="49"/>
      <c r="BY68" s="49"/>
      <c r="BZ68" s="49"/>
      <c r="CA68" s="49"/>
      <c r="CB68" s="49"/>
      <c r="CC68" s="49"/>
      <c r="CD68" s="49"/>
      <c r="CE68" s="49"/>
      <c r="CF68" s="49"/>
      <c r="CG68" s="49"/>
      <c r="CH68" s="49"/>
      <c r="CI68" s="49"/>
      <c r="CJ68" s="49"/>
      <c r="CK68" s="49"/>
      <c r="CL68" s="49"/>
      <c r="CM68" s="49"/>
      <c r="CN68" s="49"/>
      <c r="CO68" s="49"/>
      <c r="CP68" s="49"/>
      <c r="CQ68" s="49"/>
      <c r="CR68" s="49"/>
      <c r="CS68" s="49"/>
      <c r="CT68" s="49"/>
      <c r="CU68" s="49"/>
      <c r="CV68" s="49"/>
      <c r="CW68" s="49"/>
      <c r="CX68" s="49"/>
      <c r="CY68" s="49"/>
      <c r="CZ68" s="49"/>
      <c r="DA68" s="49"/>
      <c r="DB68" s="49"/>
      <c r="DC68" s="49"/>
      <c r="DD68" s="49"/>
      <c r="DE68" s="49"/>
      <c r="DF68" s="49"/>
      <c r="DG68" s="49"/>
      <c r="DH68" s="49"/>
      <c r="DI68" s="49"/>
      <c r="DJ68" s="49"/>
      <c r="DK68" s="49"/>
      <c r="DL68" s="49"/>
      <c r="DM68" s="49"/>
      <c r="DN68" s="49"/>
      <c r="DO68" s="49"/>
      <c r="DP68" s="49"/>
      <c r="DQ68" s="49"/>
      <c r="DR68" s="49"/>
      <c r="DS68" s="49"/>
      <c r="DT68" s="49"/>
      <c r="DU68" s="49"/>
      <c r="DV68" s="49"/>
      <c r="DW68" s="49"/>
      <c r="DX68" s="49"/>
      <c r="DY68" s="49"/>
      <c r="DZ68" s="49"/>
      <c r="EA68" s="49"/>
      <c r="EB68" s="49"/>
      <c r="EC68" s="49"/>
      <c r="ED68" s="49"/>
      <c r="EE68" s="49"/>
      <c r="EF68" s="49"/>
      <c r="EG68" s="49"/>
      <c r="EH68" s="49"/>
      <c r="EI68" s="49"/>
      <c r="EJ68" s="49"/>
      <c r="EK68" s="49"/>
      <c r="EL68" s="49"/>
      <c r="EM68" s="49"/>
      <c r="EN68" s="49"/>
      <c r="EO68" s="49"/>
      <c r="EP68" s="49"/>
      <c r="EQ68" s="49"/>
      <c r="ER68" s="49"/>
      <c r="ES68" s="49"/>
      <c r="ET68" s="49"/>
      <c r="EU68" s="49"/>
      <c r="EV68" s="49"/>
      <c r="EW68" s="49"/>
      <c r="EX68" s="49"/>
      <c r="EY68" s="49"/>
      <c r="EZ68" s="49"/>
      <c r="FA68" s="49"/>
      <c r="FB68" s="49"/>
      <c r="FC68" s="49"/>
      <c r="FD68" s="49"/>
      <c r="FE68" s="49"/>
      <c r="FF68" s="49"/>
      <c r="FG68" s="49"/>
      <c r="FH68" s="49"/>
      <c r="FI68" s="49"/>
      <c r="FJ68" s="49"/>
      <c r="FK68" s="49"/>
      <c r="FL68" s="49"/>
      <c r="FM68" s="49"/>
      <c r="FN68" s="49"/>
      <c r="FO68" s="49"/>
      <c r="FP68" s="49"/>
      <c r="FQ68" s="49"/>
      <c r="FR68" s="49"/>
      <c r="FS68" s="49"/>
      <c r="FT68" s="49"/>
      <c r="FU68" s="49"/>
      <c r="FV68" s="49"/>
      <c r="FW68" s="49"/>
      <c r="FX68" s="49"/>
      <c r="FY68" s="49"/>
      <c r="FZ68" s="49"/>
      <c r="GA68" s="49"/>
      <c r="GB68" s="49"/>
      <c r="GC68" s="49"/>
      <c r="GD68" s="49"/>
      <c r="GE68" s="49"/>
      <c r="GF68" s="49"/>
      <c r="GG68" s="49"/>
      <c r="GH68" s="49"/>
      <c r="GI68" s="49"/>
      <c r="GJ68" s="49"/>
      <c r="GK68" s="49"/>
      <c r="GL68" s="49"/>
      <c r="GM68" s="49"/>
      <c r="GN68" s="49"/>
      <c r="GO68" s="49"/>
      <c r="GP68" s="49"/>
      <c r="GQ68" s="49"/>
      <c r="GR68" s="49"/>
      <c r="GS68" s="49"/>
      <c r="GT68" s="49"/>
      <c r="GU68" s="49"/>
      <c r="GV68" s="49"/>
      <c r="GW68" s="49"/>
      <c r="GX68" s="49"/>
      <c r="GY68" s="49"/>
      <c r="GZ68" s="49"/>
      <c r="HA68" s="49"/>
      <c r="HB68" s="49"/>
      <c r="HC68" s="49"/>
      <c r="HD68" s="49"/>
      <c r="HE68" s="49"/>
      <c r="HF68" s="49"/>
      <c r="HG68" s="49"/>
      <c r="HH68" s="49"/>
      <c r="HI68" s="49"/>
      <c r="HJ68" s="49"/>
      <c r="HK68" s="49"/>
      <c r="HL68" s="49"/>
      <c r="HM68" s="49"/>
      <c r="HN68" s="49"/>
      <c r="HO68" s="49"/>
      <c r="HP68" s="49"/>
      <c r="HQ68" s="49"/>
      <c r="HR68" s="49"/>
      <c r="HS68" s="49"/>
      <c r="HT68" s="49"/>
      <c r="HU68" s="49"/>
      <c r="HV68" s="49"/>
      <c r="HW68" s="49"/>
      <c r="HX68" s="49"/>
      <c r="HY68" s="49"/>
      <c r="HZ68" s="49"/>
      <c r="IA68" s="49"/>
      <c r="IB68" s="49"/>
      <c r="IC68" s="49"/>
      <c r="ID68" s="49"/>
      <c r="IE68" s="49"/>
      <c r="IF68" s="49"/>
      <c r="IG68" s="49"/>
      <c r="IH68" s="49"/>
      <c r="II68" s="49"/>
      <c r="IJ68" s="49"/>
      <c r="IK68" s="49"/>
      <c r="IL68" s="49"/>
      <c r="IM68" s="49"/>
      <c r="IN68" s="49"/>
      <c r="IO68" s="49"/>
      <c r="IP68" s="49"/>
      <c r="IQ68" s="49"/>
      <c r="IR68" s="49"/>
      <c r="IS68" s="49"/>
      <c r="IT68" s="49"/>
      <c r="IU68" s="49"/>
      <c r="IV68" s="49"/>
      <c r="IW68" s="49"/>
      <c r="IX68" s="49"/>
      <c r="IY68" s="49"/>
      <c r="IZ68" s="49"/>
      <c r="JA68" s="49"/>
      <c r="JB68" s="49"/>
      <c r="JC68" s="49"/>
      <c r="JD68" s="49"/>
      <c r="JE68" s="49"/>
      <c r="JF68" s="49"/>
      <c r="JG68" s="49"/>
      <c r="JH68" s="49"/>
      <c r="JI68" s="49"/>
      <c r="JJ68" s="49"/>
      <c r="JK68" s="49"/>
      <c r="JL68" s="49"/>
      <c r="JM68" s="49"/>
      <c r="JN68" s="49"/>
      <c r="JO68" s="49"/>
      <c r="JP68" s="49"/>
      <c r="JQ68" s="49"/>
      <c r="JR68" s="49"/>
      <c r="JS68" s="49"/>
      <c r="JT68" s="49"/>
      <c r="JU68" s="49"/>
      <c r="JV68" s="49"/>
      <c r="JW68" s="49"/>
      <c r="JX68" s="49"/>
      <c r="JY68" s="49"/>
      <c r="JZ68" s="49"/>
      <c r="KA68" s="49"/>
      <c r="KB68" s="49"/>
      <c r="KC68" s="49"/>
      <c r="KD68" s="49"/>
      <c r="KE68" s="49"/>
      <c r="KF68" s="49"/>
      <c r="KG68" s="49"/>
      <c r="KH68" s="49"/>
      <c r="KI68" s="49"/>
      <c r="KJ68" s="49"/>
      <c r="KK68" s="49"/>
      <c r="KL68" s="49"/>
      <c r="KM68" s="49"/>
      <c r="KN68" s="49"/>
      <c r="KO68" s="49"/>
      <c r="KP68" s="49"/>
      <c r="KQ68" s="49"/>
      <c r="KR68" s="49"/>
      <c r="KS68" s="49"/>
      <c r="KT68" s="49"/>
      <c r="KU68" s="49"/>
      <c r="KV68" s="49"/>
      <c r="KW68" s="49"/>
      <c r="KX68" s="49"/>
      <c r="KY68" s="49"/>
      <c r="KZ68" s="49"/>
      <c r="LA68" s="49"/>
      <c r="LB68" s="49"/>
      <c r="LC68" s="49"/>
      <c r="LD68" s="49"/>
      <c r="LE68" s="49"/>
      <c r="LF68" s="49"/>
    </row>
    <row r="69" spans="1:318" s="42" customFormat="1" ht="15.75" thickBot="1" x14ac:dyDescent="0.3">
      <c r="A69" s="49"/>
      <c r="B69" s="31"/>
      <c r="C69" s="49"/>
      <c r="D69" s="162" t="s">
        <v>56</v>
      </c>
      <c r="E69" s="163"/>
      <c r="F69" s="163"/>
      <c r="G69" s="166" t="e">
        <f t="shared" si="40"/>
        <v>#DIV/0!</v>
      </c>
      <c r="H69" s="167"/>
      <c r="I69" s="51"/>
      <c r="J69" s="51"/>
      <c r="K69" s="51"/>
      <c r="L69" s="51"/>
      <c r="M69" s="49"/>
      <c r="N69" s="49"/>
      <c r="O69" s="49"/>
      <c r="P69" s="162" t="s">
        <v>56</v>
      </c>
      <c r="Q69" s="163"/>
      <c r="R69" s="163"/>
      <c r="S69" s="166" t="e">
        <f t="shared" si="41"/>
        <v>#DIV/0!</v>
      </c>
      <c r="T69" s="167"/>
      <c r="U69" s="51"/>
      <c r="V69" s="51"/>
      <c r="W69" s="51"/>
      <c r="X69" s="51"/>
      <c r="Y69" s="49"/>
      <c r="Z69" s="49"/>
      <c r="AA69" s="49"/>
      <c r="AB69" s="162" t="s">
        <v>56</v>
      </c>
      <c r="AC69" s="163"/>
      <c r="AD69" s="163"/>
      <c r="AE69" s="166" t="e">
        <f t="shared" si="42"/>
        <v>#DIV/0!</v>
      </c>
      <c r="AF69" s="167"/>
      <c r="AG69" s="51"/>
      <c r="AH69" s="51"/>
      <c r="AI69" s="51"/>
      <c r="AJ69" s="143"/>
      <c r="AK69" s="49"/>
      <c r="AL69" s="49"/>
      <c r="AM69" s="49"/>
      <c r="AN69" s="162" t="s">
        <v>56</v>
      </c>
      <c r="AO69" s="163"/>
      <c r="AP69" s="163"/>
      <c r="AQ69" s="166" t="e">
        <f t="shared" si="43"/>
        <v>#DIV/0!</v>
      </c>
      <c r="AR69" s="167"/>
      <c r="AS69" s="51"/>
      <c r="AT69" s="51"/>
      <c r="AU69" s="51"/>
      <c r="AV69" s="51"/>
      <c r="AW69" s="49"/>
      <c r="AX69" s="49"/>
      <c r="AY69" s="49"/>
      <c r="AZ69" s="162" t="s">
        <v>56</v>
      </c>
      <c r="BA69" s="163"/>
      <c r="BB69" s="163"/>
      <c r="BC69" s="166" t="e">
        <f t="shared" si="44"/>
        <v>#DIV/0!</v>
      </c>
      <c r="BD69" s="167"/>
      <c r="BE69" s="51"/>
      <c r="BF69" s="51"/>
      <c r="BG69" s="51"/>
      <c r="BH69" s="51"/>
      <c r="BI69" s="49"/>
      <c r="BJ69" s="49"/>
      <c r="BK69" s="49"/>
      <c r="BL69" s="49"/>
      <c r="BM69" s="49"/>
      <c r="BN69" s="49"/>
      <c r="BO69" s="49"/>
      <c r="BP69" s="49"/>
      <c r="BQ69" s="49"/>
      <c r="BR69" s="49"/>
      <c r="BS69" s="49"/>
      <c r="BT69" s="49"/>
      <c r="BU69" s="49"/>
      <c r="BV69" s="49"/>
      <c r="BW69" s="49"/>
      <c r="BX69" s="49"/>
      <c r="BY69" s="49"/>
      <c r="BZ69" s="49"/>
      <c r="CA69" s="49"/>
      <c r="CB69" s="49"/>
      <c r="CC69" s="49"/>
      <c r="CD69" s="49"/>
      <c r="CE69" s="49"/>
      <c r="CF69" s="49"/>
      <c r="CG69" s="49"/>
      <c r="CH69" s="49"/>
      <c r="CI69" s="49"/>
      <c r="CJ69" s="49"/>
      <c r="CK69" s="49"/>
      <c r="CL69" s="49"/>
      <c r="CM69" s="49"/>
      <c r="CN69" s="49"/>
      <c r="CO69" s="49"/>
      <c r="CP69" s="49"/>
      <c r="CQ69" s="49"/>
      <c r="CR69" s="49"/>
      <c r="CS69" s="49"/>
      <c r="CT69" s="49"/>
      <c r="CU69" s="49"/>
      <c r="CV69" s="49"/>
      <c r="CW69" s="49"/>
      <c r="CX69" s="49"/>
      <c r="CY69" s="49"/>
      <c r="CZ69" s="49"/>
      <c r="DA69" s="49"/>
      <c r="DB69" s="49"/>
      <c r="DC69" s="49"/>
      <c r="DD69" s="49"/>
      <c r="DE69" s="49"/>
      <c r="DF69" s="49"/>
      <c r="DG69" s="49"/>
      <c r="DH69" s="49"/>
      <c r="DI69" s="49"/>
      <c r="DJ69" s="49"/>
      <c r="DK69" s="49"/>
      <c r="DL69" s="49"/>
      <c r="DM69" s="49"/>
      <c r="DN69" s="49"/>
      <c r="DO69" s="49"/>
      <c r="DP69" s="49"/>
      <c r="DQ69" s="49"/>
      <c r="DR69" s="49"/>
      <c r="DS69" s="49"/>
      <c r="DT69" s="49"/>
      <c r="DU69" s="49"/>
      <c r="DV69" s="49"/>
      <c r="DW69" s="49"/>
      <c r="DX69" s="49"/>
      <c r="DY69" s="49"/>
      <c r="DZ69" s="49"/>
      <c r="EA69" s="49"/>
      <c r="EB69" s="49"/>
      <c r="EC69" s="49"/>
      <c r="ED69" s="49"/>
      <c r="EE69" s="49"/>
      <c r="EF69" s="49"/>
      <c r="EG69" s="49"/>
      <c r="EH69" s="49"/>
      <c r="EI69" s="49"/>
      <c r="EJ69" s="49"/>
      <c r="EK69" s="49"/>
      <c r="EL69" s="49"/>
      <c r="EM69" s="49"/>
      <c r="EN69" s="49"/>
      <c r="EO69" s="49"/>
      <c r="EP69" s="49"/>
      <c r="EQ69" s="49"/>
      <c r="ER69" s="49"/>
      <c r="ES69" s="49"/>
      <c r="ET69" s="49"/>
      <c r="EU69" s="49"/>
      <c r="EV69" s="49"/>
      <c r="EW69" s="49"/>
      <c r="EX69" s="49"/>
      <c r="EY69" s="49"/>
      <c r="EZ69" s="49"/>
      <c r="FA69" s="49"/>
      <c r="FB69" s="49"/>
      <c r="FC69" s="49"/>
      <c r="FD69" s="49"/>
      <c r="FE69" s="49"/>
      <c r="FF69" s="49"/>
      <c r="FG69" s="49"/>
      <c r="FH69" s="49"/>
      <c r="FI69" s="49"/>
      <c r="FJ69" s="49"/>
      <c r="FK69" s="49"/>
      <c r="FL69" s="49"/>
      <c r="FM69" s="49"/>
      <c r="FN69" s="49"/>
      <c r="FO69" s="49"/>
      <c r="FP69" s="49"/>
      <c r="FQ69" s="49"/>
      <c r="FR69" s="49"/>
      <c r="FS69" s="49"/>
      <c r="FT69" s="49"/>
      <c r="FU69" s="49"/>
      <c r="FV69" s="49"/>
      <c r="FW69" s="49"/>
      <c r="FX69" s="49"/>
      <c r="FY69" s="49"/>
      <c r="FZ69" s="49"/>
      <c r="GA69" s="49"/>
      <c r="GB69" s="49"/>
      <c r="GC69" s="49"/>
      <c r="GD69" s="49"/>
      <c r="GE69" s="49"/>
      <c r="GF69" s="49"/>
      <c r="GG69" s="49"/>
      <c r="GH69" s="49"/>
      <c r="GI69" s="49"/>
      <c r="GJ69" s="49"/>
      <c r="GK69" s="49"/>
      <c r="GL69" s="49"/>
      <c r="GM69" s="49"/>
      <c r="GN69" s="49"/>
      <c r="GO69" s="49"/>
      <c r="GP69" s="49"/>
      <c r="GQ69" s="49"/>
      <c r="GR69" s="49"/>
      <c r="GS69" s="49"/>
      <c r="GT69" s="49"/>
      <c r="GU69" s="49"/>
      <c r="GV69" s="49"/>
      <c r="GW69" s="49"/>
      <c r="GX69" s="49"/>
      <c r="GY69" s="49"/>
      <c r="GZ69" s="49"/>
      <c r="HA69" s="49"/>
      <c r="HB69" s="49"/>
      <c r="HC69" s="49"/>
      <c r="HD69" s="49"/>
      <c r="HE69" s="49"/>
      <c r="HF69" s="49"/>
      <c r="HG69" s="49"/>
      <c r="HH69" s="49"/>
      <c r="HI69" s="49"/>
      <c r="HJ69" s="49"/>
      <c r="HK69" s="49"/>
      <c r="HL69" s="49"/>
      <c r="HM69" s="49"/>
      <c r="HN69" s="49"/>
      <c r="HO69" s="49"/>
      <c r="HP69" s="49"/>
      <c r="HQ69" s="49"/>
      <c r="HR69" s="49"/>
      <c r="HS69" s="49"/>
      <c r="HT69" s="49"/>
      <c r="HU69" s="49"/>
      <c r="HV69" s="49"/>
      <c r="HW69" s="49"/>
      <c r="HX69" s="49"/>
      <c r="HY69" s="49"/>
      <c r="HZ69" s="49"/>
      <c r="IA69" s="49"/>
      <c r="IB69" s="49"/>
      <c r="IC69" s="49"/>
      <c r="ID69" s="49"/>
      <c r="IE69" s="49"/>
      <c r="IF69" s="49"/>
      <c r="IG69" s="49"/>
      <c r="IH69" s="49"/>
      <c r="II69" s="49"/>
      <c r="IJ69" s="49"/>
      <c r="IK69" s="49"/>
      <c r="IL69" s="49"/>
      <c r="IM69" s="49"/>
      <c r="IN69" s="49"/>
      <c r="IO69" s="49"/>
      <c r="IP69" s="49"/>
      <c r="IQ69" s="49"/>
      <c r="IR69" s="49"/>
      <c r="IS69" s="49"/>
      <c r="IT69" s="49"/>
      <c r="IU69" s="49"/>
      <c r="IV69" s="49"/>
      <c r="IW69" s="49"/>
      <c r="IX69" s="49"/>
      <c r="IY69" s="49"/>
      <c r="IZ69" s="49"/>
      <c r="JA69" s="49"/>
      <c r="JB69" s="49"/>
      <c r="JC69" s="49"/>
      <c r="JD69" s="49"/>
      <c r="JE69" s="49"/>
      <c r="JF69" s="49"/>
      <c r="JG69" s="49"/>
      <c r="JH69" s="49"/>
      <c r="JI69" s="49"/>
      <c r="JJ69" s="49"/>
      <c r="JK69" s="49"/>
      <c r="JL69" s="49"/>
      <c r="JM69" s="49"/>
      <c r="JN69" s="49"/>
      <c r="JO69" s="49"/>
      <c r="JP69" s="49"/>
      <c r="JQ69" s="49"/>
      <c r="JR69" s="49"/>
      <c r="JS69" s="49"/>
      <c r="JT69" s="49"/>
      <c r="JU69" s="49"/>
      <c r="JV69" s="49"/>
      <c r="JW69" s="49"/>
      <c r="JX69" s="49"/>
      <c r="JY69" s="49"/>
      <c r="JZ69" s="49"/>
      <c r="KA69" s="49"/>
      <c r="KB69" s="49"/>
      <c r="KC69" s="49"/>
      <c r="KD69" s="49"/>
      <c r="KE69" s="49"/>
      <c r="KF69" s="49"/>
      <c r="KG69" s="49"/>
      <c r="KH69" s="49"/>
      <c r="KI69" s="49"/>
      <c r="KJ69" s="49"/>
      <c r="KK69" s="49"/>
      <c r="KL69" s="49"/>
      <c r="KM69" s="49"/>
      <c r="KN69" s="49"/>
      <c r="KO69" s="49"/>
      <c r="KP69" s="49"/>
      <c r="KQ69" s="49"/>
      <c r="KR69" s="49"/>
      <c r="KS69" s="49"/>
      <c r="KT69" s="49"/>
      <c r="KU69" s="49"/>
      <c r="KV69" s="49"/>
      <c r="KW69" s="49"/>
      <c r="KX69" s="49"/>
      <c r="KY69" s="49"/>
      <c r="KZ69" s="49"/>
      <c r="LA69" s="49"/>
      <c r="LB69" s="49"/>
      <c r="LC69" s="49"/>
      <c r="LD69" s="49"/>
      <c r="LE69" s="49"/>
      <c r="LF69" s="49"/>
    </row>
    <row r="70" spans="1:318" s="42" customFormat="1" ht="15.75" thickBot="1" x14ac:dyDescent="0.3">
      <c r="A70" s="49"/>
      <c r="B70" s="31"/>
      <c r="C70" s="49"/>
      <c r="D70" s="164" t="s">
        <v>57</v>
      </c>
      <c r="E70" s="165"/>
      <c r="F70" s="165"/>
      <c r="G70" s="166" t="e">
        <f t="shared" si="40"/>
        <v>#DIV/0!</v>
      </c>
      <c r="H70" s="167"/>
      <c r="I70" s="51"/>
      <c r="J70" s="51"/>
      <c r="K70" s="51"/>
      <c r="L70" s="51"/>
      <c r="M70" s="49"/>
      <c r="N70" s="49"/>
      <c r="O70" s="49"/>
      <c r="P70" s="164" t="s">
        <v>57</v>
      </c>
      <c r="Q70" s="165"/>
      <c r="R70" s="165"/>
      <c r="S70" s="166" t="e">
        <f t="shared" si="41"/>
        <v>#DIV/0!</v>
      </c>
      <c r="T70" s="167"/>
      <c r="U70" s="51"/>
      <c r="V70" s="51"/>
      <c r="W70" s="51"/>
      <c r="X70" s="51"/>
      <c r="Y70" s="49"/>
      <c r="Z70" s="49"/>
      <c r="AA70" s="49"/>
      <c r="AB70" s="164" t="s">
        <v>57</v>
      </c>
      <c r="AC70" s="165"/>
      <c r="AD70" s="165"/>
      <c r="AE70" s="166" t="e">
        <f t="shared" si="42"/>
        <v>#DIV/0!</v>
      </c>
      <c r="AF70" s="167"/>
      <c r="AG70" s="51"/>
      <c r="AH70" s="51"/>
      <c r="AI70" s="51"/>
      <c r="AJ70" s="143"/>
      <c r="AK70" s="49"/>
      <c r="AL70" s="49"/>
      <c r="AM70" s="49"/>
      <c r="AN70" s="164" t="s">
        <v>57</v>
      </c>
      <c r="AO70" s="165"/>
      <c r="AP70" s="165"/>
      <c r="AQ70" s="166" t="e">
        <f t="shared" si="43"/>
        <v>#DIV/0!</v>
      </c>
      <c r="AR70" s="167"/>
      <c r="AS70" s="51"/>
      <c r="AT70" s="51"/>
      <c r="AU70" s="51"/>
      <c r="AV70" s="51"/>
      <c r="AW70" s="49"/>
      <c r="AX70" s="49"/>
      <c r="AY70" s="49"/>
      <c r="AZ70" s="164" t="s">
        <v>57</v>
      </c>
      <c r="BA70" s="165"/>
      <c r="BB70" s="165"/>
      <c r="BC70" s="166" t="e">
        <f t="shared" si="44"/>
        <v>#DIV/0!</v>
      </c>
      <c r="BD70" s="167"/>
      <c r="BE70" s="51"/>
      <c r="BF70" s="51"/>
      <c r="BG70" s="51"/>
      <c r="BH70" s="51"/>
      <c r="BI70" s="49"/>
      <c r="BJ70" s="49"/>
      <c r="BK70" s="49"/>
      <c r="BL70" s="49"/>
      <c r="BM70" s="49"/>
      <c r="BN70" s="49"/>
      <c r="BO70" s="49"/>
      <c r="BP70" s="49"/>
      <c r="BQ70" s="49"/>
      <c r="BR70" s="49"/>
      <c r="BS70" s="49"/>
      <c r="BT70" s="49"/>
      <c r="BU70" s="49"/>
      <c r="BV70" s="49"/>
      <c r="BW70" s="49"/>
      <c r="BX70" s="49"/>
      <c r="BY70" s="49"/>
      <c r="BZ70" s="49"/>
      <c r="CA70" s="49"/>
      <c r="CB70" s="49"/>
      <c r="CC70" s="49"/>
      <c r="CD70" s="49"/>
      <c r="CE70" s="49"/>
      <c r="CF70" s="49"/>
      <c r="CG70" s="49"/>
      <c r="CH70" s="49"/>
      <c r="CI70" s="49"/>
      <c r="CJ70" s="49"/>
      <c r="CK70" s="49"/>
      <c r="CL70" s="49"/>
      <c r="CM70" s="49"/>
      <c r="CN70" s="49"/>
      <c r="CO70" s="49"/>
      <c r="CP70" s="49"/>
      <c r="CQ70" s="49"/>
      <c r="CR70" s="49"/>
      <c r="CS70" s="49"/>
      <c r="CT70" s="49"/>
      <c r="CU70" s="49"/>
      <c r="CV70" s="49"/>
      <c r="CW70" s="49"/>
      <c r="CX70" s="49"/>
      <c r="CY70" s="49"/>
      <c r="CZ70" s="49"/>
      <c r="DA70" s="49"/>
      <c r="DB70" s="49"/>
      <c r="DC70" s="49"/>
      <c r="DD70" s="49"/>
      <c r="DE70" s="49"/>
      <c r="DF70" s="49"/>
      <c r="DG70" s="49"/>
      <c r="DH70" s="49"/>
      <c r="DI70" s="49"/>
      <c r="DJ70" s="49"/>
      <c r="DK70" s="49"/>
      <c r="DL70" s="49"/>
      <c r="DM70" s="49"/>
      <c r="DN70" s="49"/>
      <c r="DO70" s="49"/>
      <c r="DP70" s="49"/>
      <c r="DQ70" s="49"/>
      <c r="DR70" s="49"/>
      <c r="DS70" s="49"/>
      <c r="DT70" s="49"/>
      <c r="DU70" s="49"/>
      <c r="DV70" s="49"/>
      <c r="DW70" s="49"/>
      <c r="DX70" s="49"/>
      <c r="DY70" s="49"/>
      <c r="DZ70" s="49"/>
      <c r="EA70" s="49"/>
      <c r="EB70" s="49"/>
      <c r="EC70" s="49"/>
      <c r="ED70" s="49"/>
      <c r="EE70" s="49"/>
      <c r="EF70" s="49"/>
      <c r="EG70" s="49"/>
      <c r="EH70" s="49"/>
      <c r="EI70" s="49"/>
      <c r="EJ70" s="49"/>
      <c r="EK70" s="49"/>
      <c r="EL70" s="49"/>
      <c r="EM70" s="49"/>
      <c r="EN70" s="49"/>
      <c r="EO70" s="49"/>
      <c r="EP70" s="49"/>
      <c r="EQ70" s="49"/>
      <c r="ER70" s="49"/>
      <c r="ES70" s="49"/>
      <c r="ET70" s="49"/>
      <c r="EU70" s="49"/>
      <c r="EV70" s="49"/>
      <c r="EW70" s="49"/>
      <c r="EX70" s="49"/>
      <c r="EY70" s="49"/>
      <c r="EZ70" s="49"/>
      <c r="FA70" s="49"/>
      <c r="FB70" s="49"/>
      <c r="FC70" s="49"/>
      <c r="FD70" s="49"/>
      <c r="FE70" s="49"/>
      <c r="FF70" s="49"/>
      <c r="FG70" s="49"/>
      <c r="FH70" s="49"/>
      <c r="FI70" s="49"/>
      <c r="FJ70" s="49"/>
      <c r="FK70" s="49"/>
      <c r="FL70" s="49"/>
      <c r="FM70" s="49"/>
      <c r="FN70" s="49"/>
      <c r="FO70" s="49"/>
      <c r="FP70" s="49"/>
      <c r="FQ70" s="49"/>
      <c r="FR70" s="49"/>
      <c r="FS70" s="49"/>
      <c r="FT70" s="49"/>
      <c r="FU70" s="49"/>
      <c r="FV70" s="49"/>
      <c r="FW70" s="49"/>
      <c r="FX70" s="49"/>
      <c r="FY70" s="49"/>
      <c r="FZ70" s="49"/>
      <c r="GA70" s="49"/>
      <c r="GB70" s="49"/>
      <c r="GC70" s="49"/>
      <c r="GD70" s="49"/>
      <c r="GE70" s="49"/>
      <c r="GF70" s="49"/>
      <c r="GG70" s="49"/>
      <c r="GH70" s="49"/>
      <c r="GI70" s="49"/>
      <c r="GJ70" s="49"/>
      <c r="GK70" s="49"/>
      <c r="GL70" s="49"/>
      <c r="GM70" s="49"/>
      <c r="GN70" s="49"/>
      <c r="GO70" s="49"/>
      <c r="GP70" s="49"/>
      <c r="GQ70" s="49"/>
      <c r="GR70" s="49"/>
      <c r="GS70" s="49"/>
      <c r="GT70" s="49"/>
      <c r="GU70" s="49"/>
      <c r="GV70" s="49"/>
      <c r="GW70" s="49"/>
      <c r="GX70" s="49"/>
      <c r="GY70" s="49"/>
      <c r="GZ70" s="49"/>
      <c r="HA70" s="49"/>
      <c r="HB70" s="49"/>
      <c r="HC70" s="49"/>
      <c r="HD70" s="49"/>
      <c r="HE70" s="49"/>
      <c r="HF70" s="49"/>
      <c r="HG70" s="49"/>
      <c r="HH70" s="49"/>
      <c r="HI70" s="49"/>
      <c r="HJ70" s="49"/>
      <c r="HK70" s="49"/>
      <c r="HL70" s="49"/>
      <c r="HM70" s="49"/>
      <c r="HN70" s="49"/>
      <c r="HO70" s="49"/>
      <c r="HP70" s="49"/>
      <c r="HQ70" s="49"/>
      <c r="HR70" s="49"/>
      <c r="HS70" s="49"/>
      <c r="HT70" s="49"/>
      <c r="HU70" s="49"/>
      <c r="HV70" s="49"/>
      <c r="HW70" s="49"/>
      <c r="HX70" s="49"/>
      <c r="HY70" s="49"/>
      <c r="HZ70" s="49"/>
      <c r="IA70" s="49"/>
      <c r="IB70" s="49"/>
      <c r="IC70" s="49"/>
      <c r="ID70" s="49"/>
      <c r="IE70" s="49"/>
      <c r="IF70" s="49"/>
      <c r="IG70" s="49"/>
      <c r="IH70" s="49"/>
      <c r="II70" s="49"/>
      <c r="IJ70" s="49"/>
      <c r="IK70" s="49"/>
      <c r="IL70" s="49"/>
      <c r="IM70" s="49"/>
      <c r="IN70" s="49"/>
      <c r="IO70" s="49"/>
      <c r="IP70" s="49"/>
      <c r="IQ70" s="49"/>
      <c r="IR70" s="49"/>
      <c r="IS70" s="49"/>
      <c r="IT70" s="49"/>
      <c r="IU70" s="49"/>
      <c r="IV70" s="49"/>
      <c r="IW70" s="49"/>
      <c r="IX70" s="49"/>
      <c r="IY70" s="49"/>
      <c r="IZ70" s="49"/>
      <c r="JA70" s="49"/>
      <c r="JB70" s="49"/>
      <c r="JC70" s="49"/>
      <c r="JD70" s="49"/>
      <c r="JE70" s="49"/>
      <c r="JF70" s="49"/>
      <c r="JG70" s="49"/>
      <c r="JH70" s="49"/>
      <c r="JI70" s="49"/>
      <c r="JJ70" s="49"/>
      <c r="JK70" s="49"/>
      <c r="JL70" s="49"/>
      <c r="JM70" s="49"/>
      <c r="JN70" s="49"/>
      <c r="JO70" s="49"/>
      <c r="JP70" s="49"/>
      <c r="JQ70" s="49"/>
      <c r="JR70" s="49"/>
      <c r="JS70" s="49"/>
      <c r="JT70" s="49"/>
      <c r="JU70" s="49"/>
      <c r="JV70" s="49"/>
      <c r="JW70" s="49"/>
      <c r="JX70" s="49"/>
      <c r="JY70" s="49"/>
      <c r="JZ70" s="49"/>
      <c r="KA70" s="49"/>
      <c r="KB70" s="49"/>
      <c r="KC70" s="49"/>
      <c r="KD70" s="49"/>
      <c r="KE70" s="49"/>
      <c r="KF70" s="49"/>
      <c r="KG70" s="49"/>
      <c r="KH70" s="49"/>
      <c r="KI70" s="49"/>
      <c r="KJ70" s="49"/>
      <c r="KK70" s="49"/>
      <c r="KL70" s="49"/>
      <c r="KM70" s="49"/>
      <c r="KN70" s="49"/>
      <c r="KO70" s="49"/>
      <c r="KP70" s="49"/>
      <c r="KQ70" s="49"/>
      <c r="KR70" s="49"/>
      <c r="KS70" s="49"/>
      <c r="KT70" s="49"/>
      <c r="KU70" s="49"/>
      <c r="KV70" s="49"/>
      <c r="KW70" s="49"/>
      <c r="KX70" s="49"/>
      <c r="KY70" s="49"/>
      <c r="KZ70" s="49"/>
      <c r="LA70" s="49"/>
      <c r="LB70" s="49"/>
      <c r="LC70" s="49"/>
      <c r="LD70" s="49"/>
      <c r="LE70" s="49"/>
      <c r="LF70" s="49"/>
    </row>
    <row r="71" spans="1:318" s="42" customFormat="1" x14ac:dyDescent="0.25">
      <c r="A71" s="49"/>
      <c r="B71" s="5"/>
      <c r="C71" s="156"/>
      <c r="D71" s="156"/>
      <c r="E71" s="156"/>
      <c r="F71" s="156"/>
      <c r="G71" s="156"/>
      <c r="H71" s="156"/>
      <c r="I71" s="156"/>
      <c r="J71" s="156"/>
      <c r="K71" s="156"/>
      <c r="L71" s="156"/>
      <c r="M71" s="156"/>
      <c r="N71" s="156"/>
      <c r="O71" s="156"/>
      <c r="P71" s="156"/>
      <c r="Q71" s="156"/>
      <c r="R71" s="156"/>
      <c r="S71" s="156"/>
      <c r="T71" s="156"/>
      <c r="U71" s="156"/>
      <c r="V71" s="156"/>
      <c r="W71" s="156"/>
      <c r="X71" s="156"/>
      <c r="Y71" s="156"/>
      <c r="Z71" s="156"/>
      <c r="AA71" s="156"/>
      <c r="AB71" s="156"/>
      <c r="AC71" s="156"/>
      <c r="AD71" s="156"/>
      <c r="AE71" s="156"/>
      <c r="AF71" s="156"/>
      <c r="AG71" s="156"/>
      <c r="AH71" s="156"/>
      <c r="AI71" s="156"/>
      <c r="AJ71" s="156"/>
      <c r="AK71" s="156"/>
      <c r="AL71" s="156"/>
      <c r="AM71" s="156"/>
      <c r="AN71" s="156"/>
      <c r="AO71" s="156"/>
      <c r="AP71" s="156"/>
      <c r="AQ71" s="156"/>
      <c r="AR71" s="156"/>
      <c r="AS71" s="156"/>
      <c r="AT71" s="156"/>
      <c r="AU71" s="156"/>
      <c r="AV71" s="156"/>
      <c r="AW71" s="156"/>
      <c r="AX71" s="156"/>
      <c r="AY71" s="156"/>
      <c r="AZ71" s="156"/>
      <c r="BA71" s="156"/>
      <c r="BB71" s="156"/>
      <c r="BC71" s="156"/>
      <c r="BD71" s="156"/>
      <c r="BE71" s="156"/>
      <c r="BF71" s="156"/>
      <c r="BG71" s="156"/>
      <c r="BH71" s="156"/>
      <c r="BI71" s="156"/>
      <c r="BJ71" s="49"/>
      <c r="BK71" s="49"/>
      <c r="BL71" s="49"/>
      <c r="BM71" s="49"/>
      <c r="BN71" s="49"/>
      <c r="BO71" s="49"/>
      <c r="BP71" s="49"/>
      <c r="BQ71" s="49"/>
      <c r="BR71" s="49"/>
      <c r="BS71" s="49"/>
      <c r="BT71" s="49"/>
      <c r="BU71" s="49"/>
      <c r="BV71" s="49"/>
      <c r="BW71" s="49"/>
      <c r="BX71" s="49"/>
      <c r="BY71" s="49"/>
      <c r="BZ71" s="49"/>
      <c r="CA71" s="49"/>
      <c r="CB71" s="49"/>
      <c r="CC71" s="49"/>
      <c r="CD71" s="49"/>
      <c r="CE71" s="49"/>
      <c r="CF71" s="49"/>
      <c r="CG71" s="49"/>
      <c r="CH71" s="49"/>
      <c r="CI71" s="49"/>
      <c r="CJ71" s="49"/>
      <c r="CK71" s="49"/>
      <c r="CL71" s="49"/>
      <c r="CM71" s="49"/>
      <c r="CN71" s="49"/>
      <c r="CO71" s="49"/>
      <c r="CP71" s="49"/>
      <c r="CQ71" s="49"/>
      <c r="CR71" s="49"/>
      <c r="CS71" s="49"/>
      <c r="CT71" s="49"/>
      <c r="CU71" s="49"/>
      <c r="CV71" s="49"/>
      <c r="CW71" s="49"/>
      <c r="CX71" s="49"/>
      <c r="CY71" s="49"/>
      <c r="CZ71" s="49"/>
      <c r="DA71" s="49"/>
      <c r="DB71" s="49"/>
      <c r="DC71" s="49"/>
      <c r="DD71" s="49"/>
      <c r="DE71" s="49"/>
      <c r="DF71" s="49"/>
      <c r="DG71" s="49"/>
      <c r="DH71" s="49"/>
      <c r="DI71" s="49"/>
      <c r="DJ71" s="49"/>
      <c r="DK71" s="49"/>
      <c r="DL71" s="49"/>
      <c r="DM71" s="49"/>
      <c r="DN71" s="49"/>
      <c r="DO71" s="49"/>
      <c r="DP71" s="49"/>
      <c r="DQ71" s="49"/>
      <c r="DR71" s="49"/>
      <c r="DS71" s="49"/>
      <c r="DT71" s="49"/>
      <c r="DU71" s="49"/>
      <c r="DV71" s="49"/>
      <c r="DW71" s="49"/>
      <c r="DX71" s="49"/>
      <c r="DY71" s="49"/>
      <c r="DZ71" s="49"/>
      <c r="EA71" s="49"/>
      <c r="EB71" s="49"/>
      <c r="EC71" s="49"/>
      <c r="ED71" s="49"/>
      <c r="EE71" s="49"/>
      <c r="EF71" s="49"/>
      <c r="EG71" s="49"/>
      <c r="EH71" s="49"/>
      <c r="EI71" s="49"/>
      <c r="EJ71" s="49"/>
      <c r="EK71" s="49"/>
      <c r="EL71" s="49"/>
      <c r="EM71" s="49"/>
      <c r="EN71" s="49"/>
      <c r="EO71" s="49"/>
      <c r="EP71" s="49"/>
      <c r="EQ71" s="49"/>
      <c r="ER71" s="49"/>
      <c r="ES71" s="49"/>
      <c r="ET71" s="49"/>
      <c r="EU71" s="49"/>
      <c r="EV71" s="49"/>
      <c r="EW71" s="49"/>
      <c r="EX71" s="49"/>
      <c r="EY71" s="49"/>
      <c r="EZ71" s="49"/>
      <c r="FA71" s="49"/>
      <c r="FB71" s="49"/>
      <c r="FC71" s="49"/>
      <c r="FD71" s="49"/>
      <c r="FE71" s="49"/>
      <c r="FF71" s="49"/>
      <c r="FG71" s="49"/>
      <c r="FH71" s="49"/>
      <c r="FI71" s="49"/>
      <c r="FJ71" s="49"/>
      <c r="FK71" s="49"/>
      <c r="FL71" s="49"/>
      <c r="FM71" s="49"/>
      <c r="FN71" s="49"/>
      <c r="FO71" s="49"/>
      <c r="FP71" s="49"/>
      <c r="FQ71" s="49"/>
      <c r="FR71" s="49"/>
      <c r="FS71" s="49"/>
      <c r="FT71" s="49"/>
      <c r="FU71" s="49"/>
      <c r="FV71" s="49"/>
      <c r="FW71" s="49"/>
      <c r="FX71" s="49"/>
      <c r="FY71" s="49"/>
      <c r="FZ71" s="49"/>
      <c r="GA71" s="49"/>
      <c r="GB71" s="49"/>
      <c r="GC71" s="49"/>
      <c r="GD71" s="49"/>
      <c r="GE71" s="49"/>
      <c r="GF71" s="49"/>
      <c r="GG71" s="49"/>
      <c r="GH71" s="49"/>
      <c r="GI71" s="49"/>
      <c r="GJ71" s="49"/>
      <c r="GK71" s="49"/>
      <c r="GL71" s="49"/>
      <c r="GM71" s="49"/>
      <c r="GN71" s="49"/>
      <c r="GO71" s="49"/>
      <c r="GP71" s="49"/>
      <c r="GQ71" s="49"/>
      <c r="GR71" s="49"/>
      <c r="GS71" s="49"/>
      <c r="GT71" s="49"/>
      <c r="GU71" s="49"/>
      <c r="GV71" s="49"/>
      <c r="GW71" s="49"/>
      <c r="GX71" s="49"/>
      <c r="GY71" s="49"/>
      <c r="GZ71" s="49"/>
      <c r="HA71" s="49"/>
      <c r="HB71" s="49"/>
      <c r="HC71" s="49"/>
      <c r="HD71" s="49"/>
      <c r="HE71" s="49"/>
      <c r="HF71" s="49"/>
      <c r="HG71" s="49"/>
      <c r="HH71" s="49"/>
      <c r="HI71" s="49"/>
      <c r="HJ71" s="49"/>
      <c r="HK71" s="49"/>
      <c r="HL71" s="49"/>
      <c r="HM71" s="49"/>
      <c r="HN71" s="49"/>
      <c r="HO71" s="49"/>
      <c r="HP71" s="49"/>
      <c r="HQ71" s="49"/>
      <c r="HR71" s="49"/>
      <c r="HS71" s="49"/>
      <c r="HT71" s="49"/>
      <c r="HU71" s="49"/>
      <c r="HV71" s="49"/>
      <c r="HW71" s="49"/>
      <c r="HX71" s="49"/>
      <c r="HY71" s="49"/>
      <c r="HZ71" s="49"/>
      <c r="IA71" s="49"/>
      <c r="IB71" s="49"/>
      <c r="IC71" s="49"/>
      <c r="ID71" s="49"/>
      <c r="IE71" s="49"/>
      <c r="IF71" s="49"/>
      <c r="IG71" s="49"/>
      <c r="IH71" s="49"/>
      <c r="II71" s="49"/>
      <c r="IJ71" s="49"/>
      <c r="IK71" s="49"/>
      <c r="IL71" s="49"/>
      <c r="IM71" s="49"/>
      <c r="IN71" s="49"/>
      <c r="IO71" s="49"/>
      <c r="IP71" s="49"/>
      <c r="IQ71" s="49"/>
      <c r="IR71" s="49"/>
      <c r="IS71" s="49"/>
      <c r="IT71" s="49"/>
      <c r="IU71" s="49"/>
      <c r="IV71" s="49"/>
      <c r="IW71" s="49"/>
      <c r="IX71" s="49"/>
      <c r="IY71" s="49"/>
      <c r="IZ71" s="49"/>
      <c r="JA71" s="49"/>
      <c r="JB71" s="49"/>
      <c r="JC71" s="49"/>
      <c r="JD71" s="49"/>
      <c r="JE71" s="49"/>
      <c r="JF71" s="49"/>
      <c r="JG71" s="49"/>
      <c r="JH71" s="49"/>
      <c r="JI71" s="49"/>
      <c r="JJ71" s="49"/>
      <c r="JK71" s="49"/>
      <c r="JL71" s="49"/>
      <c r="JM71" s="49"/>
      <c r="JN71" s="49"/>
      <c r="JO71" s="49"/>
      <c r="JP71" s="49"/>
      <c r="JQ71" s="49"/>
      <c r="JR71" s="49"/>
      <c r="JS71" s="49"/>
      <c r="JT71" s="49"/>
      <c r="JU71" s="49"/>
      <c r="JV71" s="49"/>
      <c r="JW71" s="49"/>
      <c r="JX71" s="49"/>
      <c r="JY71" s="49"/>
      <c r="JZ71" s="49"/>
      <c r="KA71" s="49"/>
      <c r="KB71" s="49"/>
      <c r="KC71" s="49"/>
      <c r="KD71" s="49"/>
      <c r="KE71" s="49"/>
      <c r="KF71" s="49"/>
      <c r="KG71" s="49"/>
      <c r="KH71" s="49"/>
      <c r="KI71" s="49"/>
      <c r="KJ71" s="49"/>
      <c r="KK71" s="49"/>
      <c r="KL71" s="49"/>
      <c r="KM71" s="49"/>
      <c r="KN71" s="49"/>
      <c r="KO71" s="49"/>
      <c r="KP71" s="49"/>
      <c r="KQ71" s="49"/>
      <c r="KR71" s="49"/>
      <c r="KS71" s="49"/>
      <c r="KT71" s="49"/>
      <c r="KU71" s="49"/>
      <c r="KV71" s="49"/>
      <c r="KW71" s="49"/>
      <c r="KX71" s="49"/>
      <c r="KY71" s="49"/>
      <c r="KZ71" s="49"/>
      <c r="LA71" s="49"/>
      <c r="LB71" s="49"/>
      <c r="LC71" s="49"/>
      <c r="LD71" s="49"/>
      <c r="LE71" s="49"/>
      <c r="LF71" s="49"/>
    </row>
    <row r="72" spans="1:318" s="42" customFormat="1" ht="23.25" x14ac:dyDescent="0.35">
      <c r="A72" s="49"/>
      <c r="B72" s="32"/>
      <c r="C72" s="157" t="s">
        <v>60</v>
      </c>
      <c r="D72" s="157"/>
      <c r="E72" s="157"/>
      <c r="F72" s="157"/>
      <c r="G72" s="157"/>
      <c r="H72" s="157"/>
      <c r="I72" s="157"/>
      <c r="J72" s="157"/>
      <c r="K72" s="157"/>
      <c r="L72" s="157"/>
      <c r="M72" s="157"/>
      <c r="N72" s="157"/>
      <c r="O72" s="157"/>
      <c r="P72" s="157"/>
      <c r="Q72" s="157"/>
      <c r="R72" s="157"/>
      <c r="S72" s="157"/>
      <c r="T72" s="157"/>
      <c r="U72" s="157"/>
      <c r="V72" s="157"/>
      <c r="W72" s="157"/>
      <c r="X72" s="157"/>
      <c r="Y72" s="157"/>
      <c r="Z72" s="157"/>
      <c r="AA72" s="157"/>
      <c r="AB72" s="157"/>
      <c r="AC72" s="157"/>
      <c r="AD72" s="157"/>
      <c r="AE72" s="157"/>
      <c r="AF72" s="157"/>
      <c r="AG72" s="157"/>
      <c r="AH72" s="157"/>
      <c r="AI72" s="157"/>
      <c r="AJ72" s="157"/>
      <c r="AK72" s="157"/>
      <c r="AL72" s="157"/>
      <c r="AM72" s="157"/>
      <c r="AN72" s="157"/>
      <c r="AO72" s="157"/>
      <c r="AP72" s="157"/>
      <c r="AQ72" s="157"/>
      <c r="AR72" s="157"/>
      <c r="AS72" s="157"/>
      <c r="AT72" s="157"/>
      <c r="AU72" s="157"/>
      <c r="AV72" s="157"/>
      <c r="AW72" s="157"/>
      <c r="AX72" s="157"/>
      <c r="AY72" s="157"/>
      <c r="AZ72" s="157"/>
      <c r="BA72" s="157"/>
      <c r="BB72" s="157"/>
      <c r="BC72" s="157"/>
      <c r="BD72" s="157"/>
      <c r="BE72" s="157"/>
      <c r="BF72" s="157"/>
      <c r="BG72" s="157"/>
      <c r="BH72" s="157"/>
      <c r="BI72" s="157"/>
      <c r="BJ72" s="49"/>
      <c r="BK72" s="49"/>
      <c r="BL72" s="49"/>
      <c r="BM72" s="49"/>
      <c r="BN72" s="49"/>
      <c r="BO72" s="49"/>
      <c r="BP72" s="49"/>
      <c r="BQ72" s="49"/>
      <c r="BR72" s="49"/>
      <c r="BS72" s="49"/>
      <c r="BT72" s="49"/>
      <c r="BU72" s="49"/>
      <c r="BV72" s="49"/>
      <c r="BW72" s="49"/>
      <c r="BX72" s="49"/>
      <c r="BY72" s="49"/>
      <c r="BZ72" s="49"/>
      <c r="CA72" s="49"/>
      <c r="CB72" s="49"/>
      <c r="CC72" s="49"/>
      <c r="CD72" s="49"/>
      <c r="CE72" s="49"/>
      <c r="CF72" s="49"/>
      <c r="CG72" s="49"/>
      <c r="CH72" s="49"/>
      <c r="CI72" s="49"/>
      <c r="CJ72" s="49"/>
      <c r="CK72" s="49"/>
      <c r="CL72" s="49"/>
      <c r="CM72" s="49"/>
      <c r="CN72" s="49"/>
      <c r="CO72" s="49"/>
      <c r="CP72" s="49"/>
      <c r="CQ72" s="49"/>
      <c r="CR72" s="49"/>
      <c r="CS72" s="49"/>
      <c r="CT72" s="49"/>
      <c r="CU72" s="49"/>
      <c r="CV72" s="49"/>
      <c r="CW72" s="49"/>
      <c r="CX72" s="49"/>
      <c r="CY72" s="49"/>
      <c r="CZ72" s="49"/>
      <c r="DA72" s="49"/>
      <c r="DB72" s="49"/>
      <c r="DC72" s="49"/>
      <c r="DD72" s="49"/>
      <c r="DE72" s="49"/>
      <c r="DF72" s="49"/>
      <c r="DG72" s="49"/>
      <c r="DH72" s="49"/>
      <c r="DI72" s="49"/>
      <c r="DJ72" s="49"/>
      <c r="DK72" s="49"/>
      <c r="DL72" s="49"/>
      <c r="DM72" s="49"/>
      <c r="DN72" s="49"/>
      <c r="DO72" s="49"/>
      <c r="DP72" s="49"/>
      <c r="DQ72" s="49"/>
      <c r="DR72" s="49"/>
      <c r="DS72" s="49"/>
      <c r="DT72" s="49"/>
      <c r="DU72" s="49"/>
      <c r="DV72" s="49"/>
      <c r="DW72" s="49"/>
      <c r="DX72" s="49"/>
      <c r="DY72" s="49"/>
      <c r="DZ72" s="49"/>
      <c r="EA72" s="49"/>
      <c r="EB72" s="49"/>
      <c r="EC72" s="49"/>
      <c r="ED72" s="49"/>
      <c r="EE72" s="49"/>
      <c r="EF72" s="49"/>
      <c r="EG72" s="49"/>
      <c r="EH72" s="49"/>
      <c r="EI72" s="49"/>
      <c r="EJ72" s="49"/>
      <c r="EK72" s="49"/>
      <c r="EL72" s="49"/>
      <c r="EM72" s="49"/>
      <c r="EN72" s="49"/>
      <c r="EO72" s="49"/>
      <c r="EP72" s="49"/>
      <c r="EQ72" s="49"/>
      <c r="ER72" s="49"/>
      <c r="ES72" s="49"/>
      <c r="ET72" s="49"/>
      <c r="EU72" s="49"/>
      <c r="EV72" s="49"/>
      <c r="EW72" s="49"/>
      <c r="EX72" s="49"/>
      <c r="EY72" s="49"/>
      <c r="EZ72" s="49"/>
      <c r="FA72" s="49"/>
      <c r="FB72" s="49"/>
      <c r="FC72" s="49"/>
      <c r="FD72" s="49"/>
      <c r="FE72" s="49"/>
      <c r="FF72" s="49"/>
      <c r="FG72" s="49"/>
      <c r="FH72" s="49"/>
      <c r="FI72" s="49"/>
      <c r="FJ72" s="49"/>
      <c r="FK72" s="49"/>
      <c r="FL72" s="49"/>
      <c r="FM72" s="49"/>
      <c r="FN72" s="49"/>
      <c r="FO72" s="49"/>
      <c r="FP72" s="49"/>
      <c r="FQ72" s="49"/>
      <c r="FR72" s="49"/>
      <c r="FS72" s="49"/>
      <c r="FT72" s="49"/>
      <c r="FU72" s="49"/>
      <c r="FV72" s="49"/>
      <c r="FW72" s="49"/>
      <c r="FX72" s="49"/>
      <c r="FY72" s="49"/>
      <c r="FZ72" s="49"/>
      <c r="GA72" s="49"/>
      <c r="GB72" s="49"/>
      <c r="GC72" s="49"/>
      <c r="GD72" s="49"/>
      <c r="GE72" s="49"/>
      <c r="GF72" s="49"/>
      <c r="GG72" s="49"/>
      <c r="GH72" s="49"/>
      <c r="GI72" s="49"/>
      <c r="GJ72" s="49"/>
      <c r="GK72" s="49"/>
      <c r="GL72" s="49"/>
      <c r="GM72" s="49"/>
      <c r="GN72" s="49"/>
      <c r="GO72" s="49"/>
      <c r="GP72" s="49"/>
      <c r="GQ72" s="49"/>
      <c r="GR72" s="49"/>
      <c r="GS72" s="49"/>
      <c r="GT72" s="49"/>
      <c r="GU72" s="49"/>
      <c r="GV72" s="49"/>
      <c r="GW72" s="49"/>
      <c r="GX72" s="49"/>
      <c r="GY72" s="49"/>
      <c r="GZ72" s="49"/>
      <c r="HA72" s="49"/>
      <c r="HB72" s="49"/>
      <c r="HC72" s="49"/>
      <c r="HD72" s="49"/>
      <c r="HE72" s="49"/>
      <c r="HF72" s="49"/>
      <c r="HG72" s="49"/>
      <c r="HH72" s="49"/>
      <c r="HI72" s="49"/>
      <c r="HJ72" s="49"/>
      <c r="HK72" s="49"/>
      <c r="HL72" s="49"/>
      <c r="HM72" s="49"/>
      <c r="HN72" s="49"/>
      <c r="HO72" s="49"/>
      <c r="HP72" s="49"/>
      <c r="HQ72" s="49"/>
      <c r="HR72" s="49"/>
      <c r="HS72" s="49"/>
      <c r="HT72" s="49"/>
      <c r="HU72" s="49"/>
      <c r="HV72" s="49"/>
      <c r="HW72" s="49"/>
      <c r="HX72" s="49"/>
      <c r="HY72" s="49"/>
      <c r="HZ72" s="49"/>
      <c r="IA72" s="49"/>
      <c r="IB72" s="49"/>
      <c r="IC72" s="49"/>
      <c r="ID72" s="49"/>
      <c r="IE72" s="49"/>
      <c r="IF72" s="49"/>
      <c r="IG72" s="49"/>
      <c r="IH72" s="49"/>
      <c r="II72" s="49"/>
      <c r="IJ72" s="49"/>
      <c r="IK72" s="49"/>
      <c r="IL72" s="49"/>
      <c r="IM72" s="49"/>
      <c r="IN72" s="49"/>
      <c r="IO72" s="49"/>
      <c r="IP72" s="49"/>
      <c r="IQ72" s="49"/>
      <c r="IR72" s="49"/>
      <c r="IS72" s="49"/>
      <c r="IT72" s="49"/>
      <c r="IU72" s="49"/>
      <c r="IV72" s="49"/>
      <c r="IW72" s="49"/>
      <c r="IX72" s="49"/>
      <c r="IY72" s="49"/>
      <c r="IZ72" s="49"/>
      <c r="JA72" s="49"/>
      <c r="JB72" s="49"/>
      <c r="JC72" s="49"/>
      <c r="JD72" s="49"/>
      <c r="JE72" s="49"/>
      <c r="JF72" s="49"/>
      <c r="JG72" s="49"/>
      <c r="JH72" s="49"/>
      <c r="JI72" s="49"/>
      <c r="JJ72" s="49"/>
      <c r="JK72" s="49"/>
      <c r="JL72" s="49"/>
      <c r="JM72" s="49"/>
      <c r="JN72" s="49"/>
      <c r="JO72" s="49"/>
      <c r="JP72" s="49"/>
      <c r="JQ72" s="49"/>
      <c r="JR72" s="49"/>
      <c r="JS72" s="49"/>
      <c r="JT72" s="49"/>
      <c r="JU72" s="49"/>
      <c r="JV72" s="49"/>
      <c r="JW72" s="49"/>
      <c r="JX72" s="49"/>
      <c r="JY72" s="49"/>
      <c r="JZ72" s="49"/>
      <c r="KA72" s="49"/>
      <c r="KB72" s="49"/>
      <c r="KC72" s="49"/>
      <c r="KD72" s="49"/>
      <c r="KE72" s="49"/>
      <c r="KF72" s="49"/>
      <c r="KG72" s="49"/>
      <c r="KH72" s="49"/>
      <c r="KI72" s="49"/>
      <c r="KJ72" s="49"/>
      <c r="KK72" s="49"/>
      <c r="KL72" s="49"/>
      <c r="KM72" s="49"/>
      <c r="KN72" s="49"/>
      <c r="KO72" s="49"/>
      <c r="KP72" s="49"/>
      <c r="KQ72" s="49"/>
      <c r="KR72" s="49"/>
      <c r="KS72" s="49"/>
      <c r="KT72" s="49"/>
      <c r="KU72" s="49"/>
      <c r="KV72" s="49"/>
      <c r="KW72" s="49"/>
      <c r="KX72" s="49"/>
      <c r="KY72" s="49"/>
      <c r="KZ72" s="49"/>
      <c r="LA72" s="49"/>
      <c r="LB72" s="49"/>
      <c r="LC72" s="49"/>
      <c r="LD72" s="49"/>
      <c r="LE72" s="49"/>
      <c r="LF72" s="49"/>
    </row>
    <row r="73" spans="1:318" s="70" customFormat="1" ht="21" x14ac:dyDescent="0.35">
      <c r="A73" s="71"/>
      <c r="B73" s="159">
        <v>43794</v>
      </c>
      <c r="C73" s="159"/>
      <c r="D73" s="159"/>
      <c r="E73" s="159"/>
      <c r="F73" s="159"/>
      <c r="G73" s="159"/>
      <c r="H73" s="159"/>
      <c r="I73" s="159"/>
      <c r="J73" s="159"/>
      <c r="K73" s="159"/>
      <c r="L73" s="159"/>
      <c r="M73" s="159"/>
      <c r="N73" s="159">
        <v>43795</v>
      </c>
      <c r="O73" s="159"/>
      <c r="P73" s="159"/>
      <c r="Q73" s="159"/>
      <c r="R73" s="159"/>
      <c r="S73" s="159"/>
      <c r="T73" s="159"/>
      <c r="U73" s="159"/>
      <c r="V73" s="159"/>
      <c r="W73" s="159"/>
      <c r="X73" s="159"/>
      <c r="Y73" s="159"/>
      <c r="Z73" s="159">
        <v>43796</v>
      </c>
      <c r="AA73" s="159"/>
      <c r="AB73" s="159"/>
      <c r="AC73" s="159"/>
      <c r="AD73" s="159"/>
      <c r="AE73" s="159"/>
      <c r="AF73" s="159"/>
      <c r="AG73" s="159"/>
      <c r="AH73" s="159"/>
      <c r="AI73" s="159"/>
      <c r="AJ73" s="159"/>
      <c r="AK73" s="159"/>
      <c r="AL73" s="159">
        <v>43797</v>
      </c>
      <c r="AM73" s="159"/>
      <c r="AN73" s="159"/>
      <c r="AO73" s="159"/>
      <c r="AP73" s="159"/>
      <c r="AQ73" s="159"/>
      <c r="AR73" s="159"/>
      <c r="AS73" s="159"/>
      <c r="AT73" s="159"/>
      <c r="AU73" s="159"/>
      <c r="AV73" s="159"/>
      <c r="AW73" s="159"/>
      <c r="AX73" s="159">
        <v>43798</v>
      </c>
      <c r="AY73" s="159"/>
      <c r="AZ73" s="159"/>
      <c r="BA73" s="159"/>
      <c r="BB73" s="159"/>
      <c r="BC73" s="159"/>
      <c r="BD73" s="159"/>
      <c r="BE73" s="159"/>
      <c r="BF73" s="159"/>
      <c r="BG73" s="159"/>
      <c r="BH73" s="159"/>
      <c r="BI73" s="159"/>
      <c r="BJ73" s="71"/>
      <c r="BK73" s="71"/>
      <c r="BL73" s="71"/>
      <c r="BM73" s="71"/>
      <c r="BN73" s="71"/>
      <c r="BO73" s="71"/>
      <c r="BP73" s="71"/>
      <c r="BQ73" s="71"/>
      <c r="BR73" s="71"/>
      <c r="BS73" s="71"/>
      <c r="BT73" s="71"/>
      <c r="BU73" s="71"/>
      <c r="BV73" s="71"/>
      <c r="BW73" s="71"/>
      <c r="BX73" s="71"/>
      <c r="BY73" s="71"/>
      <c r="BZ73" s="71"/>
      <c r="CA73" s="71"/>
      <c r="CB73" s="71"/>
      <c r="CC73" s="71"/>
      <c r="CD73" s="71"/>
      <c r="CE73" s="71"/>
      <c r="CF73" s="71"/>
      <c r="CG73" s="71"/>
      <c r="CH73" s="71"/>
      <c r="CI73" s="71"/>
      <c r="CJ73" s="71"/>
      <c r="CK73" s="71"/>
      <c r="CL73" s="71"/>
      <c r="CM73" s="71"/>
      <c r="CN73" s="71"/>
      <c r="CO73" s="71"/>
      <c r="CP73" s="71"/>
      <c r="CQ73" s="71"/>
      <c r="CR73" s="71"/>
      <c r="CS73" s="71"/>
      <c r="CT73" s="71"/>
      <c r="CU73" s="71"/>
      <c r="CV73" s="71"/>
      <c r="CW73" s="71"/>
      <c r="CX73" s="71"/>
      <c r="CY73" s="71"/>
      <c r="CZ73" s="71"/>
      <c r="DA73" s="71"/>
      <c r="DB73" s="71"/>
      <c r="DC73" s="71"/>
      <c r="DD73" s="71"/>
      <c r="DE73" s="71"/>
      <c r="DF73" s="71"/>
      <c r="DG73" s="71"/>
      <c r="DH73" s="71"/>
      <c r="DI73" s="71"/>
      <c r="DJ73" s="71"/>
      <c r="DK73" s="71"/>
      <c r="DL73" s="71"/>
      <c r="DM73" s="71"/>
      <c r="DN73" s="71"/>
      <c r="DO73" s="71"/>
      <c r="DP73" s="71"/>
      <c r="DQ73" s="71"/>
      <c r="DR73" s="71"/>
      <c r="DS73" s="71"/>
      <c r="DT73" s="71"/>
      <c r="DU73" s="71"/>
      <c r="DV73" s="71"/>
      <c r="DW73" s="71"/>
      <c r="DX73" s="71"/>
      <c r="DY73" s="71"/>
      <c r="DZ73" s="71"/>
      <c r="EA73" s="71"/>
      <c r="EB73" s="71"/>
      <c r="EC73" s="71"/>
      <c r="ED73" s="71"/>
      <c r="EE73" s="71"/>
      <c r="EF73" s="71"/>
      <c r="EG73" s="71"/>
      <c r="EH73" s="71"/>
      <c r="EI73" s="71"/>
      <c r="EJ73" s="71"/>
      <c r="EK73" s="71"/>
      <c r="EL73" s="71"/>
      <c r="EM73" s="71"/>
      <c r="EN73" s="71"/>
      <c r="EO73" s="71"/>
      <c r="EP73" s="71"/>
      <c r="EQ73" s="71"/>
      <c r="ER73" s="71"/>
      <c r="ES73" s="71"/>
      <c r="ET73" s="71"/>
      <c r="EU73" s="71"/>
      <c r="EV73" s="71"/>
      <c r="EW73" s="71"/>
      <c r="EX73" s="71"/>
      <c r="EY73" s="71"/>
      <c r="EZ73" s="71"/>
      <c r="FA73" s="71"/>
      <c r="FB73" s="71"/>
      <c r="FC73" s="71"/>
      <c r="FD73" s="71"/>
      <c r="FE73" s="71"/>
      <c r="FF73" s="71"/>
      <c r="FG73" s="71"/>
      <c r="FH73" s="71"/>
      <c r="FI73" s="71"/>
      <c r="FJ73" s="71"/>
      <c r="FK73" s="71"/>
      <c r="FL73" s="71"/>
      <c r="FM73" s="71"/>
      <c r="FN73" s="71"/>
      <c r="FO73" s="71"/>
      <c r="FP73" s="71"/>
      <c r="FQ73" s="71"/>
      <c r="FR73" s="71"/>
      <c r="FS73" s="71"/>
      <c r="FT73" s="71"/>
      <c r="FU73" s="71"/>
      <c r="FV73" s="71"/>
      <c r="FW73" s="71"/>
      <c r="FX73" s="71"/>
      <c r="FY73" s="71"/>
      <c r="FZ73" s="71"/>
      <c r="GA73" s="71"/>
      <c r="GB73" s="71"/>
      <c r="GC73" s="71"/>
      <c r="GD73" s="71"/>
      <c r="GE73" s="71"/>
      <c r="GF73" s="71"/>
      <c r="GG73" s="71"/>
      <c r="GH73" s="71"/>
      <c r="GI73" s="71"/>
      <c r="GJ73" s="71"/>
      <c r="GK73" s="71"/>
      <c r="GL73" s="71"/>
      <c r="GM73" s="71"/>
      <c r="GN73" s="71"/>
      <c r="GO73" s="71"/>
      <c r="GP73" s="71"/>
      <c r="GQ73" s="71"/>
      <c r="GR73" s="71"/>
      <c r="GS73" s="71"/>
      <c r="GT73" s="71"/>
      <c r="GU73" s="71"/>
      <c r="GV73" s="71"/>
      <c r="GW73" s="71"/>
      <c r="GX73" s="71"/>
      <c r="GY73" s="71"/>
      <c r="GZ73" s="71"/>
      <c r="HA73" s="71"/>
      <c r="HB73" s="71"/>
      <c r="HC73" s="71"/>
      <c r="HD73" s="71"/>
      <c r="HE73" s="71"/>
      <c r="HF73" s="71"/>
      <c r="HG73" s="71"/>
      <c r="HH73" s="71"/>
      <c r="HI73" s="71"/>
      <c r="HJ73" s="71"/>
      <c r="HK73" s="71"/>
      <c r="HL73" s="71"/>
      <c r="HM73" s="71"/>
      <c r="HN73" s="71"/>
      <c r="HO73" s="71"/>
      <c r="HP73" s="71"/>
      <c r="HQ73" s="71"/>
      <c r="HR73" s="71"/>
      <c r="HS73" s="71"/>
      <c r="HT73" s="71"/>
      <c r="HU73" s="71"/>
      <c r="HV73" s="71"/>
      <c r="HW73" s="71"/>
      <c r="HX73" s="71"/>
      <c r="HY73" s="71"/>
      <c r="HZ73" s="71"/>
      <c r="IA73" s="71"/>
      <c r="IB73" s="71"/>
      <c r="IC73" s="71"/>
      <c r="ID73" s="71"/>
      <c r="IE73" s="71"/>
      <c r="IF73" s="71"/>
      <c r="IG73" s="71"/>
      <c r="IH73" s="71"/>
      <c r="II73" s="71"/>
      <c r="IJ73" s="71"/>
      <c r="IK73" s="71"/>
      <c r="IL73" s="71"/>
      <c r="IM73" s="71"/>
      <c r="IN73" s="71"/>
      <c r="IO73" s="71"/>
      <c r="IP73" s="71"/>
      <c r="IQ73" s="71"/>
      <c r="IR73" s="71"/>
      <c r="IS73" s="71"/>
      <c r="IT73" s="71"/>
      <c r="IU73" s="71"/>
      <c r="IV73" s="71"/>
      <c r="IW73" s="71"/>
      <c r="IX73" s="71"/>
      <c r="IY73" s="71"/>
      <c r="IZ73" s="71"/>
      <c r="JA73" s="71"/>
      <c r="JB73" s="71"/>
      <c r="JC73" s="71"/>
      <c r="JD73" s="71"/>
      <c r="JE73" s="71"/>
      <c r="JF73" s="71"/>
      <c r="JG73" s="71"/>
      <c r="JH73" s="71"/>
      <c r="JI73" s="71"/>
      <c r="JJ73" s="71"/>
      <c r="JK73" s="71"/>
      <c r="JL73" s="71"/>
      <c r="JM73" s="71"/>
      <c r="JN73" s="71"/>
      <c r="JO73" s="71"/>
      <c r="JP73" s="71"/>
      <c r="JQ73" s="71"/>
      <c r="JR73" s="71"/>
      <c r="JS73" s="71"/>
      <c r="JT73" s="71"/>
      <c r="JU73" s="71"/>
      <c r="JV73" s="71"/>
      <c r="JW73" s="71"/>
      <c r="JX73" s="71"/>
      <c r="JY73" s="71"/>
      <c r="JZ73" s="71"/>
      <c r="KA73" s="71"/>
      <c r="KB73" s="71"/>
      <c r="KC73" s="71"/>
      <c r="KD73" s="71"/>
      <c r="KE73" s="71"/>
      <c r="KF73" s="71"/>
      <c r="KG73" s="71"/>
      <c r="KH73" s="71"/>
      <c r="KI73" s="71"/>
      <c r="KJ73" s="71"/>
      <c r="KK73" s="71"/>
      <c r="KL73" s="71"/>
      <c r="KM73" s="71"/>
      <c r="KN73" s="71"/>
      <c r="KO73" s="71"/>
      <c r="KP73" s="71"/>
      <c r="KQ73" s="71"/>
      <c r="KR73" s="71"/>
      <c r="KS73" s="71"/>
      <c r="KT73" s="71"/>
      <c r="KU73" s="71"/>
      <c r="KV73" s="71"/>
      <c r="KW73" s="71"/>
      <c r="KX73" s="71"/>
      <c r="KY73" s="71"/>
      <c r="KZ73" s="71"/>
      <c r="LA73" s="71"/>
      <c r="LB73" s="71"/>
      <c r="LC73" s="71"/>
      <c r="LD73" s="71"/>
      <c r="LE73" s="71"/>
      <c r="LF73" s="71"/>
    </row>
    <row r="74" spans="1:318" s="42" customFormat="1" x14ac:dyDescent="0.25">
      <c r="A74" s="49"/>
      <c r="B74" s="12"/>
      <c r="C74" s="11"/>
      <c r="D74" s="11" t="s">
        <v>4</v>
      </c>
      <c r="E74" s="11" t="s">
        <v>5</v>
      </c>
      <c r="F74" s="11" t="s">
        <v>2</v>
      </c>
      <c r="G74" s="11" t="s">
        <v>118</v>
      </c>
      <c r="H74" s="11" t="s">
        <v>119</v>
      </c>
      <c r="I74" s="11" t="s">
        <v>120</v>
      </c>
      <c r="J74" s="11" t="s">
        <v>121</v>
      </c>
      <c r="K74" s="11" t="s">
        <v>122</v>
      </c>
      <c r="L74" s="11" t="s">
        <v>123</v>
      </c>
      <c r="M74" s="11" t="s">
        <v>3</v>
      </c>
      <c r="N74" s="54"/>
      <c r="O74" s="11"/>
      <c r="P74" s="11" t="s">
        <v>0</v>
      </c>
      <c r="Q74" s="11" t="s">
        <v>1</v>
      </c>
      <c r="R74" s="11" t="s">
        <v>2</v>
      </c>
      <c r="S74" s="11" t="s">
        <v>118</v>
      </c>
      <c r="T74" s="11" t="s">
        <v>119</v>
      </c>
      <c r="U74" s="11" t="s">
        <v>120</v>
      </c>
      <c r="V74" s="11" t="s">
        <v>121</v>
      </c>
      <c r="W74" s="11" t="s">
        <v>122</v>
      </c>
      <c r="X74" s="11" t="s">
        <v>123</v>
      </c>
      <c r="Y74" s="11" t="s">
        <v>3</v>
      </c>
      <c r="Z74" s="54"/>
      <c r="AA74" s="11"/>
      <c r="AB74" s="11" t="s">
        <v>0</v>
      </c>
      <c r="AC74" s="11" t="s">
        <v>1</v>
      </c>
      <c r="AD74" s="11" t="s">
        <v>2</v>
      </c>
      <c r="AE74" s="11" t="s">
        <v>118</v>
      </c>
      <c r="AF74" s="11" t="s">
        <v>119</v>
      </c>
      <c r="AG74" s="11" t="s">
        <v>120</v>
      </c>
      <c r="AH74" s="11" t="s">
        <v>121</v>
      </c>
      <c r="AI74" s="11" t="s">
        <v>122</v>
      </c>
      <c r="AJ74" s="137" t="s">
        <v>123</v>
      </c>
      <c r="AK74" s="11" t="s">
        <v>3</v>
      </c>
      <c r="AL74" s="54"/>
      <c r="AM74" s="11"/>
      <c r="AN74" s="11" t="s">
        <v>4</v>
      </c>
      <c r="AO74" s="11" t="s">
        <v>5</v>
      </c>
      <c r="AP74" s="11" t="s">
        <v>6</v>
      </c>
      <c r="AQ74" s="11" t="s">
        <v>118</v>
      </c>
      <c r="AR74" s="11" t="s">
        <v>119</v>
      </c>
      <c r="AS74" s="11" t="s">
        <v>120</v>
      </c>
      <c r="AT74" s="11" t="s">
        <v>121</v>
      </c>
      <c r="AU74" s="11" t="s">
        <v>122</v>
      </c>
      <c r="AV74" s="11" t="s">
        <v>123</v>
      </c>
      <c r="AW74" s="11" t="s">
        <v>3</v>
      </c>
      <c r="AX74" s="57"/>
      <c r="AY74" s="11"/>
      <c r="AZ74" s="11" t="s">
        <v>4</v>
      </c>
      <c r="BA74" s="11" t="s">
        <v>5</v>
      </c>
      <c r="BB74" s="11" t="s">
        <v>6</v>
      </c>
      <c r="BC74" s="11" t="s">
        <v>118</v>
      </c>
      <c r="BD74" s="11" t="s">
        <v>119</v>
      </c>
      <c r="BE74" s="11" t="s">
        <v>120</v>
      </c>
      <c r="BF74" s="11" t="s">
        <v>121</v>
      </c>
      <c r="BG74" s="11" t="s">
        <v>122</v>
      </c>
      <c r="BH74" s="11" t="s">
        <v>123</v>
      </c>
      <c r="BI74" s="11" t="s">
        <v>3</v>
      </c>
      <c r="BJ74" s="49"/>
      <c r="BK74" s="49"/>
      <c r="BL74" s="49"/>
      <c r="BM74" s="49"/>
      <c r="BN74" s="49"/>
      <c r="BO74" s="49"/>
      <c r="BP74" s="49"/>
      <c r="BQ74" s="49"/>
      <c r="BR74" s="49"/>
      <c r="BS74" s="49"/>
      <c r="BT74" s="49"/>
      <c r="BU74" s="49"/>
      <c r="BV74" s="49"/>
      <c r="BW74" s="49"/>
      <c r="BX74" s="49"/>
      <c r="BY74" s="49"/>
      <c r="BZ74" s="49"/>
      <c r="CA74" s="49"/>
      <c r="CB74" s="49"/>
      <c r="CC74" s="49"/>
      <c r="CD74" s="49"/>
      <c r="CE74" s="49"/>
      <c r="CF74" s="49"/>
      <c r="CG74" s="49"/>
      <c r="CH74" s="49"/>
      <c r="CI74" s="49"/>
      <c r="CJ74" s="49"/>
      <c r="CK74" s="49"/>
      <c r="CL74" s="49"/>
      <c r="CM74" s="49"/>
      <c r="CN74" s="49"/>
      <c r="CO74" s="49"/>
      <c r="CP74" s="49"/>
      <c r="CQ74" s="49"/>
      <c r="CR74" s="49"/>
      <c r="CS74" s="49"/>
      <c r="CT74" s="49"/>
      <c r="CU74" s="49"/>
      <c r="CV74" s="49"/>
      <c r="CW74" s="49"/>
      <c r="CX74" s="49"/>
      <c r="CY74" s="49"/>
      <c r="CZ74" s="49"/>
      <c r="DA74" s="49"/>
      <c r="DB74" s="49"/>
      <c r="DC74" s="49"/>
      <c r="DD74" s="49"/>
      <c r="DE74" s="49"/>
      <c r="DF74" s="49"/>
      <c r="DG74" s="49"/>
      <c r="DH74" s="49"/>
      <c r="DI74" s="49"/>
      <c r="DJ74" s="49"/>
      <c r="DK74" s="49"/>
      <c r="DL74" s="49"/>
      <c r="DM74" s="49"/>
      <c r="DN74" s="49"/>
      <c r="DO74" s="49"/>
      <c r="DP74" s="49"/>
      <c r="DQ74" s="49"/>
      <c r="DR74" s="49"/>
      <c r="DS74" s="49"/>
      <c r="DT74" s="49"/>
      <c r="DU74" s="49"/>
      <c r="DV74" s="49"/>
      <c r="DW74" s="49"/>
      <c r="DX74" s="49"/>
      <c r="DY74" s="49"/>
      <c r="DZ74" s="49"/>
      <c r="EA74" s="49"/>
      <c r="EB74" s="49"/>
      <c r="EC74" s="49"/>
      <c r="ED74" s="49"/>
      <c r="EE74" s="49"/>
      <c r="EF74" s="49"/>
      <c r="EG74" s="49"/>
      <c r="EH74" s="49"/>
      <c r="EI74" s="49"/>
      <c r="EJ74" s="49"/>
      <c r="EK74" s="49"/>
      <c r="EL74" s="49"/>
      <c r="EM74" s="49"/>
      <c r="EN74" s="49"/>
      <c r="EO74" s="49"/>
      <c r="EP74" s="49"/>
      <c r="EQ74" s="49"/>
      <c r="ER74" s="49"/>
      <c r="ES74" s="49"/>
      <c r="ET74" s="49"/>
      <c r="EU74" s="49"/>
      <c r="EV74" s="49"/>
      <c r="EW74" s="49"/>
      <c r="EX74" s="49"/>
      <c r="EY74" s="49"/>
      <c r="EZ74" s="49"/>
      <c r="FA74" s="49"/>
      <c r="FB74" s="49"/>
      <c r="FC74" s="49"/>
      <c r="FD74" s="49"/>
      <c r="FE74" s="49"/>
      <c r="FF74" s="49"/>
      <c r="FG74" s="49"/>
      <c r="FH74" s="49"/>
      <c r="FI74" s="49"/>
      <c r="FJ74" s="49"/>
      <c r="FK74" s="49"/>
      <c r="FL74" s="49"/>
      <c r="FM74" s="49"/>
      <c r="FN74" s="49"/>
      <c r="FO74" s="49"/>
      <c r="FP74" s="49"/>
      <c r="FQ74" s="49"/>
      <c r="FR74" s="49"/>
      <c r="FS74" s="49"/>
      <c r="FT74" s="49"/>
      <c r="FU74" s="49"/>
      <c r="FV74" s="49"/>
      <c r="FW74" s="49"/>
      <c r="FX74" s="49"/>
      <c r="FY74" s="49"/>
      <c r="FZ74" s="49"/>
      <c r="GA74" s="49"/>
      <c r="GB74" s="49"/>
      <c r="GC74" s="49"/>
      <c r="GD74" s="49"/>
      <c r="GE74" s="49"/>
      <c r="GF74" s="49"/>
      <c r="GG74" s="49"/>
      <c r="GH74" s="49"/>
      <c r="GI74" s="49"/>
      <c r="GJ74" s="49"/>
      <c r="GK74" s="49"/>
      <c r="GL74" s="49"/>
      <c r="GM74" s="49"/>
      <c r="GN74" s="49"/>
      <c r="GO74" s="49"/>
      <c r="GP74" s="49"/>
      <c r="GQ74" s="49"/>
      <c r="GR74" s="49"/>
      <c r="GS74" s="49"/>
      <c r="GT74" s="49"/>
      <c r="GU74" s="49"/>
      <c r="GV74" s="49"/>
      <c r="GW74" s="49"/>
      <c r="GX74" s="49"/>
      <c r="GY74" s="49"/>
      <c r="GZ74" s="49"/>
      <c r="HA74" s="49"/>
      <c r="HB74" s="49"/>
      <c r="HC74" s="49"/>
      <c r="HD74" s="49"/>
      <c r="HE74" s="49"/>
      <c r="HF74" s="49"/>
      <c r="HG74" s="49"/>
      <c r="HH74" s="49"/>
      <c r="HI74" s="49"/>
      <c r="HJ74" s="49"/>
      <c r="HK74" s="49"/>
      <c r="HL74" s="49"/>
      <c r="HM74" s="49"/>
      <c r="HN74" s="49"/>
      <c r="HO74" s="49"/>
      <c r="HP74" s="49"/>
      <c r="HQ74" s="49"/>
      <c r="HR74" s="49"/>
      <c r="HS74" s="49"/>
      <c r="HT74" s="49"/>
      <c r="HU74" s="49"/>
      <c r="HV74" s="49"/>
      <c r="HW74" s="49"/>
      <c r="HX74" s="49"/>
      <c r="HY74" s="49"/>
      <c r="HZ74" s="49"/>
      <c r="IA74" s="49"/>
      <c r="IB74" s="49"/>
      <c r="IC74" s="49"/>
      <c r="ID74" s="49"/>
      <c r="IE74" s="49"/>
      <c r="IF74" s="49"/>
      <c r="IG74" s="49"/>
      <c r="IH74" s="49"/>
      <c r="II74" s="49"/>
      <c r="IJ74" s="49"/>
      <c r="IK74" s="49"/>
      <c r="IL74" s="49"/>
      <c r="IM74" s="49"/>
      <c r="IN74" s="49"/>
      <c r="IO74" s="49"/>
      <c r="IP74" s="49"/>
      <c r="IQ74" s="49"/>
      <c r="IR74" s="49"/>
      <c r="IS74" s="49"/>
      <c r="IT74" s="49"/>
      <c r="IU74" s="49"/>
      <c r="IV74" s="49"/>
      <c r="IW74" s="49"/>
      <c r="IX74" s="49"/>
      <c r="IY74" s="49"/>
      <c r="IZ74" s="49"/>
      <c r="JA74" s="49"/>
      <c r="JB74" s="49"/>
      <c r="JC74" s="49"/>
      <c r="JD74" s="49"/>
      <c r="JE74" s="49"/>
      <c r="JF74" s="49"/>
      <c r="JG74" s="49"/>
      <c r="JH74" s="49"/>
      <c r="JI74" s="49"/>
      <c r="JJ74" s="49"/>
      <c r="JK74" s="49"/>
      <c r="JL74" s="49"/>
      <c r="JM74" s="49"/>
      <c r="JN74" s="49"/>
      <c r="JO74" s="49"/>
      <c r="JP74" s="49"/>
      <c r="JQ74" s="49"/>
      <c r="JR74" s="49"/>
      <c r="JS74" s="49"/>
      <c r="JT74" s="49"/>
      <c r="JU74" s="49"/>
      <c r="JV74" s="49"/>
      <c r="JW74" s="49"/>
      <c r="JX74" s="49"/>
      <c r="JY74" s="49"/>
      <c r="JZ74" s="49"/>
      <c r="KA74" s="49"/>
      <c r="KB74" s="49"/>
      <c r="KC74" s="49"/>
      <c r="KD74" s="49"/>
      <c r="KE74" s="49"/>
      <c r="KF74" s="49"/>
      <c r="KG74" s="49"/>
      <c r="KH74" s="49"/>
      <c r="KI74" s="49"/>
      <c r="KJ74" s="49"/>
      <c r="KK74" s="49"/>
      <c r="KL74" s="49"/>
      <c r="KM74" s="49"/>
      <c r="KN74" s="49"/>
      <c r="KO74" s="49"/>
      <c r="KP74" s="49"/>
      <c r="KQ74" s="49"/>
      <c r="KR74" s="49"/>
      <c r="KS74" s="49"/>
      <c r="KT74" s="49"/>
      <c r="KU74" s="49"/>
      <c r="KV74" s="49"/>
      <c r="KW74" s="49"/>
      <c r="KX74" s="49"/>
      <c r="KY74" s="49"/>
      <c r="KZ74" s="49"/>
      <c r="LA74" s="49"/>
      <c r="LB74" s="49"/>
      <c r="LC74" s="49"/>
      <c r="LD74" s="49"/>
      <c r="LE74" s="49"/>
      <c r="LF74" s="49"/>
    </row>
    <row r="75" spans="1:318" s="42" customFormat="1" ht="4.5" customHeight="1" x14ac:dyDescent="0.25">
      <c r="A75" s="49"/>
      <c r="B75" s="14"/>
      <c r="C75" s="13"/>
      <c r="D75" s="13"/>
      <c r="E75" s="13"/>
      <c r="F75" s="13"/>
      <c r="G75" s="13"/>
      <c r="H75" s="13"/>
      <c r="I75" s="13"/>
      <c r="J75" s="13"/>
      <c r="K75" s="13"/>
      <c r="L75" s="13"/>
      <c r="M75" s="13"/>
      <c r="N75" s="55"/>
      <c r="O75" s="13"/>
      <c r="P75" s="13"/>
      <c r="Q75" s="13"/>
      <c r="R75" s="13"/>
      <c r="S75" s="13"/>
      <c r="T75" s="13"/>
      <c r="U75" s="13"/>
      <c r="V75" s="13"/>
      <c r="W75" s="13"/>
      <c r="X75" s="13"/>
      <c r="Y75" s="13"/>
      <c r="Z75" s="55"/>
      <c r="AA75" s="13"/>
      <c r="AB75" s="13"/>
      <c r="AC75" s="13"/>
      <c r="AD75" s="13"/>
      <c r="AE75" s="13"/>
      <c r="AF75" s="13"/>
      <c r="AG75" s="13"/>
      <c r="AH75" s="13"/>
      <c r="AI75" s="13"/>
      <c r="AJ75" s="138"/>
      <c r="AK75" s="13"/>
      <c r="AL75" s="55"/>
      <c r="AM75" s="13"/>
      <c r="AN75" s="13"/>
      <c r="AO75" s="13"/>
      <c r="AP75" s="13"/>
      <c r="AQ75" s="13"/>
      <c r="AR75" s="13"/>
      <c r="AS75" s="13"/>
      <c r="AT75" s="13"/>
      <c r="AU75" s="13"/>
      <c r="AV75" s="13"/>
      <c r="AW75" s="13"/>
      <c r="AX75" s="58"/>
      <c r="AY75" s="13"/>
      <c r="AZ75" s="13"/>
      <c r="BA75" s="13"/>
      <c r="BB75" s="13"/>
      <c r="BC75" s="13"/>
      <c r="BD75" s="13"/>
      <c r="BE75" s="13"/>
      <c r="BF75" s="13"/>
      <c r="BG75" s="13"/>
      <c r="BH75" s="13"/>
      <c r="BI75" s="13"/>
      <c r="BJ75" s="49"/>
      <c r="BK75" s="49"/>
      <c r="BL75" s="49"/>
      <c r="BM75" s="49"/>
      <c r="BN75" s="49"/>
      <c r="BO75" s="49"/>
      <c r="BP75" s="49"/>
      <c r="BQ75" s="49"/>
      <c r="BR75" s="49"/>
      <c r="BS75" s="49"/>
      <c r="BT75" s="49"/>
      <c r="BU75" s="49"/>
      <c r="BV75" s="49"/>
      <c r="BW75" s="49"/>
      <c r="BX75" s="49"/>
      <c r="BY75" s="49"/>
      <c r="BZ75" s="49"/>
      <c r="CA75" s="49"/>
      <c r="CB75" s="49"/>
      <c r="CC75" s="49"/>
      <c r="CD75" s="49"/>
      <c r="CE75" s="49"/>
      <c r="CF75" s="49"/>
      <c r="CG75" s="49"/>
      <c r="CH75" s="49"/>
      <c r="CI75" s="49"/>
      <c r="CJ75" s="49"/>
      <c r="CK75" s="49"/>
      <c r="CL75" s="49"/>
      <c r="CM75" s="49"/>
      <c r="CN75" s="49"/>
      <c r="CO75" s="49"/>
      <c r="CP75" s="49"/>
      <c r="CQ75" s="49"/>
      <c r="CR75" s="49"/>
      <c r="CS75" s="49"/>
      <c r="CT75" s="49"/>
      <c r="CU75" s="49"/>
      <c r="CV75" s="49"/>
      <c r="CW75" s="49"/>
      <c r="CX75" s="49"/>
      <c r="CY75" s="49"/>
      <c r="CZ75" s="49"/>
      <c r="DA75" s="49"/>
      <c r="DB75" s="49"/>
      <c r="DC75" s="49"/>
      <c r="DD75" s="49"/>
      <c r="DE75" s="49"/>
      <c r="DF75" s="49"/>
      <c r="DG75" s="49"/>
      <c r="DH75" s="49"/>
      <c r="DI75" s="49"/>
      <c r="DJ75" s="49"/>
      <c r="DK75" s="49"/>
      <c r="DL75" s="49"/>
      <c r="DM75" s="49"/>
      <c r="DN75" s="49"/>
      <c r="DO75" s="49"/>
      <c r="DP75" s="49"/>
      <c r="DQ75" s="49"/>
      <c r="DR75" s="49"/>
      <c r="DS75" s="49"/>
      <c r="DT75" s="49"/>
      <c r="DU75" s="49"/>
      <c r="DV75" s="49"/>
      <c r="DW75" s="49"/>
      <c r="DX75" s="49"/>
      <c r="DY75" s="49"/>
      <c r="DZ75" s="49"/>
      <c r="EA75" s="49"/>
      <c r="EB75" s="49"/>
      <c r="EC75" s="49"/>
      <c r="ED75" s="49"/>
      <c r="EE75" s="49"/>
      <c r="EF75" s="49"/>
      <c r="EG75" s="49"/>
      <c r="EH75" s="49"/>
      <c r="EI75" s="49"/>
      <c r="EJ75" s="49"/>
      <c r="EK75" s="49"/>
      <c r="EL75" s="49"/>
      <c r="EM75" s="49"/>
      <c r="EN75" s="49"/>
      <c r="EO75" s="49"/>
      <c r="EP75" s="49"/>
      <c r="EQ75" s="49"/>
      <c r="ER75" s="49"/>
      <c r="ES75" s="49"/>
      <c r="ET75" s="49"/>
      <c r="EU75" s="49"/>
      <c r="EV75" s="49"/>
      <c r="EW75" s="49"/>
      <c r="EX75" s="49"/>
      <c r="EY75" s="49"/>
      <c r="EZ75" s="49"/>
      <c r="FA75" s="49"/>
      <c r="FB75" s="49"/>
      <c r="FC75" s="49"/>
      <c r="FD75" s="49"/>
      <c r="FE75" s="49"/>
      <c r="FF75" s="49"/>
      <c r="FG75" s="49"/>
      <c r="FH75" s="49"/>
      <c r="FI75" s="49"/>
      <c r="FJ75" s="49"/>
      <c r="FK75" s="49"/>
      <c r="FL75" s="49"/>
      <c r="FM75" s="49"/>
      <c r="FN75" s="49"/>
      <c r="FO75" s="49"/>
      <c r="FP75" s="49"/>
      <c r="FQ75" s="49"/>
      <c r="FR75" s="49"/>
      <c r="FS75" s="49"/>
      <c r="FT75" s="49"/>
      <c r="FU75" s="49"/>
      <c r="FV75" s="49"/>
      <c r="FW75" s="49"/>
      <c r="FX75" s="49"/>
      <c r="FY75" s="49"/>
      <c r="FZ75" s="49"/>
      <c r="GA75" s="49"/>
      <c r="GB75" s="49"/>
      <c r="GC75" s="49"/>
      <c r="GD75" s="49"/>
      <c r="GE75" s="49"/>
      <c r="GF75" s="49"/>
      <c r="GG75" s="49"/>
      <c r="GH75" s="49"/>
      <c r="GI75" s="49"/>
      <c r="GJ75" s="49"/>
      <c r="GK75" s="49"/>
      <c r="GL75" s="49"/>
      <c r="GM75" s="49"/>
      <c r="GN75" s="49"/>
      <c r="GO75" s="49"/>
      <c r="GP75" s="49"/>
      <c r="GQ75" s="49"/>
      <c r="GR75" s="49"/>
      <c r="GS75" s="49"/>
      <c r="GT75" s="49"/>
      <c r="GU75" s="49"/>
      <c r="GV75" s="49"/>
      <c r="GW75" s="49"/>
      <c r="GX75" s="49"/>
      <c r="GY75" s="49"/>
      <c r="GZ75" s="49"/>
      <c r="HA75" s="49"/>
      <c r="HB75" s="49"/>
      <c r="HC75" s="49"/>
      <c r="HD75" s="49"/>
      <c r="HE75" s="49"/>
      <c r="HF75" s="49"/>
      <c r="HG75" s="49"/>
      <c r="HH75" s="49"/>
      <c r="HI75" s="49"/>
      <c r="HJ75" s="49"/>
      <c r="HK75" s="49"/>
      <c r="HL75" s="49"/>
      <c r="HM75" s="49"/>
      <c r="HN75" s="49"/>
      <c r="HO75" s="49"/>
      <c r="HP75" s="49"/>
      <c r="HQ75" s="49"/>
      <c r="HR75" s="49"/>
      <c r="HS75" s="49"/>
      <c r="HT75" s="49"/>
      <c r="HU75" s="49"/>
      <c r="HV75" s="49"/>
      <c r="HW75" s="49"/>
      <c r="HX75" s="49"/>
      <c r="HY75" s="49"/>
      <c r="HZ75" s="49"/>
      <c r="IA75" s="49"/>
      <c r="IB75" s="49"/>
      <c r="IC75" s="49"/>
      <c r="ID75" s="49"/>
      <c r="IE75" s="49"/>
      <c r="IF75" s="49"/>
      <c r="IG75" s="49"/>
      <c r="IH75" s="49"/>
      <c r="II75" s="49"/>
      <c r="IJ75" s="49"/>
      <c r="IK75" s="49"/>
      <c r="IL75" s="49"/>
      <c r="IM75" s="49"/>
      <c r="IN75" s="49"/>
      <c r="IO75" s="49"/>
      <c r="IP75" s="49"/>
      <c r="IQ75" s="49"/>
      <c r="IR75" s="49"/>
      <c r="IS75" s="49"/>
      <c r="IT75" s="49"/>
      <c r="IU75" s="49"/>
      <c r="IV75" s="49"/>
      <c r="IW75" s="49"/>
      <c r="IX75" s="49"/>
      <c r="IY75" s="49"/>
      <c r="IZ75" s="49"/>
      <c r="JA75" s="49"/>
      <c r="JB75" s="49"/>
      <c r="JC75" s="49"/>
      <c r="JD75" s="49"/>
      <c r="JE75" s="49"/>
      <c r="JF75" s="49"/>
      <c r="JG75" s="49"/>
      <c r="JH75" s="49"/>
      <c r="JI75" s="49"/>
      <c r="JJ75" s="49"/>
      <c r="JK75" s="49"/>
      <c r="JL75" s="49"/>
      <c r="JM75" s="49"/>
      <c r="JN75" s="49"/>
      <c r="JO75" s="49"/>
      <c r="JP75" s="49"/>
      <c r="JQ75" s="49"/>
      <c r="JR75" s="49"/>
      <c r="JS75" s="49"/>
      <c r="JT75" s="49"/>
      <c r="JU75" s="49"/>
      <c r="JV75" s="49"/>
      <c r="JW75" s="49"/>
      <c r="JX75" s="49"/>
      <c r="JY75" s="49"/>
      <c r="JZ75" s="49"/>
      <c r="KA75" s="49"/>
      <c r="KB75" s="49"/>
      <c r="KC75" s="49"/>
      <c r="KD75" s="49"/>
      <c r="KE75" s="49"/>
      <c r="KF75" s="49"/>
      <c r="KG75" s="49"/>
      <c r="KH75" s="49"/>
      <c r="KI75" s="49"/>
      <c r="KJ75" s="49"/>
      <c r="KK75" s="49"/>
      <c r="KL75" s="49"/>
      <c r="KM75" s="49"/>
      <c r="KN75" s="49"/>
      <c r="KO75" s="49"/>
      <c r="KP75" s="49"/>
      <c r="KQ75" s="49"/>
      <c r="KR75" s="49"/>
      <c r="KS75" s="49"/>
      <c r="KT75" s="49"/>
      <c r="KU75" s="49"/>
      <c r="KV75" s="49"/>
      <c r="KW75" s="49"/>
      <c r="KX75" s="49"/>
      <c r="KY75" s="49"/>
      <c r="KZ75" s="49"/>
      <c r="LA75" s="49"/>
      <c r="LB75" s="49"/>
      <c r="LC75" s="49"/>
      <c r="LD75" s="49"/>
      <c r="LE75" s="49"/>
      <c r="LF75" s="49"/>
    </row>
    <row r="76" spans="1:318" s="42" customFormat="1" x14ac:dyDescent="0.25">
      <c r="A76" s="49"/>
      <c r="B76" s="5"/>
      <c r="C76" s="15" t="s">
        <v>7</v>
      </c>
      <c r="D76" s="66"/>
      <c r="E76" s="66"/>
      <c r="F76" s="66"/>
      <c r="G76" s="66"/>
      <c r="H76" s="66"/>
      <c r="I76" s="66"/>
      <c r="J76" s="66"/>
      <c r="K76" s="66"/>
      <c r="L76" s="66"/>
      <c r="M76" s="1"/>
      <c r="N76" s="50"/>
      <c r="O76" s="15" t="s">
        <v>7</v>
      </c>
      <c r="P76" s="66"/>
      <c r="Q76" s="66"/>
      <c r="R76" s="66"/>
      <c r="S76" s="66"/>
      <c r="T76" s="66"/>
      <c r="U76" s="66"/>
      <c r="V76" s="66"/>
      <c r="W76" s="66"/>
      <c r="X76" s="66"/>
      <c r="Y76" s="1"/>
      <c r="Z76" s="50"/>
      <c r="AA76" s="15" t="s">
        <v>7</v>
      </c>
      <c r="AB76" s="3"/>
      <c r="AC76" s="3"/>
      <c r="AD76" s="3"/>
      <c r="AE76" s="66"/>
      <c r="AF76" s="66"/>
      <c r="AG76" s="66"/>
      <c r="AH76" s="66"/>
      <c r="AI76" s="66"/>
      <c r="AJ76" s="139"/>
      <c r="AK76" s="1"/>
      <c r="AL76" s="50"/>
      <c r="AM76" s="15" t="s">
        <v>7</v>
      </c>
      <c r="AN76" s="66"/>
      <c r="AO76" s="66"/>
      <c r="AP76" s="66"/>
      <c r="AQ76" s="66"/>
      <c r="AR76" s="66"/>
      <c r="AS76" s="66"/>
      <c r="AT76" s="66"/>
      <c r="AU76" s="66"/>
      <c r="AV76" s="66"/>
      <c r="AW76" s="1"/>
      <c r="AX76" s="52"/>
      <c r="AY76" s="15" t="s">
        <v>7</v>
      </c>
      <c r="AZ76" s="3"/>
      <c r="BA76" s="3"/>
      <c r="BB76" s="3"/>
      <c r="BC76" s="66"/>
      <c r="BD76" s="66"/>
      <c r="BE76" s="66"/>
      <c r="BF76" s="66"/>
      <c r="BG76" s="66"/>
      <c r="BH76" s="66"/>
      <c r="BI76" s="1"/>
      <c r="BJ76" s="49"/>
      <c r="BK76" s="49"/>
      <c r="BL76" s="49"/>
      <c r="BM76" s="49"/>
      <c r="BN76" s="49"/>
      <c r="BO76" s="49"/>
      <c r="BP76" s="49"/>
      <c r="BQ76" s="49"/>
      <c r="BR76" s="49"/>
      <c r="BS76" s="49"/>
      <c r="BT76" s="49"/>
      <c r="BU76" s="49"/>
      <c r="BV76" s="49"/>
      <c r="BW76" s="49"/>
      <c r="BX76" s="49"/>
      <c r="BY76" s="49"/>
      <c r="BZ76" s="49"/>
      <c r="CA76" s="49"/>
      <c r="CB76" s="49"/>
      <c r="CC76" s="49"/>
      <c r="CD76" s="49"/>
      <c r="CE76" s="49"/>
      <c r="CF76" s="49"/>
      <c r="CG76" s="49"/>
      <c r="CH76" s="49"/>
      <c r="CI76" s="49"/>
      <c r="CJ76" s="49"/>
      <c r="CK76" s="49"/>
      <c r="CL76" s="49"/>
      <c r="CM76" s="49"/>
      <c r="CN76" s="49"/>
      <c r="CO76" s="49"/>
      <c r="CP76" s="49"/>
      <c r="CQ76" s="49"/>
      <c r="CR76" s="49"/>
      <c r="CS76" s="49"/>
      <c r="CT76" s="49"/>
      <c r="CU76" s="49"/>
      <c r="CV76" s="49"/>
      <c r="CW76" s="49"/>
      <c r="CX76" s="49"/>
      <c r="CY76" s="49"/>
      <c r="CZ76" s="49"/>
      <c r="DA76" s="49"/>
      <c r="DB76" s="49"/>
      <c r="DC76" s="49"/>
      <c r="DD76" s="49"/>
      <c r="DE76" s="49"/>
      <c r="DF76" s="49"/>
      <c r="DG76" s="49"/>
      <c r="DH76" s="49"/>
      <c r="DI76" s="49"/>
      <c r="DJ76" s="49"/>
      <c r="DK76" s="49"/>
      <c r="DL76" s="49"/>
      <c r="DM76" s="49"/>
      <c r="DN76" s="49"/>
      <c r="DO76" s="49"/>
      <c r="DP76" s="49"/>
      <c r="DQ76" s="49"/>
      <c r="DR76" s="49"/>
      <c r="DS76" s="49"/>
      <c r="DT76" s="49"/>
      <c r="DU76" s="49"/>
      <c r="DV76" s="49"/>
      <c r="DW76" s="49"/>
      <c r="DX76" s="49"/>
      <c r="DY76" s="49"/>
      <c r="DZ76" s="49"/>
      <c r="EA76" s="49"/>
      <c r="EB76" s="49"/>
      <c r="EC76" s="49"/>
      <c r="ED76" s="49"/>
      <c r="EE76" s="49"/>
      <c r="EF76" s="49"/>
      <c r="EG76" s="49"/>
      <c r="EH76" s="49"/>
      <c r="EI76" s="49"/>
      <c r="EJ76" s="49"/>
      <c r="EK76" s="49"/>
      <c r="EL76" s="49"/>
      <c r="EM76" s="49"/>
      <c r="EN76" s="49"/>
      <c r="EO76" s="49"/>
      <c r="EP76" s="49"/>
      <c r="EQ76" s="49"/>
      <c r="ER76" s="49"/>
      <c r="ES76" s="49"/>
      <c r="ET76" s="49"/>
      <c r="EU76" s="49"/>
      <c r="EV76" s="49"/>
      <c r="EW76" s="49"/>
      <c r="EX76" s="49"/>
      <c r="EY76" s="49"/>
      <c r="EZ76" s="49"/>
      <c r="FA76" s="49"/>
      <c r="FB76" s="49"/>
      <c r="FC76" s="49"/>
      <c r="FD76" s="49"/>
      <c r="FE76" s="49"/>
      <c r="FF76" s="49"/>
      <c r="FG76" s="49"/>
      <c r="FH76" s="49"/>
      <c r="FI76" s="49"/>
      <c r="FJ76" s="49"/>
      <c r="FK76" s="49"/>
      <c r="FL76" s="49"/>
      <c r="FM76" s="49"/>
      <c r="FN76" s="49"/>
      <c r="FO76" s="49"/>
      <c r="FP76" s="49"/>
      <c r="FQ76" s="49"/>
      <c r="FR76" s="49"/>
      <c r="FS76" s="49"/>
      <c r="FT76" s="49"/>
      <c r="FU76" s="49"/>
      <c r="FV76" s="49"/>
      <c r="FW76" s="49"/>
      <c r="FX76" s="49"/>
      <c r="FY76" s="49"/>
      <c r="FZ76" s="49"/>
      <c r="GA76" s="49"/>
      <c r="GB76" s="49"/>
      <c r="GC76" s="49"/>
      <c r="GD76" s="49"/>
      <c r="GE76" s="49"/>
      <c r="GF76" s="49"/>
      <c r="GG76" s="49"/>
      <c r="GH76" s="49"/>
      <c r="GI76" s="49"/>
      <c r="GJ76" s="49"/>
      <c r="GK76" s="49"/>
      <c r="GL76" s="49"/>
      <c r="GM76" s="49"/>
      <c r="GN76" s="49"/>
      <c r="GO76" s="49"/>
      <c r="GP76" s="49"/>
      <c r="GQ76" s="49"/>
      <c r="GR76" s="49"/>
      <c r="GS76" s="49"/>
      <c r="GT76" s="49"/>
      <c r="GU76" s="49"/>
      <c r="GV76" s="49"/>
      <c r="GW76" s="49"/>
      <c r="GX76" s="49"/>
      <c r="GY76" s="49"/>
      <c r="GZ76" s="49"/>
      <c r="HA76" s="49"/>
      <c r="HB76" s="49"/>
      <c r="HC76" s="49"/>
      <c r="HD76" s="49"/>
      <c r="HE76" s="49"/>
      <c r="HF76" s="49"/>
      <c r="HG76" s="49"/>
      <c r="HH76" s="49"/>
      <c r="HI76" s="49"/>
      <c r="HJ76" s="49"/>
      <c r="HK76" s="49"/>
      <c r="HL76" s="49"/>
      <c r="HM76" s="49"/>
      <c r="HN76" s="49"/>
      <c r="HO76" s="49"/>
      <c r="HP76" s="49"/>
      <c r="HQ76" s="49"/>
      <c r="HR76" s="49"/>
      <c r="HS76" s="49"/>
      <c r="HT76" s="49"/>
      <c r="HU76" s="49"/>
      <c r="HV76" s="49"/>
      <c r="HW76" s="49"/>
      <c r="HX76" s="49"/>
      <c r="HY76" s="49"/>
      <c r="HZ76" s="49"/>
      <c r="IA76" s="49"/>
      <c r="IB76" s="49"/>
      <c r="IC76" s="49"/>
      <c r="ID76" s="49"/>
      <c r="IE76" s="49"/>
      <c r="IF76" s="49"/>
      <c r="IG76" s="49"/>
      <c r="IH76" s="49"/>
      <c r="II76" s="49"/>
      <c r="IJ76" s="49"/>
      <c r="IK76" s="49"/>
      <c r="IL76" s="49"/>
      <c r="IM76" s="49"/>
      <c r="IN76" s="49"/>
      <c r="IO76" s="49"/>
      <c r="IP76" s="49"/>
      <c r="IQ76" s="49"/>
      <c r="IR76" s="49"/>
      <c r="IS76" s="49"/>
      <c r="IT76" s="49"/>
      <c r="IU76" s="49"/>
      <c r="IV76" s="49"/>
      <c r="IW76" s="49"/>
      <c r="IX76" s="49"/>
      <c r="IY76" s="49"/>
      <c r="IZ76" s="49"/>
      <c r="JA76" s="49"/>
      <c r="JB76" s="49"/>
      <c r="JC76" s="49"/>
      <c r="JD76" s="49"/>
      <c r="JE76" s="49"/>
      <c r="JF76" s="49"/>
      <c r="JG76" s="49"/>
      <c r="JH76" s="49"/>
      <c r="JI76" s="49"/>
      <c r="JJ76" s="49"/>
      <c r="JK76" s="49"/>
      <c r="JL76" s="49"/>
      <c r="JM76" s="49"/>
      <c r="JN76" s="49"/>
      <c r="JO76" s="49"/>
      <c r="JP76" s="49"/>
      <c r="JQ76" s="49"/>
      <c r="JR76" s="49"/>
      <c r="JS76" s="49"/>
      <c r="JT76" s="49"/>
      <c r="JU76" s="49"/>
      <c r="JV76" s="49"/>
      <c r="JW76" s="49"/>
      <c r="JX76" s="49"/>
      <c r="JY76" s="49"/>
      <c r="JZ76" s="49"/>
      <c r="KA76" s="49"/>
      <c r="KB76" s="49"/>
      <c r="KC76" s="49"/>
      <c r="KD76" s="49"/>
      <c r="KE76" s="49"/>
      <c r="KF76" s="49"/>
      <c r="KG76" s="49"/>
      <c r="KH76" s="49"/>
      <c r="KI76" s="49"/>
      <c r="KJ76" s="49"/>
      <c r="KK76" s="49"/>
      <c r="KL76" s="49"/>
      <c r="KM76" s="49"/>
      <c r="KN76" s="49"/>
      <c r="KO76" s="49"/>
      <c r="KP76" s="49"/>
      <c r="KQ76" s="49"/>
      <c r="KR76" s="49"/>
      <c r="KS76" s="49"/>
      <c r="KT76" s="49"/>
      <c r="KU76" s="49"/>
      <c r="KV76" s="49"/>
      <c r="KW76" s="49"/>
      <c r="KX76" s="49"/>
      <c r="KY76" s="49"/>
      <c r="KZ76" s="49"/>
      <c r="LA76" s="49"/>
      <c r="LB76" s="49"/>
      <c r="LC76" s="49"/>
      <c r="LD76" s="49"/>
      <c r="LE76" s="49"/>
      <c r="LF76" s="49"/>
    </row>
    <row r="77" spans="1:318" s="42" customFormat="1" x14ac:dyDescent="0.25">
      <c r="A77" s="49"/>
      <c r="B77" s="5"/>
      <c r="C77" s="15" t="s">
        <v>82</v>
      </c>
      <c r="D77" s="66"/>
      <c r="E77" s="66"/>
      <c r="F77" s="66"/>
      <c r="G77" s="66"/>
      <c r="H77" s="66"/>
      <c r="I77" s="66"/>
      <c r="J77" s="66"/>
      <c r="K77" s="66"/>
      <c r="L77" s="66"/>
      <c r="M77" s="1"/>
      <c r="N77" s="50"/>
      <c r="O77" s="15" t="s">
        <v>82</v>
      </c>
      <c r="P77" s="66"/>
      <c r="Q77" s="66"/>
      <c r="R77" s="66"/>
      <c r="S77" s="66"/>
      <c r="T77" s="66"/>
      <c r="U77" s="66"/>
      <c r="V77" s="66"/>
      <c r="W77" s="66"/>
      <c r="X77" s="66"/>
      <c r="Y77" s="1"/>
      <c r="Z77" s="50"/>
      <c r="AA77" s="15" t="s">
        <v>82</v>
      </c>
      <c r="AB77" s="66"/>
      <c r="AC77" s="66"/>
      <c r="AD77" s="66"/>
      <c r="AE77" s="66"/>
      <c r="AF77" s="66"/>
      <c r="AG77" s="66"/>
      <c r="AH77" s="66"/>
      <c r="AI77" s="66"/>
      <c r="AJ77" s="139"/>
      <c r="AK77" s="1"/>
      <c r="AL77" s="50"/>
      <c r="AM77" s="15" t="s">
        <v>82</v>
      </c>
      <c r="AN77" s="66"/>
      <c r="AO77" s="66"/>
      <c r="AP77" s="66"/>
      <c r="AQ77" s="66"/>
      <c r="AR77" s="66"/>
      <c r="AS77" s="66"/>
      <c r="AT77" s="66"/>
      <c r="AU77" s="66"/>
      <c r="AV77" s="66"/>
      <c r="AW77" s="1"/>
      <c r="AX77" s="52"/>
      <c r="AY77" s="15" t="s">
        <v>82</v>
      </c>
      <c r="AZ77" s="66"/>
      <c r="BA77" s="66"/>
      <c r="BB77" s="66"/>
      <c r="BC77" s="66"/>
      <c r="BD77" s="66"/>
      <c r="BE77" s="66"/>
      <c r="BF77" s="66"/>
      <c r="BG77" s="66"/>
      <c r="BH77" s="66"/>
      <c r="BI77" s="1"/>
      <c r="BJ77" s="49"/>
      <c r="BK77" s="49"/>
      <c r="BL77" s="49"/>
      <c r="BM77" s="49"/>
      <c r="BN77" s="49"/>
      <c r="BO77" s="49"/>
      <c r="BP77" s="49"/>
      <c r="BQ77" s="49"/>
      <c r="BR77" s="49"/>
      <c r="BS77" s="49"/>
      <c r="BT77" s="49"/>
      <c r="BU77" s="49"/>
      <c r="BV77" s="49"/>
      <c r="BW77" s="49"/>
      <c r="BX77" s="49"/>
      <c r="BY77" s="49"/>
      <c r="BZ77" s="49"/>
      <c r="CA77" s="49"/>
      <c r="CB77" s="49"/>
      <c r="CC77" s="49"/>
      <c r="CD77" s="49"/>
      <c r="CE77" s="49"/>
      <c r="CF77" s="49"/>
      <c r="CG77" s="49"/>
      <c r="CH77" s="49"/>
      <c r="CI77" s="49"/>
      <c r="CJ77" s="49"/>
      <c r="CK77" s="49"/>
      <c r="CL77" s="49"/>
      <c r="CM77" s="49"/>
      <c r="CN77" s="49"/>
      <c r="CO77" s="49"/>
      <c r="CP77" s="49"/>
      <c r="CQ77" s="49"/>
      <c r="CR77" s="49"/>
      <c r="CS77" s="49"/>
      <c r="CT77" s="49"/>
      <c r="CU77" s="49"/>
      <c r="CV77" s="49"/>
      <c r="CW77" s="49"/>
      <c r="CX77" s="49"/>
      <c r="CY77" s="49"/>
      <c r="CZ77" s="49"/>
      <c r="DA77" s="49"/>
      <c r="DB77" s="49"/>
      <c r="DC77" s="49"/>
      <c r="DD77" s="49"/>
      <c r="DE77" s="49"/>
      <c r="DF77" s="49"/>
      <c r="DG77" s="49"/>
      <c r="DH77" s="49"/>
      <c r="DI77" s="49"/>
      <c r="DJ77" s="49"/>
      <c r="DK77" s="49"/>
      <c r="DL77" s="49"/>
      <c r="DM77" s="49"/>
      <c r="DN77" s="49"/>
      <c r="DO77" s="49"/>
      <c r="DP77" s="49"/>
      <c r="DQ77" s="49"/>
      <c r="DR77" s="49"/>
      <c r="DS77" s="49"/>
      <c r="DT77" s="49"/>
      <c r="DU77" s="49"/>
      <c r="DV77" s="49"/>
      <c r="DW77" s="49"/>
      <c r="DX77" s="49"/>
      <c r="DY77" s="49"/>
      <c r="DZ77" s="49"/>
      <c r="EA77" s="49"/>
      <c r="EB77" s="49"/>
      <c r="EC77" s="49"/>
      <c r="ED77" s="49"/>
      <c r="EE77" s="49"/>
      <c r="EF77" s="49"/>
      <c r="EG77" s="49"/>
      <c r="EH77" s="49"/>
      <c r="EI77" s="49"/>
      <c r="EJ77" s="49"/>
      <c r="EK77" s="49"/>
      <c r="EL77" s="49"/>
      <c r="EM77" s="49"/>
      <c r="EN77" s="49"/>
      <c r="EO77" s="49"/>
      <c r="EP77" s="49"/>
      <c r="EQ77" s="49"/>
      <c r="ER77" s="49"/>
      <c r="ES77" s="49"/>
      <c r="ET77" s="49"/>
      <c r="EU77" s="49"/>
      <c r="EV77" s="49"/>
      <c r="EW77" s="49"/>
      <c r="EX77" s="49"/>
      <c r="EY77" s="49"/>
      <c r="EZ77" s="49"/>
      <c r="FA77" s="49"/>
      <c r="FB77" s="49"/>
      <c r="FC77" s="49"/>
      <c r="FD77" s="49"/>
      <c r="FE77" s="49"/>
      <c r="FF77" s="49"/>
      <c r="FG77" s="49"/>
      <c r="FH77" s="49"/>
      <c r="FI77" s="49"/>
      <c r="FJ77" s="49"/>
      <c r="FK77" s="49"/>
      <c r="FL77" s="49"/>
      <c r="FM77" s="49"/>
      <c r="FN77" s="49"/>
      <c r="FO77" s="49"/>
      <c r="FP77" s="49"/>
      <c r="FQ77" s="49"/>
      <c r="FR77" s="49"/>
      <c r="FS77" s="49"/>
      <c r="FT77" s="49"/>
      <c r="FU77" s="49"/>
      <c r="FV77" s="49"/>
      <c r="FW77" s="49"/>
      <c r="FX77" s="49"/>
      <c r="FY77" s="49"/>
      <c r="FZ77" s="49"/>
      <c r="GA77" s="49"/>
      <c r="GB77" s="49"/>
      <c r="GC77" s="49"/>
      <c r="GD77" s="49"/>
      <c r="GE77" s="49"/>
      <c r="GF77" s="49"/>
      <c r="GG77" s="49"/>
      <c r="GH77" s="49"/>
      <c r="GI77" s="49"/>
      <c r="GJ77" s="49"/>
      <c r="GK77" s="49"/>
      <c r="GL77" s="49"/>
      <c r="GM77" s="49"/>
      <c r="GN77" s="49"/>
      <c r="GO77" s="49"/>
      <c r="GP77" s="49"/>
      <c r="GQ77" s="49"/>
      <c r="GR77" s="49"/>
      <c r="GS77" s="49"/>
      <c r="GT77" s="49"/>
      <c r="GU77" s="49"/>
      <c r="GV77" s="49"/>
      <c r="GW77" s="49"/>
      <c r="GX77" s="49"/>
      <c r="GY77" s="49"/>
      <c r="GZ77" s="49"/>
      <c r="HA77" s="49"/>
      <c r="HB77" s="49"/>
      <c r="HC77" s="49"/>
      <c r="HD77" s="49"/>
      <c r="HE77" s="49"/>
      <c r="HF77" s="49"/>
      <c r="HG77" s="49"/>
      <c r="HH77" s="49"/>
      <c r="HI77" s="49"/>
      <c r="HJ77" s="49"/>
      <c r="HK77" s="49"/>
      <c r="HL77" s="49"/>
      <c r="HM77" s="49"/>
      <c r="HN77" s="49"/>
      <c r="HO77" s="49"/>
      <c r="HP77" s="49"/>
      <c r="HQ77" s="49"/>
      <c r="HR77" s="49"/>
      <c r="HS77" s="49"/>
      <c r="HT77" s="49"/>
      <c r="HU77" s="49"/>
      <c r="HV77" s="49"/>
      <c r="HW77" s="49"/>
      <c r="HX77" s="49"/>
      <c r="HY77" s="49"/>
      <c r="HZ77" s="49"/>
      <c r="IA77" s="49"/>
      <c r="IB77" s="49"/>
      <c r="IC77" s="49"/>
      <c r="ID77" s="49"/>
      <c r="IE77" s="49"/>
      <c r="IF77" s="49"/>
      <c r="IG77" s="49"/>
      <c r="IH77" s="49"/>
      <c r="II77" s="49"/>
      <c r="IJ77" s="49"/>
      <c r="IK77" s="49"/>
      <c r="IL77" s="49"/>
      <c r="IM77" s="49"/>
      <c r="IN77" s="49"/>
      <c r="IO77" s="49"/>
      <c r="IP77" s="49"/>
      <c r="IQ77" s="49"/>
      <c r="IR77" s="49"/>
      <c r="IS77" s="49"/>
      <c r="IT77" s="49"/>
      <c r="IU77" s="49"/>
      <c r="IV77" s="49"/>
      <c r="IW77" s="49"/>
      <c r="IX77" s="49"/>
      <c r="IY77" s="49"/>
      <c r="IZ77" s="49"/>
      <c r="JA77" s="49"/>
      <c r="JB77" s="49"/>
      <c r="JC77" s="49"/>
      <c r="JD77" s="49"/>
      <c r="JE77" s="49"/>
      <c r="JF77" s="49"/>
      <c r="JG77" s="49"/>
      <c r="JH77" s="49"/>
      <c r="JI77" s="49"/>
      <c r="JJ77" s="49"/>
      <c r="JK77" s="49"/>
      <c r="JL77" s="49"/>
      <c r="JM77" s="49"/>
      <c r="JN77" s="49"/>
      <c r="JO77" s="49"/>
      <c r="JP77" s="49"/>
      <c r="JQ77" s="49"/>
      <c r="JR77" s="49"/>
      <c r="JS77" s="49"/>
      <c r="JT77" s="49"/>
      <c r="JU77" s="49"/>
      <c r="JV77" s="49"/>
      <c r="JW77" s="49"/>
      <c r="JX77" s="49"/>
      <c r="JY77" s="49"/>
      <c r="JZ77" s="49"/>
      <c r="KA77" s="49"/>
      <c r="KB77" s="49"/>
      <c r="KC77" s="49"/>
      <c r="KD77" s="49"/>
      <c r="KE77" s="49"/>
      <c r="KF77" s="49"/>
      <c r="KG77" s="49"/>
      <c r="KH77" s="49"/>
      <c r="KI77" s="49"/>
      <c r="KJ77" s="49"/>
      <c r="KK77" s="49"/>
      <c r="KL77" s="49"/>
      <c r="KM77" s="49"/>
      <c r="KN77" s="49"/>
      <c r="KO77" s="49"/>
      <c r="KP77" s="49"/>
      <c r="KQ77" s="49"/>
      <c r="KR77" s="49"/>
      <c r="KS77" s="49"/>
      <c r="KT77" s="49"/>
      <c r="KU77" s="49"/>
      <c r="KV77" s="49"/>
      <c r="KW77" s="49"/>
      <c r="KX77" s="49"/>
      <c r="KY77" s="49"/>
      <c r="KZ77" s="49"/>
      <c r="LA77" s="49"/>
      <c r="LB77" s="49"/>
      <c r="LC77" s="49"/>
      <c r="LD77" s="49"/>
      <c r="LE77" s="49"/>
      <c r="LF77" s="49"/>
    </row>
    <row r="78" spans="1:318" s="42" customFormat="1" x14ac:dyDescent="0.25">
      <c r="A78" s="49"/>
      <c r="B78" s="5"/>
      <c r="C78" s="15" t="s">
        <v>8</v>
      </c>
      <c r="D78" s="66"/>
      <c r="E78" s="66"/>
      <c r="F78" s="66"/>
      <c r="G78" s="66"/>
      <c r="H78" s="66"/>
      <c r="I78" s="66"/>
      <c r="J78" s="66"/>
      <c r="K78" s="66"/>
      <c r="L78" s="66"/>
      <c r="M78" s="1"/>
      <c r="N78" s="50"/>
      <c r="O78" s="15" t="s">
        <v>8</v>
      </c>
      <c r="P78" s="66"/>
      <c r="Q78" s="66"/>
      <c r="R78" s="66"/>
      <c r="S78" s="66"/>
      <c r="T78" s="66"/>
      <c r="U78" s="66"/>
      <c r="V78" s="66"/>
      <c r="W78" s="66"/>
      <c r="X78" s="66"/>
      <c r="Y78" s="1"/>
      <c r="Z78" s="50"/>
      <c r="AA78" s="15" t="s">
        <v>8</v>
      </c>
      <c r="AB78" s="3"/>
      <c r="AC78" s="3"/>
      <c r="AD78" s="3"/>
      <c r="AE78" s="66"/>
      <c r="AF78" s="66"/>
      <c r="AG78" s="66"/>
      <c r="AH78" s="66"/>
      <c r="AI78" s="66"/>
      <c r="AJ78" s="139"/>
      <c r="AK78" s="1"/>
      <c r="AL78" s="50"/>
      <c r="AM78" s="15" t="s">
        <v>8</v>
      </c>
      <c r="AN78" s="66"/>
      <c r="AO78" s="66"/>
      <c r="AP78" s="66"/>
      <c r="AQ78" s="66"/>
      <c r="AR78" s="66"/>
      <c r="AS78" s="66"/>
      <c r="AT78" s="66"/>
      <c r="AU78" s="66"/>
      <c r="AV78" s="66"/>
      <c r="AW78" s="1"/>
      <c r="AX78" s="52"/>
      <c r="AY78" s="15" t="s">
        <v>8</v>
      </c>
      <c r="AZ78" s="3"/>
      <c r="BA78" s="3"/>
      <c r="BB78" s="3"/>
      <c r="BC78" s="66"/>
      <c r="BD78" s="66"/>
      <c r="BE78" s="66"/>
      <c r="BF78" s="66"/>
      <c r="BG78" s="66"/>
      <c r="BH78" s="66"/>
      <c r="BI78" s="1"/>
      <c r="BJ78" s="49"/>
      <c r="BK78" s="49"/>
      <c r="BL78" s="49"/>
      <c r="BM78" s="49"/>
      <c r="BN78" s="49"/>
      <c r="BO78" s="49"/>
      <c r="BP78" s="49"/>
      <c r="BQ78" s="49"/>
      <c r="BR78" s="49"/>
      <c r="BS78" s="49"/>
      <c r="BT78" s="49"/>
      <c r="BU78" s="49"/>
      <c r="BV78" s="49"/>
      <c r="BW78" s="49"/>
      <c r="BX78" s="49"/>
      <c r="BY78" s="49"/>
      <c r="BZ78" s="49"/>
      <c r="CA78" s="49"/>
      <c r="CB78" s="49"/>
      <c r="CC78" s="49"/>
      <c r="CD78" s="49"/>
      <c r="CE78" s="49"/>
      <c r="CF78" s="49"/>
      <c r="CG78" s="49"/>
      <c r="CH78" s="49"/>
      <c r="CI78" s="49"/>
      <c r="CJ78" s="49"/>
      <c r="CK78" s="49"/>
      <c r="CL78" s="49"/>
      <c r="CM78" s="49"/>
      <c r="CN78" s="49"/>
      <c r="CO78" s="49"/>
      <c r="CP78" s="49"/>
      <c r="CQ78" s="49"/>
      <c r="CR78" s="49"/>
      <c r="CS78" s="49"/>
      <c r="CT78" s="49"/>
      <c r="CU78" s="49"/>
      <c r="CV78" s="49"/>
      <c r="CW78" s="49"/>
      <c r="CX78" s="49"/>
      <c r="CY78" s="49"/>
      <c r="CZ78" s="49"/>
      <c r="DA78" s="49"/>
      <c r="DB78" s="49"/>
      <c r="DC78" s="49"/>
      <c r="DD78" s="49"/>
      <c r="DE78" s="49"/>
      <c r="DF78" s="49"/>
      <c r="DG78" s="49"/>
      <c r="DH78" s="49"/>
      <c r="DI78" s="49"/>
      <c r="DJ78" s="49"/>
      <c r="DK78" s="49"/>
      <c r="DL78" s="49"/>
      <c r="DM78" s="49"/>
      <c r="DN78" s="49"/>
      <c r="DO78" s="49"/>
      <c r="DP78" s="49"/>
      <c r="DQ78" s="49"/>
      <c r="DR78" s="49"/>
      <c r="DS78" s="49"/>
      <c r="DT78" s="49"/>
      <c r="DU78" s="49"/>
      <c r="DV78" s="49"/>
      <c r="DW78" s="49"/>
      <c r="DX78" s="49"/>
      <c r="DY78" s="49"/>
      <c r="DZ78" s="49"/>
      <c r="EA78" s="49"/>
      <c r="EB78" s="49"/>
      <c r="EC78" s="49"/>
      <c r="ED78" s="49"/>
      <c r="EE78" s="49"/>
      <c r="EF78" s="49"/>
      <c r="EG78" s="49"/>
      <c r="EH78" s="49"/>
      <c r="EI78" s="49"/>
      <c r="EJ78" s="49"/>
      <c r="EK78" s="49"/>
      <c r="EL78" s="49"/>
      <c r="EM78" s="49"/>
      <c r="EN78" s="49"/>
      <c r="EO78" s="49"/>
      <c r="EP78" s="49"/>
      <c r="EQ78" s="49"/>
      <c r="ER78" s="49"/>
      <c r="ES78" s="49"/>
      <c r="ET78" s="49"/>
      <c r="EU78" s="49"/>
      <c r="EV78" s="49"/>
      <c r="EW78" s="49"/>
      <c r="EX78" s="49"/>
      <c r="EY78" s="49"/>
      <c r="EZ78" s="49"/>
      <c r="FA78" s="49"/>
      <c r="FB78" s="49"/>
      <c r="FC78" s="49"/>
      <c r="FD78" s="49"/>
      <c r="FE78" s="49"/>
      <c r="FF78" s="49"/>
      <c r="FG78" s="49"/>
      <c r="FH78" s="49"/>
      <c r="FI78" s="49"/>
      <c r="FJ78" s="49"/>
      <c r="FK78" s="49"/>
      <c r="FL78" s="49"/>
      <c r="FM78" s="49"/>
      <c r="FN78" s="49"/>
      <c r="FO78" s="49"/>
      <c r="FP78" s="49"/>
      <c r="FQ78" s="49"/>
      <c r="FR78" s="49"/>
      <c r="FS78" s="49"/>
      <c r="FT78" s="49"/>
      <c r="FU78" s="49"/>
      <c r="FV78" s="49"/>
      <c r="FW78" s="49"/>
      <c r="FX78" s="49"/>
      <c r="FY78" s="49"/>
      <c r="FZ78" s="49"/>
      <c r="GA78" s="49"/>
      <c r="GB78" s="49"/>
      <c r="GC78" s="49"/>
      <c r="GD78" s="49"/>
      <c r="GE78" s="49"/>
      <c r="GF78" s="49"/>
      <c r="GG78" s="49"/>
      <c r="GH78" s="49"/>
      <c r="GI78" s="49"/>
      <c r="GJ78" s="49"/>
      <c r="GK78" s="49"/>
      <c r="GL78" s="49"/>
      <c r="GM78" s="49"/>
      <c r="GN78" s="49"/>
      <c r="GO78" s="49"/>
      <c r="GP78" s="49"/>
      <c r="GQ78" s="49"/>
      <c r="GR78" s="49"/>
      <c r="GS78" s="49"/>
      <c r="GT78" s="49"/>
      <c r="GU78" s="49"/>
      <c r="GV78" s="49"/>
      <c r="GW78" s="49"/>
      <c r="GX78" s="49"/>
      <c r="GY78" s="49"/>
      <c r="GZ78" s="49"/>
      <c r="HA78" s="49"/>
      <c r="HB78" s="49"/>
      <c r="HC78" s="49"/>
      <c r="HD78" s="49"/>
      <c r="HE78" s="49"/>
      <c r="HF78" s="49"/>
      <c r="HG78" s="49"/>
      <c r="HH78" s="49"/>
      <c r="HI78" s="49"/>
      <c r="HJ78" s="49"/>
      <c r="HK78" s="49"/>
      <c r="HL78" s="49"/>
      <c r="HM78" s="49"/>
      <c r="HN78" s="49"/>
      <c r="HO78" s="49"/>
      <c r="HP78" s="49"/>
      <c r="HQ78" s="49"/>
      <c r="HR78" s="49"/>
      <c r="HS78" s="49"/>
      <c r="HT78" s="49"/>
      <c r="HU78" s="49"/>
      <c r="HV78" s="49"/>
      <c r="HW78" s="49"/>
      <c r="HX78" s="49"/>
      <c r="HY78" s="49"/>
      <c r="HZ78" s="49"/>
      <c r="IA78" s="49"/>
      <c r="IB78" s="49"/>
      <c r="IC78" s="49"/>
      <c r="ID78" s="49"/>
      <c r="IE78" s="49"/>
      <c r="IF78" s="49"/>
      <c r="IG78" s="49"/>
      <c r="IH78" s="49"/>
      <c r="II78" s="49"/>
      <c r="IJ78" s="49"/>
      <c r="IK78" s="49"/>
      <c r="IL78" s="49"/>
      <c r="IM78" s="49"/>
      <c r="IN78" s="49"/>
      <c r="IO78" s="49"/>
      <c r="IP78" s="49"/>
      <c r="IQ78" s="49"/>
      <c r="IR78" s="49"/>
      <c r="IS78" s="49"/>
      <c r="IT78" s="49"/>
      <c r="IU78" s="49"/>
      <c r="IV78" s="49"/>
      <c r="IW78" s="49"/>
      <c r="IX78" s="49"/>
      <c r="IY78" s="49"/>
      <c r="IZ78" s="49"/>
      <c r="JA78" s="49"/>
      <c r="JB78" s="49"/>
      <c r="JC78" s="49"/>
      <c r="JD78" s="49"/>
      <c r="JE78" s="49"/>
      <c r="JF78" s="49"/>
      <c r="JG78" s="49"/>
      <c r="JH78" s="49"/>
      <c r="JI78" s="49"/>
      <c r="JJ78" s="49"/>
      <c r="JK78" s="49"/>
      <c r="JL78" s="49"/>
      <c r="JM78" s="49"/>
      <c r="JN78" s="49"/>
      <c r="JO78" s="49"/>
      <c r="JP78" s="49"/>
      <c r="JQ78" s="49"/>
      <c r="JR78" s="49"/>
      <c r="JS78" s="49"/>
      <c r="JT78" s="49"/>
      <c r="JU78" s="49"/>
      <c r="JV78" s="49"/>
      <c r="JW78" s="49"/>
      <c r="JX78" s="49"/>
      <c r="JY78" s="49"/>
      <c r="JZ78" s="49"/>
      <c r="KA78" s="49"/>
      <c r="KB78" s="49"/>
      <c r="KC78" s="49"/>
      <c r="KD78" s="49"/>
      <c r="KE78" s="49"/>
      <c r="KF78" s="49"/>
      <c r="KG78" s="49"/>
      <c r="KH78" s="49"/>
      <c r="KI78" s="49"/>
      <c r="KJ78" s="49"/>
      <c r="KK78" s="49"/>
      <c r="KL78" s="49"/>
      <c r="KM78" s="49"/>
      <c r="KN78" s="49"/>
      <c r="KO78" s="49"/>
      <c r="KP78" s="49"/>
      <c r="KQ78" s="49"/>
      <c r="KR78" s="49"/>
      <c r="KS78" s="49"/>
      <c r="KT78" s="49"/>
      <c r="KU78" s="49"/>
      <c r="KV78" s="49"/>
      <c r="KW78" s="49"/>
      <c r="KX78" s="49"/>
      <c r="KY78" s="49"/>
      <c r="KZ78" s="49"/>
      <c r="LA78" s="49"/>
      <c r="LB78" s="49"/>
      <c r="LC78" s="49"/>
      <c r="LD78" s="49"/>
      <c r="LE78" s="49"/>
      <c r="LF78" s="49"/>
    </row>
    <row r="79" spans="1:318" s="42" customFormat="1" x14ac:dyDescent="0.25">
      <c r="A79" s="49"/>
      <c r="B79" s="5"/>
      <c r="C79" s="15" t="s">
        <v>9</v>
      </c>
      <c r="D79" s="66"/>
      <c r="E79" s="66"/>
      <c r="F79" s="66"/>
      <c r="G79" s="66"/>
      <c r="H79" s="66"/>
      <c r="I79" s="66"/>
      <c r="J79" s="66"/>
      <c r="K79" s="66"/>
      <c r="L79" s="66"/>
      <c r="M79" s="1"/>
      <c r="N79" s="50"/>
      <c r="O79" s="15" t="s">
        <v>9</v>
      </c>
      <c r="P79" s="66"/>
      <c r="Q79" s="66"/>
      <c r="R79" s="66"/>
      <c r="S79" s="66"/>
      <c r="T79" s="66"/>
      <c r="U79" s="66"/>
      <c r="V79" s="66"/>
      <c r="W79" s="66"/>
      <c r="X79" s="66"/>
      <c r="Y79" s="1"/>
      <c r="Z79" s="50"/>
      <c r="AA79" s="15" t="s">
        <v>9</v>
      </c>
      <c r="AB79" s="3"/>
      <c r="AC79" s="3"/>
      <c r="AD79" s="3"/>
      <c r="AE79" s="66"/>
      <c r="AF79" s="66"/>
      <c r="AG79" s="66"/>
      <c r="AH79" s="66"/>
      <c r="AI79" s="66"/>
      <c r="AJ79" s="139"/>
      <c r="AK79" s="1"/>
      <c r="AL79" s="50"/>
      <c r="AM79" s="15" t="s">
        <v>9</v>
      </c>
      <c r="AN79" s="66"/>
      <c r="AO79" s="66"/>
      <c r="AP79" s="66"/>
      <c r="AQ79" s="66"/>
      <c r="AR79" s="66"/>
      <c r="AS79" s="66"/>
      <c r="AT79" s="66"/>
      <c r="AU79" s="66"/>
      <c r="AV79" s="66"/>
      <c r="AW79" s="1"/>
      <c r="AX79" s="52"/>
      <c r="AY79" s="15" t="s">
        <v>9</v>
      </c>
      <c r="AZ79" s="3"/>
      <c r="BA79" s="3"/>
      <c r="BB79" s="3"/>
      <c r="BC79" s="66"/>
      <c r="BD79" s="66"/>
      <c r="BE79" s="66"/>
      <c r="BF79" s="66"/>
      <c r="BG79" s="66"/>
      <c r="BH79" s="66"/>
      <c r="BI79" s="1"/>
      <c r="BJ79" s="49"/>
      <c r="BK79" s="49"/>
      <c r="BL79" s="49"/>
      <c r="BM79" s="49"/>
      <c r="BN79" s="49"/>
      <c r="BO79" s="49"/>
      <c r="BP79" s="49"/>
      <c r="BQ79" s="49"/>
      <c r="BR79" s="49"/>
      <c r="BS79" s="49"/>
      <c r="BT79" s="49"/>
      <c r="BU79" s="49"/>
      <c r="BV79" s="49"/>
      <c r="BW79" s="49"/>
      <c r="BX79" s="49"/>
      <c r="BY79" s="49"/>
      <c r="BZ79" s="49"/>
      <c r="CA79" s="49"/>
      <c r="CB79" s="49"/>
      <c r="CC79" s="49"/>
      <c r="CD79" s="49"/>
      <c r="CE79" s="49"/>
      <c r="CF79" s="49"/>
      <c r="CG79" s="49"/>
      <c r="CH79" s="49"/>
      <c r="CI79" s="49"/>
      <c r="CJ79" s="49"/>
      <c r="CK79" s="49"/>
      <c r="CL79" s="49"/>
      <c r="CM79" s="49"/>
      <c r="CN79" s="49"/>
      <c r="CO79" s="49"/>
      <c r="CP79" s="49"/>
      <c r="CQ79" s="49"/>
      <c r="CR79" s="49"/>
      <c r="CS79" s="49"/>
      <c r="CT79" s="49"/>
      <c r="CU79" s="49"/>
      <c r="CV79" s="49"/>
      <c r="CW79" s="49"/>
      <c r="CX79" s="49"/>
      <c r="CY79" s="49"/>
      <c r="CZ79" s="49"/>
      <c r="DA79" s="49"/>
      <c r="DB79" s="49"/>
      <c r="DC79" s="49"/>
      <c r="DD79" s="49"/>
      <c r="DE79" s="49"/>
      <c r="DF79" s="49"/>
      <c r="DG79" s="49"/>
      <c r="DH79" s="49"/>
      <c r="DI79" s="49"/>
      <c r="DJ79" s="49"/>
      <c r="DK79" s="49"/>
      <c r="DL79" s="49"/>
      <c r="DM79" s="49"/>
      <c r="DN79" s="49"/>
      <c r="DO79" s="49"/>
      <c r="DP79" s="49"/>
      <c r="DQ79" s="49"/>
      <c r="DR79" s="49"/>
      <c r="DS79" s="49"/>
      <c r="DT79" s="49"/>
      <c r="DU79" s="49"/>
      <c r="DV79" s="49"/>
      <c r="DW79" s="49"/>
      <c r="DX79" s="49"/>
      <c r="DY79" s="49"/>
      <c r="DZ79" s="49"/>
      <c r="EA79" s="49"/>
      <c r="EB79" s="49"/>
      <c r="EC79" s="49"/>
      <c r="ED79" s="49"/>
      <c r="EE79" s="49"/>
      <c r="EF79" s="49"/>
      <c r="EG79" s="49"/>
      <c r="EH79" s="49"/>
      <c r="EI79" s="49"/>
      <c r="EJ79" s="49"/>
      <c r="EK79" s="49"/>
      <c r="EL79" s="49"/>
      <c r="EM79" s="49"/>
      <c r="EN79" s="49"/>
      <c r="EO79" s="49"/>
      <c r="EP79" s="49"/>
      <c r="EQ79" s="49"/>
      <c r="ER79" s="49"/>
      <c r="ES79" s="49"/>
      <c r="ET79" s="49"/>
      <c r="EU79" s="49"/>
      <c r="EV79" s="49"/>
      <c r="EW79" s="49"/>
      <c r="EX79" s="49"/>
      <c r="EY79" s="49"/>
      <c r="EZ79" s="49"/>
      <c r="FA79" s="49"/>
      <c r="FB79" s="49"/>
      <c r="FC79" s="49"/>
      <c r="FD79" s="49"/>
      <c r="FE79" s="49"/>
      <c r="FF79" s="49"/>
      <c r="FG79" s="49"/>
      <c r="FH79" s="49"/>
      <c r="FI79" s="49"/>
      <c r="FJ79" s="49"/>
      <c r="FK79" s="49"/>
      <c r="FL79" s="49"/>
      <c r="FM79" s="49"/>
      <c r="FN79" s="49"/>
      <c r="FO79" s="49"/>
      <c r="FP79" s="49"/>
      <c r="FQ79" s="49"/>
      <c r="FR79" s="49"/>
      <c r="FS79" s="49"/>
      <c r="FT79" s="49"/>
      <c r="FU79" s="49"/>
      <c r="FV79" s="49"/>
      <c r="FW79" s="49"/>
      <c r="FX79" s="49"/>
      <c r="FY79" s="49"/>
      <c r="FZ79" s="49"/>
      <c r="GA79" s="49"/>
      <c r="GB79" s="49"/>
      <c r="GC79" s="49"/>
      <c r="GD79" s="49"/>
      <c r="GE79" s="49"/>
      <c r="GF79" s="49"/>
      <c r="GG79" s="49"/>
      <c r="GH79" s="49"/>
      <c r="GI79" s="49"/>
      <c r="GJ79" s="49"/>
      <c r="GK79" s="49"/>
      <c r="GL79" s="49"/>
      <c r="GM79" s="49"/>
      <c r="GN79" s="49"/>
      <c r="GO79" s="49"/>
      <c r="GP79" s="49"/>
      <c r="GQ79" s="49"/>
      <c r="GR79" s="49"/>
      <c r="GS79" s="49"/>
      <c r="GT79" s="49"/>
      <c r="GU79" s="49"/>
      <c r="GV79" s="49"/>
      <c r="GW79" s="49"/>
      <c r="GX79" s="49"/>
      <c r="GY79" s="49"/>
      <c r="GZ79" s="49"/>
      <c r="HA79" s="49"/>
      <c r="HB79" s="49"/>
      <c r="HC79" s="49"/>
      <c r="HD79" s="49"/>
      <c r="HE79" s="49"/>
      <c r="HF79" s="49"/>
      <c r="HG79" s="49"/>
      <c r="HH79" s="49"/>
      <c r="HI79" s="49"/>
      <c r="HJ79" s="49"/>
      <c r="HK79" s="49"/>
      <c r="HL79" s="49"/>
      <c r="HM79" s="49"/>
      <c r="HN79" s="49"/>
      <c r="HO79" s="49"/>
      <c r="HP79" s="49"/>
      <c r="HQ79" s="49"/>
      <c r="HR79" s="49"/>
      <c r="HS79" s="49"/>
      <c r="HT79" s="49"/>
      <c r="HU79" s="49"/>
      <c r="HV79" s="49"/>
      <c r="HW79" s="49"/>
      <c r="HX79" s="49"/>
      <c r="HY79" s="49"/>
      <c r="HZ79" s="49"/>
      <c r="IA79" s="49"/>
      <c r="IB79" s="49"/>
      <c r="IC79" s="49"/>
      <c r="ID79" s="49"/>
      <c r="IE79" s="49"/>
      <c r="IF79" s="49"/>
      <c r="IG79" s="49"/>
      <c r="IH79" s="49"/>
      <c r="II79" s="49"/>
      <c r="IJ79" s="49"/>
      <c r="IK79" s="49"/>
      <c r="IL79" s="49"/>
      <c r="IM79" s="49"/>
      <c r="IN79" s="49"/>
      <c r="IO79" s="49"/>
      <c r="IP79" s="49"/>
      <c r="IQ79" s="49"/>
      <c r="IR79" s="49"/>
      <c r="IS79" s="49"/>
      <c r="IT79" s="49"/>
      <c r="IU79" s="49"/>
      <c r="IV79" s="49"/>
      <c r="IW79" s="49"/>
      <c r="IX79" s="49"/>
      <c r="IY79" s="49"/>
      <c r="IZ79" s="49"/>
      <c r="JA79" s="49"/>
      <c r="JB79" s="49"/>
      <c r="JC79" s="49"/>
      <c r="JD79" s="49"/>
      <c r="JE79" s="49"/>
      <c r="JF79" s="49"/>
      <c r="JG79" s="49"/>
      <c r="JH79" s="49"/>
      <c r="JI79" s="49"/>
      <c r="JJ79" s="49"/>
      <c r="JK79" s="49"/>
      <c r="JL79" s="49"/>
      <c r="JM79" s="49"/>
      <c r="JN79" s="49"/>
      <c r="JO79" s="49"/>
      <c r="JP79" s="49"/>
      <c r="JQ79" s="49"/>
      <c r="JR79" s="49"/>
      <c r="JS79" s="49"/>
      <c r="JT79" s="49"/>
      <c r="JU79" s="49"/>
      <c r="JV79" s="49"/>
      <c r="JW79" s="49"/>
      <c r="JX79" s="49"/>
      <c r="JY79" s="49"/>
      <c r="JZ79" s="49"/>
      <c r="KA79" s="49"/>
      <c r="KB79" s="49"/>
      <c r="KC79" s="49"/>
      <c r="KD79" s="49"/>
      <c r="KE79" s="49"/>
      <c r="KF79" s="49"/>
      <c r="KG79" s="49"/>
      <c r="KH79" s="49"/>
      <c r="KI79" s="49"/>
      <c r="KJ79" s="49"/>
      <c r="KK79" s="49"/>
      <c r="KL79" s="49"/>
      <c r="KM79" s="49"/>
      <c r="KN79" s="49"/>
      <c r="KO79" s="49"/>
      <c r="KP79" s="49"/>
      <c r="KQ79" s="49"/>
      <c r="KR79" s="49"/>
      <c r="KS79" s="49"/>
      <c r="KT79" s="49"/>
      <c r="KU79" s="49"/>
      <c r="KV79" s="49"/>
      <c r="KW79" s="49"/>
      <c r="KX79" s="49"/>
      <c r="KY79" s="49"/>
      <c r="KZ79" s="49"/>
      <c r="LA79" s="49"/>
      <c r="LB79" s="49"/>
      <c r="LC79" s="49"/>
      <c r="LD79" s="49"/>
      <c r="LE79" s="49"/>
      <c r="LF79" s="49"/>
    </row>
    <row r="80" spans="1:318" s="42" customFormat="1" x14ac:dyDescent="0.25">
      <c r="A80" s="49"/>
      <c r="B80" s="5"/>
      <c r="C80" s="15" t="s">
        <v>10</v>
      </c>
      <c r="D80" s="66"/>
      <c r="E80" s="66"/>
      <c r="F80" s="66"/>
      <c r="G80" s="66"/>
      <c r="H80" s="66"/>
      <c r="I80" s="66"/>
      <c r="J80" s="66"/>
      <c r="K80" s="66"/>
      <c r="L80" s="66"/>
      <c r="M80" s="1"/>
      <c r="N80" s="50"/>
      <c r="O80" s="15" t="s">
        <v>10</v>
      </c>
      <c r="P80" s="66"/>
      <c r="Q80" s="66"/>
      <c r="R80" s="66"/>
      <c r="S80" s="66"/>
      <c r="T80" s="66"/>
      <c r="U80" s="66"/>
      <c r="V80" s="66"/>
      <c r="W80" s="66"/>
      <c r="X80" s="66"/>
      <c r="Y80" s="1"/>
      <c r="Z80" s="50"/>
      <c r="AA80" s="15" t="s">
        <v>10</v>
      </c>
      <c r="AB80" s="3"/>
      <c r="AC80" s="3"/>
      <c r="AD80" s="3"/>
      <c r="AE80" s="66"/>
      <c r="AF80" s="66"/>
      <c r="AG80" s="66"/>
      <c r="AH80" s="66"/>
      <c r="AI80" s="66"/>
      <c r="AJ80" s="139"/>
      <c r="AK80" s="1"/>
      <c r="AL80" s="50"/>
      <c r="AM80" s="15" t="s">
        <v>10</v>
      </c>
      <c r="AN80" s="66"/>
      <c r="AO80" s="66"/>
      <c r="AP80" s="66"/>
      <c r="AQ80" s="66"/>
      <c r="AR80" s="66"/>
      <c r="AS80" s="66"/>
      <c r="AT80" s="66"/>
      <c r="AU80" s="66"/>
      <c r="AV80" s="66"/>
      <c r="AW80" s="1"/>
      <c r="AX80" s="52"/>
      <c r="AY80" s="15" t="s">
        <v>10</v>
      </c>
      <c r="AZ80" s="3"/>
      <c r="BA80" s="3"/>
      <c r="BB80" s="3"/>
      <c r="BC80" s="66"/>
      <c r="BD80" s="66"/>
      <c r="BE80" s="66"/>
      <c r="BF80" s="66"/>
      <c r="BG80" s="66"/>
      <c r="BH80" s="66"/>
      <c r="BI80" s="1"/>
      <c r="BJ80" s="49"/>
      <c r="BK80" s="49"/>
      <c r="BL80" s="49"/>
      <c r="BM80" s="49"/>
      <c r="BN80" s="49"/>
      <c r="BO80" s="49"/>
      <c r="BP80" s="49"/>
      <c r="BQ80" s="49"/>
      <c r="BR80" s="49"/>
      <c r="BS80" s="49"/>
      <c r="BT80" s="49"/>
      <c r="BU80" s="49"/>
      <c r="BV80" s="49"/>
      <c r="BW80" s="49"/>
      <c r="BX80" s="49"/>
      <c r="BY80" s="49"/>
      <c r="BZ80" s="49"/>
      <c r="CA80" s="49"/>
      <c r="CB80" s="49"/>
      <c r="CC80" s="49"/>
      <c r="CD80" s="49"/>
      <c r="CE80" s="49"/>
      <c r="CF80" s="49"/>
      <c r="CG80" s="49"/>
      <c r="CH80" s="49"/>
      <c r="CI80" s="49"/>
      <c r="CJ80" s="49"/>
      <c r="CK80" s="49"/>
      <c r="CL80" s="49"/>
      <c r="CM80" s="49"/>
      <c r="CN80" s="49"/>
      <c r="CO80" s="49"/>
      <c r="CP80" s="49"/>
      <c r="CQ80" s="49"/>
      <c r="CR80" s="49"/>
      <c r="CS80" s="49"/>
      <c r="CT80" s="49"/>
      <c r="CU80" s="49"/>
      <c r="CV80" s="49"/>
      <c r="CW80" s="49"/>
      <c r="CX80" s="49"/>
      <c r="CY80" s="49"/>
      <c r="CZ80" s="49"/>
      <c r="DA80" s="49"/>
      <c r="DB80" s="49"/>
      <c r="DC80" s="49"/>
      <c r="DD80" s="49"/>
      <c r="DE80" s="49"/>
      <c r="DF80" s="49"/>
      <c r="DG80" s="49"/>
      <c r="DH80" s="49"/>
      <c r="DI80" s="49"/>
      <c r="DJ80" s="49"/>
      <c r="DK80" s="49"/>
      <c r="DL80" s="49"/>
      <c r="DM80" s="49"/>
      <c r="DN80" s="49"/>
      <c r="DO80" s="49"/>
      <c r="DP80" s="49"/>
      <c r="DQ80" s="49"/>
      <c r="DR80" s="49"/>
      <c r="DS80" s="49"/>
      <c r="DT80" s="49"/>
      <c r="DU80" s="49"/>
      <c r="DV80" s="49"/>
      <c r="DW80" s="49"/>
      <c r="DX80" s="49"/>
      <c r="DY80" s="49"/>
      <c r="DZ80" s="49"/>
      <c r="EA80" s="49"/>
      <c r="EB80" s="49"/>
      <c r="EC80" s="49"/>
      <c r="ED80" s="49"/>
      <c r="EE80" s="49"/>
      <c r="EF80" s="49"/>
      <c r="EG80" s="49"/>
      <c r="EH80" s="49"/>
      <c r="EI80" s="49"/>
      <c r="EJ80" s="49"/>
      <c r="EK80" s="49"/>
      <c r="EL80" s="49"/>
      <c r="EM80" s="49"/>
      <c r="EN80" s="49"/>
      <c r="EO80" s="49"/>
      <c r="EP80" s="49"/>
      <c r="EQ80" s="49"/>
      <c r="ER80" s="49"/>
      <c r="ES80" s="49"/>
      <c r="ET80" s="49"/>
      <c r="EU80" s="49"/>
      <c r="EV80" s="49"/>
      <c r="EW80" s="49"/>
      <c r="EX80" s="49"/>
      <c r="EY80" s="49"/>
      <c r="EZ80" s="49"/>
      <c r="FA80" s="49"/>
      <c r="FB80" s="49"/>
      <c r="FC80" s="49"/>
      <c r="FD80" s="49"/>
      <c r="FE80" s="49"/>
      <c r="FF80" s="49"/>
      <c r="FG80" s="49"/>
      <c r="FH80" s="49"/>
      <c r="FI80" s="49"/>
      <c r="FJ80" s="49"/>
      <c r="FK80" s="49"/>
      <c r="FL80" s="49"/>
      <c r="FM80" s="49"/>
      <c r="FN80" s="49"/>
      <c r="FO80" s="49"/>
      <c r="FP80" s="49"/>
      <c r="FQ80" s="49"/>
      <c r="FR80" s="49"/>
      <c r="FS80" s="49"/>
      <c r="FT80" s="49"/>
      <c r="FU80" s="49"/>
      <c r="FV80" s="49"/>
      <c r="FW80" s="49"/>
      <c r="FX80" s="49"/>
      <c r="FY80" s="49"/>
      <c r="FZ80" s="49"/>
      <c r="GA80" s="49"/>
      <c r="GB80" s="49"/>
      <c r="GC80" s="49"/>
      <c r="GD80" s="49"/>
      <c r="GE80" s="49"/>
      <c r="GF80" s="49"/>
      <c r="GG80" s="49"/>
      <c r="GH80" s="49"/>
      <c r="GI80" s="49"/>
      <c r="GJ80" s="49"/>
      <c r="GK80" s="49"/>
      <c r="GL80" s="49"/>
      <c r="GM80" s="49"/>
      <c r="GN80" s="49"/>
      <c r="GO80" s="49"/>
      <c r="GP80" s="49"/>
      <c r="GQ80" s="49"/>
      <c r="GR80" s="49"/>
      <c r="GS80" s="49"/>
      <c r="GT80" s="49"/>
      <c r="GU80" s="49"/>
      <c r="GV80" s="49"/>
      <c r="GW80" s="49"/>
      <c r="GX80" s="49"/>
      <c r="GY80" s="49"/>
      <c r="GZ80" s="49"/>
      <c r="HA80" s="49"/>
      <c r="HB80" s="49"/>
      <c r="HC80" s="49"/>
      <c r="HD80" s="49"/>
      <c r="HE80" s="49"/>
      <c r="HF80" s="49"/>
      <c r="HG80" s="49"/>
      <c r="HH80" s="49"/>
      <c r="HI80" s="49"/>
      <c r="HJ80" s="49"/>
      <c r="HK80" s="49"/>
      <c r="HL80" s="49"/>
      <c r="HM80" s="49"/>
      <c r="HN80" s="49"/>
      <c r="HO80" s="49"/>
      <c r="HP80" s="49"/>
      <c r="HQ80" s="49"/>
      <c r="HR80" s="49"/>
      <c r="HS80" s="49"/>
      <c r="HT80" s="49"/>
      <c r="HU80" s="49"/>
      <c r="HV80" s="49"/>
      <c r="HW80" s="49"/>
      <c r="HX80" s="49"/>
      <c r="HY80" s="49"/>
      <c r="HZ80" s="49"/>
      <c r="IA80" s="49"/>
      <c r="IB80" s="49"/>
      <c r="IC80" s="49"/>
      <c r="ID80" s="49"/>
      <c r="IE80" s="49"/>
      <c r="IF80" s="49"/>
      <c r="IG80" s="49"/>
      <c r="IH80" s="49"/>
      <c r="II80" s="49"/>
      <c r="IJ80" s="49"/>
      <c r="IK80" s="49"/>
      <c r="IL80" s="49"/>
      <c r="IM80" s="49"/>
      <c r="IN80" s="49"/>
      <c r="IO80" s="49"/>
      <c r="IP80" s="49"/>
      <c r="IQ80" s="49"/>
      <c r="IR80" s="49"/>
      <c r="IS80" s="49"/>
      <c r="IT80" s="49"/>
      <c r="IU80" s="49"/>
      <c r="IV80" s="49"/>
      <c r="IW80" s="49"/>
      <c r="IX80" s="49"/>
      <c r="IY80" s="49"/>
      <c r="IZ80" s="49"/>
      <c r="JA80" s="49"/>
      <c r="JB80" s="49"/>
      <c r="JC80" s="49"/>
      <c r="JD80" s="49"/>
      <c r="JE80" s="49"/>
      <c r="JF80" s="49"/>
      <c r="JG80" s="49"/>
      <c r="JH80" s="49"/>
      <c r="JI80" s="49"/>
      <c r="JJ80" s="49"/>
      <c r="JK80" s="49"/>
      <c r="JL80" s="49"/>
      <c r="JM80" s="49"/>
      <c r="JN80" s="49"/>
      <c r="JO80" s="49"/>
      <c r="JP80" s="49"/>
      <c r="JQ80" s="49"/>
      <c r="JR80" s="49"/>
      <c r="JS80" s="49"/>
      <c r="JT80" s="49"/>
      <c r="JU80" s="49"/>
      <c r="JV80" s="49"/>
      <c r="JW80" s="49"/>
      <c r="JX80" s="49"/>
      <c r="JY80" s="49"/>
      <c r="JZ80" s="49"/>
      <c r="KA80" s="49"/>
      <c r="KB80" s="49"/>
      <c r="KC80" s="49"/>
      <c r="KD80" s="49"/>
      <c r="KE80" s="49"/>
      <c r="KF80" s="49"/>
      <c r="KG80" s="49"/>
      <c r="KH80" s="49"/>
      <c r="KI80" s="49"/>
      <c r="KJ80" s="49"/>
      <c r="KK80" s="49"/>
      <c r="KL80" s="49"/>
      <c r="KM80" s="49"/>
      <c r="KN80" s="49"/>
      <c r="KO80" s="49"/>
      <c r="KP80" s="49"/>
      <c r="KQ80" s="49"/>
      <c r="KR80" s="49"/>
      <c r="KS80" s="49"/>
      <c r="KT80" s="49"/>
      <c r="KU80" s="49"/>
      <c r="KV80" s="49"/>
      <c r="KW80" s="49"/>
      <c r="KX80" s="49"/>
      <c r="KY80" s="49"/>
      <c r="KZ80" s="49"/>
      <c r="LA80" s="49"/>
      <c r="LB80" s="49"/>
      <c r="LC80" s="49"/>
      <c r="LD80" s="49"/>
      <c r="LE80" s="49"/>
      <c r="LF80" s="49"/>
    </row>
    <row r="81" spans="1:318" s="42" customFormat="1" x14ac:dyDescent="0.25">
      <c r="A81" s="49"/>
      <c r="B81" s="5"/>
      <c r="C81" s="15" t="s">
        <v>11</v>
      </c>
      <c r="D81" s="66"/>
      <c r="E81" s="66"/>
      <c r="F81" s="66"/>
      <c r="G81" s="66"/>
      <c r="H81" s="66"/>
      <c r="I81" s="66"/>
      <c r="J81" s="66"/>
      <c r="K81" s="66"/>
      <c r="L81" s="66"/>
      <c r="M81" s="1"/>
      <c r="N81" s="50"/>
      <c r="O81" s="15" t="s">
        <v>11</v>
      </c>
      <c r="P81" s="66"/>
      <c r="Q81" s="66"/>
      <c r="R81" s="66"/>
      <c r="S81" s="66"/>
      <c r="T81" s="66"/>
      <c r="U81" s="66"/>
      <c r="V81" s="66"/>
      <c r="W81" s="66"/>
      <c r="X81" s="66"/>
      <c r="Y81" s="1"/>
      <c r="Z81" s="50"/>
      <c r="AA81" s="15" t="s">
        <v>11</v>
      </c>
      <c r="AB81" s="3"/>
      <c r="AC81" s="3"/>
      <c r="AD81" s="3"/>
      <c r="AE81" s="66"/>
      <c r="AF81" s="66"/>
      <c r="AG81" s="66"/>
      <c r="AH81" s="66"/>
      <c r="AI81" s="66"/>
      <c r="AJ81" s="139"/>
      <c r="AK81" s="1"/>
      <c r="AL81" s="50"/>
      <c r="AM81" s="15" t="s">
        <v>11</v>
      </c>
      <c r="AN81" s="66"/>
      <c r="AO81" s="66"/>
      <c r="AP81" s="66"/>
      <c r="AQ81" s="66"/>
      <c r="AR81" s="66"/>
      <c r="AS81" s="66"/>
      <c r="AT81" s="66"/>
      <c r="AU81" s="66"/>
      <c r="AV81" s="66"/>
      <c r="AW81" s="1"/>
      <c r="AX81" s="52"/>
      <c r="AY81" s="15" t="s">
        <v>11</v>
      </c>
      <c r="AZ81" s="3"/>
      <c r="BA81" s="3"/>
      <c r="BB81" s="3"/>
      <c r="BC81" s="66"/>
      <c r="BD81" s="66"/>
      <c r="BE81" s="66"/>
      <c r="BF81" s="66"/>
      <c r="BG81" s="66"/>
      <c r="BH81" s="66"/>
      <c r="BI81" s="1"/>
      <c r="BJ81" s="49"/>
      <c r="BK81" s="49"/>
      <c r="BL81" s="49"/>
      <c r="BM81" s="49"/>
      <c r="BN81" s="49"/>
      <c r="BO81" s="49"/>
      <c r="BP81" s="49"/>
      <c r="BQ81" s="49"/>
      <c r="BR81" s="49"/>
      <c r="BS81" s="49"/>
      <c r="BT81" s="49"/>
      <c r="BU81" s="49"/>
      <c r="BV81" s="49"/>
      <c r="BW81" s="49"/>
      <c r="BX81" s="49"/>
      <c r="BY81" s="49"/>
      <c r="BZ81" s="49"/>
      <c r="CA81" s="49"/>
      <c r="CB81" s="49"/>
      <c r="CC81" s="49"/>
      <c r="CD81" s="49"/>
      <c r="CE81" s="49"/>
      <c r="CF81" s="49"/>
      <c r="CG81" s="49"/>
      <c r="CH81" s="49"/>
      <c r="CI81" s="49"/>
      <c r="CJ81" s="49"/>
      <c r="CK81" s="49"/>
      <c r="CL81" s="49"/>
      <c r="CM81" s="49"/>
      <c r="CN81" s="49"/>
      <c r="CO81" s="49"/>
      <c r="CP81" s="49"/>
      <c r="CQ81" s="49"/>
      <c r="CR81" s="49"/>
      <c r="CS81" s="49"/>
      <c r="CT81" s="49"/>
      <c r="CU81" s="49"/>
      <c r="CV81" s="49"/>
      <c r="CW81" s="49"/>
      <c r="CX81" s="49"/>
      <c r="CY81" s="49"/>
      <c r="CZ81" s="49"/>
      <c r="DA81" s="49"/>
      <c r="DB81" s="49"/>
      <c r="DC81" s="49"/>
      <c r="DD81" s="49"/>
      <c r="DE81" s="49"/>
      <c r="DF81" s="49"/>
      <c r="DG81" s="49"/>
      <c r="DH81" s="49"/>
      <c r="DI81" s="49"/>
      <c r="DJ81" s="49"/>
      <c r="DK81" s="49"/>
      <c r="DL81" s="49"/>
      <c r="DM81" s="49"/>
      <c r="DN81" s="49"/>
      <c r="DO81" s="49"/>
      <c r="DP81" s="49"/>
      <c r="DQ81" s="49"/>
      <c r="DR81" s="49"/>
      <c r="DS81" s="49"/>
      <c r="DT81" s="49"/>
      <c r="DU81" s="49"/>
      <c r="DV81" s="49"/>
      <c r="DW81" s="49"/>
      <c r="DX81" s="49"/>
      <c r="DY81" s="49"/>
      <c r="DZ81" s="49"/>
      <c r="EA81" s="49"/>
      <c r="EB81" s="49"/>
      <c r="EC81" s="49"/>
      <c r="ED81" s="49"/>
      <c r="EE81" s="49"/>
      <c r="EF81" s="49"/>
      <c r="EG81" s="49"/>
      <c r="EH81" s="49"/>
      <c r="EI81" s="49"/>
      <c r="EJ81" s="49"/>
      <c r="EK81" s="49"/>
      <c r="EL81" s="49"/>
      <c r="EM81" s="49"/>
      <c r="EN81" s="49"/>
      <c r="EO81" s="49"/>
      <c r="EP81" s="49"/>
      <c r="EQ81" s="49"/>
      <c r="ER81" s="49"/>
      <c r="ES81" s="49"/>
      <c r="ET81" s="49"/>
      <c r="EU81" s="49"/>
      <c r="EV81" s="49"/>
      <c r="EW81" s="49"/>
      <c r="EX81" s="49"/>
      <c r="EY81" s="49"/>
      <c r="EZ81" s="49"/>
      <c r="FA81" s="49"/>
      <c r="FB81" s="49"/>
      <c r="FC81" s="49"/>
      <c r="FD81" s="49"/>
      <c r="FE81" s="49"/>
      <c r="FF81" s="49"/>
      <c r="FG81" s="49"/>
      <c r="FH81" s="49"/>
      <c r="FI81" s="49"/>
      <c r="FJ81" s="49"/>
      <c r="FK81" s="49"/>
      <c r="FL81" s="49"/>
      <c r="FM81" s="49"/>
      <c r="FN81" s="49"/>
      <c r="FO81" s="49"/>
      <c r="FP81" s="49"/>
      <c r="FQ81" s="49"/>
      <c r="FR81" s="49"/>
      <c r="FS81" s="49"/>
      <c r="FT81" s="49"/>
      <c r="FU81" s="49"/>
      <c r="FV81" s="49"/>
      <c r="FW81" s="49"/>
      <c r="FX81" s="49"/>
      <c r="FY81" s="49"/>
      <c r="FZ81" s="49"/>
      <c r="GA81" s="49"/>
      <c r="GB81" s="49"/>
      <c r="GC81" s="49"/>
      <c r="GD81" s="49"/>
      <c r="GE81" s="49"/>
      <c r="GF81" s="49"/>
      <c r="GG81" s="49"/>
      <c r="GH81" s="49"/>
      <c r="GI81" s="49"/>
      <c r="GJ81" s="49"/>
      <c r="GK81" s="49"/>
      <c r="GL81" s="49"/>
      <c r="GM81" s="49"/>
      <c r="GN81" s="49"/>
      <c r="GO81" s="49"/>
      <c r="GP81" s="49"/>
      <c r="GQ81" s="49"/>
      <c r="GR81" s="49"/>
      <c r="GS81" s="49"/>
      <c r="GT81" s="49"/>
      <c r="GU81" s="49"/>
      <c r="GV81" s="49"/>
      <c r="GW81" s="49"/>
      <c r="GX81" s="49"/>
      <c r="GY81" s="49"/>
      <c r="GZ81" s="49"/>
      <c r="HA81" s="49"/>
      <c r="HB81" s="49"/>
      <c r="HC81" s="49"/>
      <c r="HD81" s="49"/>
      <c r="HE81" s="49"/>
      <c r="HF81" s="49"/>
      <c r="HG81" s="49"/>
      <c r="HH81" s="49"/>
      <c r="HI81" s="49"/>
      <c r="HJ81" s="49"/>
      <c r="HK81" s="49"/>
      <c r="HL81" s="49"/>
      <c r="HM81" s="49"/>
      <c r="HN81" s="49"/>
      <c r="HO81" s="49"/>
      <c r="HP81" s="49"/>
      <c r="HQ81" s="49"/>
      <c r="HR81" s="49"/>
      <c r="HS81" s="49"/>
      <c r="HT81" s="49"/>
      <c r="HU81" s="49"/>
      <c r="HV81" s="49"/>
      <c r="HW81" s="49"/>
      <c r="HX81" s="49"/>
      <c r="HY81" s="49"/>
      <c r="HZ81" s="49"/>
      <c r="IA81" s="49"/>
      <c r="IB81" s="49"/>
      <c r="IC81" s="49"/>
      <c r="ID81" s="49"/>
      <c r="IE81" s="49"/>
      <c r="IF81" s="49"/>
      <c r="IG81" s="49"/>
      <c r="IH81" s="49"/>
      <c r="II81" s="49"/>
      <c r="IJ81" s="49"/>
      <c r="IK81" s="49"/>
      <c r="IL81" s="49"/>
      <c r="IM81" s="49"/>
      <c r="IN81" s="49"/>
      <c r="IO81" s="49"/>
      <c r="IP81" s="49"/>
      <c r="IQ81" s="49"/>
      <c r="IR81" s="49"/>
      <c r="IS81" s="49"/>
      <c r="IT81" s="49"/>
      <c r="IU81" s="49"/>
      <c r="IV81" s="49"/>
      <c r="IW81" s="49"/>
      <c r="IX81" s="49"/>
      <c r="IY81" s="49"/>
      <c r="IZ81" s="49"/>
      <c r="JA81" s="49"/>
      <c r="JB81" s="49"/>
      <c r="JC81" s="49"/>
      <c r="JD81" s="49"/>
      <c r="JE81" s="49"/>
      <c r="JF81" s="49"/>
      <c r="JG81" s="49"/>
      <c r="JH81" s="49"/>
      <c r="JI81" s="49"/>
      <c r="JJ81" s="49"/>
      <c r="JK81" s="49"/>
      <c r="JL81" s="49"/>
      <c r="JM81" s="49"/>
      <c r="JN81" s="49"/>
      <c r="JO81" s="49"/>
      <c r="JP81" s="49"/>
      <c r="JQ81" s="49"/>
      <c r="JR81" s="49"/>
      <c r="JS81" s="49"/>
      <c r="JT81" s="49"/>
      <c r="JU81" s="49"/>
      <c r="JV81" s="49"/>
      <c r="JW81" s="49"/>
      <c r="JX81" s="49"/>
      <c r="JY81" s="49"/>
      <c r="JZ81" s="49"/>
      <c r="KA81" s="49"/>
      <c r="KB81" s="49"/>
      <c r="KC81" s="49"/>
      <c r="KD81" s="49"/>
      <c r="KE81" s="49"/>
      <c r="KF81" s="49"/>
      <c r="KG81" s="49"/>
      <c r="KH81" s="49"/>
      <c r="KI81" s="49"/>
      <c r="KJ81" s="49"/>
      <c r="KK81" s="49"/>
      <c r="KL81" s="49"/>
      <c r="KM81" s="49"/>
      <c r="KN81" s="49"/>
      <c r="KO81" s="49"/>
      <c r="KP81" s="49"/>
      <c r="KQ81" s="49"/>
      <c r="KR81" s="49"/>
      <c r="KS81" s="49"/>
      <c r="KT81" s="49"/>
      <c r="KU81" s="49"/>
      <c r="KV81" s="49"/>
      <c r="KW81" s="49"/>
      <c r="KX81" s="49"/>
      <c r="KY81" s="49"/>
      <c r="KZ81" s="49"/>
      <c r="LA81" s="49"/>
      <c r="LB81" s="49"/>
      <c r="LC81" s="49"/>
      <c r="LD81" s="49"/>
      <c r="LE81" s="49"/>
      <c r="LF81" s="49"/>
    </row>
    <row r="82" spans="1:318" s="42" customFormat="1" x14ac:dyDescent="0.25">
      <c r="A82" s="49"/>
      <c r="B82" s="5"/>
      <c r="C82" s="15" t="s">
        <v>12</v>
      </c>
      <c r="D82" s="66"/>
      <c r="E82" s="66"/>
      <c r="F82" s="66"/>
      <c r="G82" s="66"/>
      <c r="H82" s="66"/>
      <c r="I82" s="66"/>
      <c r="J82" s="66"/>
      <c r="K82" s="66"/>
      <c r="L82" s="66"/>
      <c r="M82" s="1"/>
      <c r="N82" s="50"/>
      <c r="O82" s="15" t="s">
        <v>12</v>
      </c>
      <c r="P82" s="66"/>
      <c r="Q82" s="66"/>
      <c r="R82" s="66"/>
      <c r="S82" s="66"/>
      <c r="T82" s="66"/>
      <c r="U82" s="66"/>
      <c r="V82" s="66"/>
      <c r="W82" s="66"/>
      <c r="X82" s="66"/>
      <c r="Y82" s="1"/>
      <c r="Z82" s="50"/>
      <c r="AA82" s="15" t="s">
        <v>12</v>
      </c>
      <c r="AB82" s="3"/>
      <c r="AC82" s="3"/>
      <c r="AD82" s="3"/>
      <c r="AE82" s="66"/>
      <c r="AF82" s="66"/>
      <c r="AG82" s="66"/>
      <c r="AH82" s="66"/>
      <c r="AI82" s="66"/>
      <c r="AJ82" s="139"/>
      <c r="AK82" s="1"/>
      <c r="AL82" s="50"/>
      <c r="AM82" s="15" t="s">
        <v>12</v>
      </c>
      <c r="AN82" s="66"/>
      <c r="AO82" s="66"/>
      <c r="AP82" s="66"/>
      <c r="AQ82" s="66"/>
      <c r="AR82" s="66"/>
      <c r="AS82" s="66"/>
      <c r="AT82" s="66"/>
      <c r="AU82" s="66"/>
      <c r="AV82" s="66"/>
      <c r="AW82" s="1"/>
      <c r="AX82" s="52"/>
      <c r="AY82" s="15" t="s">
        <v>12</v>
      </c>
      <c r="AZ82" s="3"/>
      <c r="BA82" s="3"/>
      <c r="BB82" s="3"/>
      <c r="BC82" s="66"/>
      <c r="BD82" s="66"/>
      <c r="BE82" s="66"/>
      <c r="BF82" s="66"/>
      <c r="BG82" s="66"/>
      <c r="BH82" s="66"/>
      <c r="BI82" s="1"/>
      <c r="BJ82" s="49"/>
      <c r="BK82" s="49"/>
      <c r="BL82" s="49"/>
      <c r="BM82" s="49"/>
      <c r="BN82" s="49"/>
      <c r="BO82" s="49"/>
      <c r="BP82" s="49"/>
      <c r="BQ82" s="49"/>
      <c r="BR82" s="49"/>
      <c r="BS82" s="49"/>
      <c r="BT82" s="49"/>
      <c r="BU82" s="49"/>
      <c r="BV82" s="49"/>
      <c r="BW82" s="49"/>
      <c r="BX82" s="49"/>
      <c r="BY82" s="49"/>
      <c r="BZ82" s="49"/>
      <c r="CA82" s="49"/>
      <c r="CB82" s="49"/>
      <c r="CC82" s="49"/>
      <c r="CD82" s="49"/>
      <c r="CE82" s="49"/>
      <c r="CF82" s="49"/>
      <c r="CG82" s="49"/>
      <c r="CH82" s="49"/>
      <c r="CI82" s="49"/>
      <c r="CJ82" s="49"/>
      <c r="CK82" s="49"/>
      <c r="CL82" s="49"/>
      <c r="CM82" s="49"/>
      <c r="CN82" s="49"/>
      <c r="CO82" s="49"/>
      <c r="CP82" s="49"/>
      <c r="CQ82" s="49"/>
      <c r="CR82" s="49"/>
      <c r="CS82" s="49"/>
      <c r="CT82" s="49"/>
      <c r="CU82" s="49"/>
      <c r="CV82" s="49"/>
      <c r="CW82" s="49"/>
      <c r="CX82" s="49"/>
      <c r="CY82" s="49"/>
      <c r="CZ82" s="49"/>
      <c r="DA82" s="49"/>
      <c r="DB82" s="49"/>
      <c r="DC82" s="49"/>
      <c r="DD82" s="49"/>
      <c r="DE82" s="49"/>
      <c r="DF82" s="49"/>
      <c r="DG82" s="49"/>
      <c r="DH82" s="49"/>
      <c r="DI82" s="49"/>
      <c r="DJ82" s="49"/>
      <c r="DK82" s="49"/>
      <c r="DL82" s="49"/>
      <c r="DM82" s="49"/>
      <c r="DN82" s="49"/>
      <c r="DO82" s="49"/>
      <c r="DP82" s="49"/>
      <c r="DQ82" s="49"/>
      <c r="DR82" s="49"/>
      <c r="DS82" s="49"/>
      <c r="DT82" s="49"/>
      <c r="DU82" s="49"/>
      <c r="DV82" s="49"/>
      <c r="DW82" s="49"/>
      <c r="DX82" s="49"/>
      <c r="DY82" s="49"/>
      <c r="DZ82" s="49"/>
      <c r="EA82" s="49"/>
      <c r="EB82" s="49"/>
      <c r="EC82" s="49"/>
      <c r="ED82" s="49"/>
      <c r="EE82" s="49"/>
      <c r="EF82" s="49"/>
      <c r="EG82" s="49"/>
      <c r="EH82" s="49"/>
      <c r="EI82" s="49"/>
      <c r="EJ82" s="49"/>
      <c r="EK82" s="49"/>
      <c r="EL82" s="49"/>
      <c r="EM82" s="49"/>
      <c r="EN82" s="49"/>
      <c r="EO82" s="49"/>
      <c r="EP82" s="49"/>
      <c r="EQ82" s="49"/>
      <c r="ER82" s="49"/>
      <c r="ES82" s="49"/>
      <c r="ET82" s="49"/>
      <c r="EU82" s="49"/>
      <c r="EV82" s="49"/>
      <c r="EW82" s="49"/>
      <c r="EX82" s="49"/>
      <c r="EY82" s="49"/>
      <c r="EZ82" s="49"/>
      <c r="FA82" s="49"/>
      <c r="FB82" s="49"/>
      <c r="FC82" s="49"/>
      <c r="FD82" s="49"/>
      <c r="FE82" s="49"/>
      <c r="FF82" s="49"/>
      <c r="FG82" s="49"/>
      <c r="FH82" s="49"/>
      <c r="FI82" s="49"/>
      <c r="FJ82" s="49"/>
      <c r="FK82" s="49"/>
      <c r="FL82" s="49"/>
      <c r="FM82" s="49"/>
      <c r="FN82" s="49"/>
      <c r="FO82" s="49"/>
      <c r="FP82" s="49"/>
      <c r="FQ82" s="49"/>
      <c r="FR82" s="49"/>
      <c r="FS82" s="49"/>
      <c r="FT82" s="49"/>
      <c r="FU82" s="49"/>
      <c r="FV82" s="49"/>
      <c r="FW82" s="49"/>
      <c r="FX82" s="49"/>
      <c r="FY82" s="49"/>
      <c r="FZ82" s="49"/>
      <c r="GA82" s="49"/>
      <c r="GB82" s="49"/>
      <c r="GC82" s="49"/>
      <c r="GD82" s="49"/>
      <c r="GE82" s="49"/>
      <c r="GF82" s="49"/>
      <c r="GG82" s="49"/>
      <c r="GH82" s="49"/>
      <c r="GI82" s="49"/>
      <c r="GJ82" s="49"/>
      <c r="GK82" s="49"/>
      <c r="GL82" s="49"/>
      <c r="GM82" s="49"/>
      <c r="GN82" s="49"/>
      <c r="GO82" s="49"/>
      <c r="GP82" s="49"/>
      <c r="GQ82" s="49"/>
      <c r="GR82" s="49"/>
      <c r="GS82" s="49"/>
      <c r="GT82" s="49"/>
      <c r="GU82" s="49"/>
      <c r="GV82" s="49"/>
      <c r="GW82" s="49"/>
      <c r="GX82" s="49"/>
      <c r="GY82" s="49"/>
      <c r="GZ82" s="49"/>
      <c r="HA82" s="49"/>
      <c r="HB82" s="49"/>
      <c r="HC82" s="49"/>
      <c r="HD82" s="49"/>
      <c r="HE82" s="49"/>
      <c r="HF82" s="49"/>
      <c r="HG82" s="49"/>
      <c r="HH82" s="49"/>
      <c r="HI82" s="49"/>
      <c r="HJ82" s="49"/>
      <c r="HK82" s="49"/>
      <c r="HL82" s="49"/>
      <c r="HM82" s="49"/>
      <c r="HN82" s="49"/>
      <c r="HO82" s="49"/>
      <c r="HP82" s="49"/>
      <c r="HQ82" s="49"/>
      <c r="HR82" s="49"/>
      <c r="HS82" s="49"/>
      <c r="HT82" s="49"/>
      <c r="HU82" s="49"/>
      <c r="HV82" s="49"/>
      <c r="HW82" s="49"/>
      <c r="HX82" s="49"/>
      <c r="HY82" s="49"/>
      <c r="HZ82" s="49"/>
      <c r="IA82" s="49"/>
      <c r="IB82" s="49"/>
      <c r="IC82" s="49"/>
      <c r="ID82" s="49"/>
      <c r="IE82" s="49"/>
      <c r="IF82" s="49"/>
      <c r="IG82" s="49"/>
      <c r="IH82" s="49"/>
      <c r="II82" s="49"/>
      <c r="IJ82" s="49"/>
      <c r="IK82" s="49"/>
      <c r="IL82" s="49"/>
      <c r="IM82" s="49"/>
      <c r="IN82" s="49"/>
      <c r="IO82" s="49"/>
      <c r="IP82" s="49"/>
      <c r="IQ82" s="49"/>
      <c r="IR82" s="49"/>
      <c r="IS82" s="49"/>
      <c r="IT82" s="49"/>
      <c r="IU82" s="49"/>
      <c r="IV82" s="49"/>
      <c r="IW82" s="49"/>
      <c r="IX82" s="49"/>
      <c r="IY82" s="49"/>
      <c r="IZ82" s="49"/>
      <c r="JA82" s="49"/>
      <c r="JB82" s="49"/>
      <c r="JC82" s="49"/>
      <c r="JD82" s="49"/>
      <c r="JE82" s="49"/>
      <c r="JF82" s="49"/>
      <c r="JG82" s="49"/>
      <c r="JH82" s="49"/>
      <c r="JI82" s="49"/>
      <c r="JJ82" s="49"/>
      <c r="JK82" s="49"/>
      <c r="JL82" s="49"/>
      <c r="JM82" s="49"/>
      <c r="JN82" s="49"/>
      <c r="JO82" s="49"/>
      <c r="JP82" s="49"/>
      <c r="JQ82" s="49"/>
      <c r="JR82" s="49"/>
      <c r="JS82" s="49"/>
      <c r="JT82" s="49"/>
      <c r="JU82" s="49"/>
      <c r="JV82" s="49"/>
      <c r="JW82" s="49"/>
      <c r="JX82" s="49"/>
      <c r="JY82" s="49"/>
      <c r="JZ82" s="49"/>
      <c r="KA82" s="49"/>
      <c r="KB82" s="49"/>
      <c r="KC82" s="49"/>
      <c r="KD82" s="49"/>
      <c r="KE82" s="49"/>
      <c r="KF82" s="49"/>
      <c r="KG82" s="49"/>
      <c r="KH82" s="49"/>
      <c r="KI82" s="49"/>
      <c r="KJ82" s="49"/>
      <c r="KK82" s="49"/>
      <c r="KL82" s="49"/>
      <c r="KM82" s="49"/>
      <c r="KN82" s="49"/>
      <c r="KO82" s="49"/>
      <c r="KP82" s="49"/>
      <c r="KQ82" s="49"/>
      <c r="KR82" s="49"/>
      <c r="KS82" s="49"/>
      <c r="KT82" s="49"/>
      <c r="KU82" s="49"/>
      <c r="KV82" s="49"/>
      <c r="KW82" s="49"/>
      <c r="KX82" s="49"/>
      <c r="KY82" s="49"/>
      <c r="KZ82" s="49"/>
      <c r="LA82" s="49"/>
      <c r="LB82" s="49"/>
      <c r="LC82" s="49"/>
      <c r="LD82" s="49"/>
      <c r="LE82" s="49"/>
      <c r="LF82" s="49"/>
    </row>
    <row r="83" spans="1:318" s="42" customFormat="1" x14ac:dyDescent="0.25">
      <c r="A83" s="49"/>
      <c r="B83" s="5"/>
      <c r="C83" s="15" t="s">
        <v>13</v>
      </c>
      <c r="D83" s="66"/>
      <c r="E83" s="66"/>
      <c r="F83" s="66"/>
      <c r="G83" s="66"/>
      <c r="H83" s="66"/>
      <c r="I83" s="66"/>
      <c r="J83" s="66"/>
      <c r="K83" s="66"/>
      <c r="L83" s="66"/>
      <c r="M83" s="1"/>
      <c r="N83" s="50"/>
      <c r="O83" s="15" t="s">
        <v>13</v>
      </c>
      <c r="P83" s="66"/>
      <c r="Q83" s="66"/>
      <c r="R83" s="66"/>
      <c r="S83" s="66"/>
      <c r="T83" s="66"/>
      <c r="U83" s="66"/>
      <c r="V83" s="66"/>
      <c r="W83" s="66"/>
      <c r="X83" s="66"/>
      <c r="Y83" s="1"/>
      <c r="Z83" s="50"/>
      <c r="AA83" s="15" t="s">
        <v>13</v>
      </c>
      <c r="AB83" s="3"/>
      <c r="AC83" s="3"/>
      <c r="AD83" s="3"/>
      <c r="AE83" s="66"/>
      <c r="AF83" s="66"/>
      <c r="AG83" s="66"/>
      <c r="AH83" s="66"/>
      <c r="AI83" s="66"/>
      <c r="AJ83" s="139"/>
      <c r="AK83" s="1"/>
      <c r="AL83" s="50"/>
      <c r="AM83" s="15" t="s">
        <v>13</v>
      </c>
      <c r="AN83" s="66"/>
      <c r="AO83" s="66"/>
      <c r="AP83" s="66"/>
      <c r="AQ83" s="66"/>
      <c r="AR83" s="66"/>
      <c r="AS83" s="66"/>
      <c r="AT83" s="66"/>
      <c r="AU83" s="66"/>
      <c r="AV83" s="66"/>
      <c r="AW83" s="1"/>
      <c r="AX83" s="52"/>
      <c r="AY83" s="15" t="s">
        <v>13</v>
      </c>
      <c r="AZ83" s="3"/>
      <c r="BA83" s="3"/>
      <c r="BB83" s="3"/>
      <c r="BC83" s="66"/>
      <c r="BD83" s="66"/>
      <c r="BE83" s="66"/>
      <c r="BF83" s="66"/>
      <c r="BG83" s="66"/>
      <c r="BH83" s="66"/>
      <c r="BI83" s="1"/>
      <c r="BJ83" s="49"/>
      <c r="BK83" s="49"/>
      <c r="BL83" s="49"/>
      <c r="BM83" s="49"/>
      <c r="BN83" s="49"/>
      <c r="BO83" s="49"/>
      <c r="BP83" s="49"/>
      <c r="BQ83" s="49"/>
      <c r="BR83" s="49"/>
      <c r="BS83" s="49"/>
      <c r="BT83" s="49"/>
      <c r="BU83" s="49"/>
      <c r="BV83" s="49"/>
      <c r="BW83" s="49"/>
      <c r="BX83" s="49"/>
      <c r="BY83" s="49"/>
      <c r="BZ83" s="49"/>
      <c r="CA83" s="49"/>
      <c r="CB83" s="49"/>
      <c r="CC83" s="49"/>
      <c r="CD83" s="49"/>
      <c r="CE83" s="49"/>
      <c r="CF83" s="49"/>
      <c r="CG83" s="49"/>
      <c r="CH83" s="49"/>
      <c r="CI83" s="49"/>
      <c r="CJ83" s="49"/>
      <c r="CK83" s="49"/>
      <c r="CL83" s="49"/>
      <c r="CM83" s="49"/>
      <c r="CN83" s="49"/>
      <c r="CO83" s="49"/>
      <c r="CP83" s="49"/>
      <c r="CQ83" s="49"/>
      <c r="CR83" s="49"/>
      <c r="CS83" s="49"/>
      <c r="CT83" s="49"/>
      <c r="CU83" s="49"/>
      <c r="CV83" s="49"/>
      <c r="CW83" s="49"/>
      <c r="CX83" s="49"/>
      <c r="CY83" s="49"/>
      <c r="CZ83" s="49"/>
      <c r="DA83" s="49"/>
      <c r="DB83" s="49"/>
      <c r="DC83" s="49"/>
      <c r="DD83" s="49"/>
      <c r="DE83" s="49"/>
      <c r="DF83" s="49"/>
      <c r="DG83" s="49"/>
      <c r="DH83" s="49"/>
      <c r="DI83" s="49"/>
      <c r="DJ83" s="49"/>
      <c r="DK83" s="49"/>
      <c r="DL83" s="49"/>
      <c r="DM83" s="49"/>
      <c r="DN83" s="49"/>
      <c r="DO83" s="49"/>
      <c r="DP83" s="49"/>
      <c r="DQ83" s="49"/>
      <c r="DR83" s="49"/>
      <c r="DS83" s="49"/>
      <c r="DT83" s="49"/>
      <c r="DU83" s="49"/>
      <c r="DV83" s="49"/>
      <c r="DW83" s="49"/>
      <c r="DX83" s="49"/>
      <c r="DY83" s="49"/>
      <c r="DZ83" s="49"/>
      <c r="EA83" s="49"/>
      <c r="EB83" s="49"/>
      <c r="EC83" s="49"/>
      <c r="ED83" s="49"/>
      <c r="EE83" s="49"/>
      <c r="EF83" s="49"/>
      <c r="EG83" s="49"/>
      <c r="EH83" s="49"/>
      <c r="EI83" s="49"/>
      <c r="EJ83" s="49"/>
      <c r="EK83" s="49"/>
      <c r="EL83" s="49"/>
      <c r="EM83" s="49"/>
      <c r="EN83" s="49"/>
      <c r="EO83" s="49"/>
      <c r="EP83" s="49"/>
      <c r="EQ83" s="49"/>
      <c r="ER83" s="49"/>
      <c r="ES83" s="49"/>
      <c r="ET83" s="49"/>
      <c r="EU83" s="49"/>
      <c r="EV83" s="49"/>
      <c r="EW83" s="49"/>
      <c r="EX83" s="49"/>
      <c r="EY83" s="49"/>
      <c r="EZ83" s="49"/>
      <c r="FA83" s="49"/>
      <c r="FB83" s="49"/>
      <c r="FC83" s="49"/>
      <c r="FD83" s="49"/>
      <c r="FE83" s="49"/>
      <c r="FF83" s="49"/>
      <c r="FG83" s="49"/>
      <c r="FH83" s="49"/>
      <c r="FI83" s="49"/>
      <c r="FJ83" s="49"/>
      <c r="FK83" s="49"/>
      <c r="FL83" s="49"/>
      <c r="FM83" s="49"/>
      <c r="FN83" s="49"/>
      <c r="FO83" s="49"/>
      <c r="FP83" s="49"/>
      <c r="FQ83" s="49"/>
      <c r="FR83" s="49"/>
      <c r="FS83" s="49"/>
      <c r="FT83" s="49"/>
      <c r="FU83" s="49"/>
      <c r="FV83" s="49"/>
      <c r="FW83" s="49"/>
      <c r="FX83" s="49"/>
      <c r="FY83" s="49"/>
      <c r="FZ83" s="49"/>
      <c r="GA83" s="49"/>
      <c r="GB83" s="49"/>
      <c r="GC83" s="49"/>
      <c r="GD83" s="49"/>
      <c r="GE83" s="49"/>
      <c r="GF83" s="49"/>
      <c r="GG83" s="49"/>
      <c r="GH83" s="49"/>
      <c r="GI83" s="49"/>
      <c r="GJ83" s="49"/>
      <c r="GK83" s="49"/>
      <c r="GL83" s="49"/>
      <c r="GM83" s="49"/>
      <c r="GN83" s="49"/>
      <c r="GO83" s="49"/>
      <c r="GP83" s="49"/>
      <c r="GQ83" s="49"/>
      <c r="GR83" s="49"/>
      <c r="GS83" s="49"/>
      <c r="GT83" s="49"/>
      <c r="GU83" s="49"/>
      <c r="GV83" s="49"/>
      <c r="GW83" s="49"/>
      <c r="GX83" s="49"/>
      <c r="GY83" s="49"/>
      <c r="GZ83" s="49"/>
      <c r="HA83" s="49"/>
      <c r="HB83" s="49"/>
      <c r="HC83" s="49"/>
      <c r="HD83" s="49"/>
      <c r="HE83" s="49"/>
      <c r="HF83" s="49"/>
      <c r="HG83" s="49"/>
      <c r="HH83" s="49"/>
      <c r="HI83" s="49"/>
      <c r="HJ83" s="49"/>
      <c r="HK83" s="49"/>
      <c r="HL83" s="49"/>
      <c r="HM83" s="49"/>
      <c r="HN83" s="49"/>
      <c r="HO83" s="49"/>
      <c r="HP83" s="49"/>
      <c r="HQ83" s="49"/>
      <c r="HR83" s="49"/>
      <c r="HS83" s="49"/>
      <c r="HT83" s="49"/>
      <c r="HU83" s="49"/>
      <c r="HV83" s="49"/>
      <c r="HW83" s="49"/>
      <c r="HX83" s="49"/>
      <c r="HY83" s="49"/>
      <c r="HZ83" s="49"/>
      <c r="IA83" s="49"/>
      <c r="IB83" s="49"/>
      <c r="IC83" s="49"/>
      <c r="ID83" s="49"/>
      <c r="IE83" s="49"/>
      <c r="IF83" s="49"/>
      <c r="IG83" s="49"/>
      <c r="IH83" s="49"/>
      <c r="II83" s="49"/>
      <c r="IJ83" s="49"/>
      <c r="IK83" s="49"/>
      <c r="IL83" s="49"/>
      <c r="IM83" s="49"/>
      <c r="IN83" s="49"/>
      <c r="IO83" s="49"/>
      <c r="IP83" s="49"/>
      <c r="IQ83" s="49"/>
      <c r="IR83" s="49"/>
      <c r="IS83" s="49"/>
      <c r="IT83" s="49"/>
      <c r="IU83" s="49"/>
      <c r="IV83" s="49"/>
      <c r="IW83" s="49"/>
      <c r="IX83" s="49"/>
      <c r="IY83" s="49"/>
      <c r="IZ83" s="49"/>
      <c r="JA83" s="49"/>
      <c r="JB83" s="49"/>
      <c r="JC83" s="49"/>
      <c r="JD83" s="49"/>
      <c r="JE83" s="49"/>
      <c r="JF83" s="49"/>
      <c r="JG83" s="49"/>
      <c r="JH83" s="49"/>
      <c r="JI83" s="49"/>
      <c r="JJ83" s="49"/>
      <c r="JK83" s="49"/>
      <c r="JL83" s="49"/>
      <c r="JM83" s="49"/>
      <c r="JN83" s="49"/>
      <c r="JO83" s="49"/>
      <c r="JP83" s="49"/>
      <c r="JQ83" s="49"/>
      <c r="JR83" s="49"/>
      <c r="JS83" s="49"/>
      <c r="JT83" s="49"/>
      <c r="JU83" s="49"/>
      <c r="JV83" s="49"/>
      <c r="JW83" s="49"/>
      <c r="JX83" s="49"/>
      <c r="JY83" s="49"/>
      <c r="JZ83" s="49"/>
      <c r="KA83" s="49"/>
      <c r="KB83" s="49"/>
      <c r="KC83" s="49"/>
      <c r="KD83" s="49"/>
      <c r="KE83" s="49"/>
      <c r="KF83" s="49"/>
      <c r="KG83" s="49"/>
      <c r="KH83" s="49"/>
      <c r="KI83" s="49"/>
      <c r="KJ83" s="49"/>
      <c r="KK83" s="49"/>
      <c r="KL83" s="49"/>
      <c r="KM83" s="49"/>
      <c r="KN83" s="49"/>
      <c r="KO83" s="49"/>
      <c r="KP83" s="49"/>
      <c r="KQ83" s="49"/>
      <c r="KR83" s="49"/>
      <c r="KS83" s="49"/>
      <c r="KT83" s="49"/>
      <c r="KU83" s="49"/>
      <c r="KV83" s="49"/>
      <c r="KW83" s="49"/>
      <c r="KX83" s="49"/>
      <c r="KY83" s="49"/>
      <c r="KZ83" s="49"/>
      <c r="LA83" s="49"/>
      <c r="LB83" s="49"/>
      <c r="LC83" s="49"/>
      <c r="LD83" s="49"/>
      <c r="LE83" s="49"/>
      <c r="LF83" s="49"/>
    </row>
    <row r="84" spans="1:318" s="42" customFormat="1" ht="4.5" customHeight="1" x14ac:dyDescent="0.25">
      <c r="A84" s="49"/>
      <c r="B84" s="5"/>
      <c r="C84" s="18"/>
      <c r="D84" s="18"/>
      <c r="E84" s="18"/>
      <c r="F84" s="18"/>
      <c r="G84" s="18"/>
      <c r="H84" s="18"/>
      <c r="I84" s="18"/>
      <c r="J84" s="18"/>
      <c r="K84" s="18"/>
      <c r="L84" s="18"/>
      <c r="M84" s="18"/>
      <c r="N84" s="50"/>
      <c r="O84" s="18"/>
      <c r="P84" s="18"/>
      <c r="Q84" s="18"/>
      <c r="R84" s="18"/>
      <c r="S84" s="18"/>
      <c r="T84" s="18"/>
      <c r="U84" s="18"/>
      <c r="V84" s="18"/>
      <c r="W84" s="18"/>
      <c r="X84" s="18"/>
      <c r="Y84" s="18"/>
      <c r="Z84" s="50"/>
      <c r="AA84" s="18"/>
      <c r="AB84" s="18"/>
      <c r="AC84" s="18"/>
      <c r="AD84" s="18"/>
      <c r="AE84" s="18"/>
      <c r="AF84" s="18"/>
      <c r="AG84" s="18"/>
      <c r="AH84" s="18"/>
      <c r="AI84" s="18"/>
      <c r="AJ84" s="140"/>
      <c r="AK84" s="18"/>
      <c r="AL84" s="50"/>
      <c r="AM84" s="18"/>
      <c r="AN84" s="18"/>
      <c r="AO84" s="18"/>
      <c r="AP84" s="18"/>
      <c r="AQ84" s="18"/>
      <c r="AR84" s="18"/>
      <c r="AS84" s="18"/>
      <c r="AT84" s="18"/>
      <c r="AU84" s="18"/>
      <c r="AV84" s="18"/>
      <c r="AW84" s="18"/>
      <c r="AX84" s="52"/>
      <c r="AY84" s="18"/>
      <c r="AZ84" s="18"/>
      <c r="BA84" s="18"/>
      <c r="BB84" s="18"/>
      <c r="BC84" s="18"/>
      <c r="BD84" s="18"/>
      <c r="BE84" s="18"/>
      <c r="BF84" s="18"/>
      <c r="BG84" s="18"/>
      <c r="BH84" s="18"/>
      <c r="BI84" s="18"/>
      <c r="BJ84" s="49"/>
      <c r="BK84" s="49"/>
      <c r="BL84" s="49"/>
      <c r="BM84" s="49"/>
      <c r="BN84" s="49"/>
      <c r="BO84" s="49"/>
      <c r="BP84" s="49"/>
      <c r="BQ84" s="49"/>
      <c r="BR84" s="49"/>
      <c r="BS84" s="49"/>
      <c r="BT84" s="49"/>
      <c r="BU84" s="49"/>
      <c r="BV84" s="49"/>
      <c r="BW84" s="49"/>
      <c r="BX84" s="49"/>
      <c r="BY84" s="49"/>
      <c r="BZ84" s="49"/>
      <c r="CA84" s="49"/>
      <c r="CB84" s="49"/>
      <c r="CC84" s="49"/>
      <c r="CD84" s="49"/>
      <c r="CE84" s="49"/>
      <c r="CF84" s="49"/>
      <c r="CG84" s="49"/>
      <c r="CH84" s="49"/>
      <c r="CI84" s="49"/>
      <c r="CJ84" s="49"/>
      <c r="CK84" s="49"/>
      <c r="CL84" s="49"/>
      <c r="CM84" s="49"/>
      <c r="CN84" s="49"/>
      <c r="CO84" s="49"/>
      <c r="CP84" s="49"/>
      <c r="CQ84" s="49"/>
      <c r="CR84" s="49"/>
      <c r="CS84" s="49"/>
      <c r="CT84" s="49"/>
      <c r="CU84" s="49"/>
      <c r="CV84" s="49"/>
      <c r="CW84" s="49"/>
      <c r="CX84" s="49"/>
      <c r="CY84" s="49"/>
      <c r="CZ84" s="49"/>
      <c r="DA84" s="49"/>
      <c r="DB84" s="49"/>
      <c r="DC84" s="49"/>
      <c r="DD84" s="49"/>
      <c r="DE84" s="49"/>
      <c r="DF84" s="49"/>
      <c r="DG84" s="49"/>
      <c r="DH84" s="49"/>
      <c r="DI84" s="49"/>
      <c r="DJ84" s="49"/>
      <c r="DK84" s="49"/>
      <c r="DL84" s="49"/>
      <c r="DM84" s="49"/>
      <c r="DN84" s="49"/>
      <c r="DO84" s="49"/>
      <c r="DP84" s="49"/>
      <c r="DQ84" s="49"/>
      <c r="DR84" s="49"/>
      <c r="DS84" s="49"/>
      <c r="DT84" s="49"/>
      <c r="DU84" s="49"/>
      <c r="DV84" s="49"/>
      <c r="DW84" s="49"/>
      <c r="DX84" s="49"/>
      <c r="DY84" s="49"/>
      <c r="DZ84" s="49"/>
      <c r="EA84" s="49"/>
      <c r="EB84" s="49"/>
      <c r="EC84" s="49"/>
      <c r="ED84" s="49"/>
      <c r="EE84" s="49"/>
      <c r="EF84" s="49"/>
      <c r="EG84" s="49"/>
      <c r="EH84" s="49"/>
      <c r="EI84" s="49"/>
      <c r="EJ84" s="49"/>
      <c r="EK84" s="49"/>
      <c r="EL84" s="49"/>
      <c r="EM84" s="49"/>
      <c r="EN84" s="49"/>
      <c r="EO84" s="49"/>
      <c r="EP84" s="49"/>
      <c r="EQ84" s="49"/>
      <c r="ER84" s="49"/>
      <c r="ES84" s="49"/>
      <c r="ET84" s="49"/>
      <c r="EU84" s="49"/>
      <c r="EV84" s="49"/>
      <c r="EW84" s="49"/>
      <c r="EX84" s="49"/>
      <c r="EY84" s="49"/>
      <c r="EZ84" s="49"/>
      <c r="FA84" s="49"/>
      <c r="FB84" s="49"/>
      <c r="FC84" s="49"/>
      <c r="FD84" s="49"/>
      <c r="FE84" s="49"/>
      <c r="FF84" s="49"/>
      <c r="FG84" s="49"/>
      <c r="FH84" s="49"/>
      <c r="FI84" s="49"/>
      <c r="FJ84" s="49"/>
      <c r="FK84" s="49"/>
      <c r="FL84" s="49"/>
      <c r="FM84" s="49"/>
      <c r="FN84" s="49"/>
      <c r="FO84" s="49"/>
      <c r="FP84" s="49"/>
      <c r="FQ84" s="49"/>
      <c r="FR84" s="49"/>
      <c r="FS84" s="49"/>
      <c r="FT84" s="49"/>
      <c r="FU84" s="49"/>
      <c r="FV84" s="49"/>
      <c r="FW84" s="49"/>
      <c r="FX84" s="49"/>
      <c r="FY84" s="49"/>
      <c r="FZ84" s="49"/>
      <c r="GA84" s="49"/>
      <c r="GB84" s="49"/>
      <c r="GC84" s="49"/>
      <c r="GD84" s="49"/>
      <c r="GE84" s="49"/>
      <c r="GF84" s="49"/>
      <c r="GG84" s="49"/>
      <c r="GH84" s="49"/>
      <c r="GI84" s="49"/>
      <c r="GJ84" s="49"/>
      <c r="GK84" s="49"/>
      <c r="GL84" s="49"/>
      <c r="GM84" s="49"/>
      <c r="GN84" s="49"/>
      <c r="GO84" s="49"/>
      <c r="GP84" s="49"/>
      <c r="GQ84" s="49"/>
      <c r="GR84" s="49"/>
      <c r="GS84" s="49"/>
      <c r="GT84" s="49"/>
      <c r="GU84" s="49"/>
      <c r="GV84" s="49"/>
      <c r="GW84" s="49"/>
      <c r="GX84" s="49"/>
      <c r="GY84" s="49"/>
      <c r="GZ84" s="49"/>
      <c r="HA84" s="49"/>
      <c r="HB84" s="49"/>
      <c r="HC84" s="49"/>
      <c r="HD84" s="49"/>
      <c r="HE84" s="49"/>
      <c r="HF84" s="49"/>
      <c r="HG84" s="49"/>
      <c r="HH84" s="49"/>
      <c r="HI84" s="49"/>
      <c r="HJ84" s="49"/>
      <c r="HK84" s="49"/>
      <c r="HL84" s="49"/>
      <c r="HM84" s="49"/>
      <c r="HN84" s="49"/>
      <c r="HO84" s="49"/>
      <c r="HP84" s="49"/>
      <c r="HQ84" s="49"/>
      <c r="HR84" s="49"/>
      <c r="HS84" s="49"/>
      <c r="HT84" s="49"/>
      <c r="HU84" s="49"/>
      <c r="HV84" s="49"/>
      <c r="HW84" s="49"/>
      <c r="HX84" s="49"/>
      <c r="HY84" s="49"/>
      <c r="HZ84" s="49"/>
      <c r="IA84" s="49"/>
      <c r="IB84" s="49"/>
      <c r="IC84" s="49"/>
      <c r="ID84" s="49"/>
      <c r="IE84" s="49"/>
      <c r="IF84" s="49"/>
      <c r="IG84" s="49"/>
      <c r="IH84" s="49"/>
      <c r="II84" s="49"/>
      <c r="IJ84" s="49"/>
      <c r="IK84" s="49"/>
      <c r="IL84" s="49"/>
      <c r="IM84" s="49"/>
      <c r="IN84" s="49"/>
      <c r="IO84" s="49"/>
      <c r="IP84" s="49"/>
      <c r="IQ84" s="49"/>
      <c r="IR84" s="49"/>
      <c r="IS84" s="49"/>
      <c r="IT84" s="49"/>
      <c r="IU84" s="49"/>
      <c r="IV84" s="49"/>
      <c r="IW84" s="49"/>
      <c r="IX84" s="49"/>
      <c r="IY84" s="49"/>
      <c r="IZ84" s="49"/>
      <c r="JA84" s="49"/>
      <c r="JB84" s="49"/>
      <c r="JC84" s="49"/>
      <c r="JD84" s="49"/>
      <c r="JE84" s="49"/>
      <c r="JF84" s="49"/>
      <c r="JG84" s="49"/>
      <c r="JH84" s="49"/>
      <c r="JI84" s="49"/>
      <c r="JJ84" s="49"/>
      <c r="JK84" s="49"/>
      <c r="JL84" s="49"/>
      <c r="JM84" s="49"/>
      <c r="JN84" s="49"/>
      <c r="JO84" s="49"/>
      <c r="JP84" s="49"/>
      <c r="JQ84" s="49"/>
      <c r="JR84" s="49"/>
      <c r="JS84" s="49"/>
      <c r="JT84" s="49"/>
      <c r="JU84" s="49"/>
      <c r="JV84" s="49"/>
      <c r="JW84" s="49"/>
      <c r="JX84" s="49"/>
      <c r="JY84" s="49"/>
      <c r="JZ84" s="49"/>
      <c r="KA84" s="49"/>
      <c r="KB84" s="49"/>
      <c r="KC84" s="49"/>
      <c r="KD84" s="49"/>
      <c r="KE84" s="49"/>
      <c r="KF84" s="49"/>
      <c r="KG84" s="49"/>
      <c r="KH84" s="49"/>
      <c r="KI84" s="49"/>
      <c r="KJ84" s="49"/>
      <c r="KK84" s="49"/>
      <c r="KL84" s="49"/>
      <c r="KM84" s="49"/>
      <c r="KN84" s="49"/>
      <c r="KO84" s="49"/>
      <c r="KP84" s="49"/>
      <c r="KQ84" s="49"/>
      <c r="KR84" s="49"/>
      <c r="KS84" s="49"/>
      <c r="KT84" s="49"/>
      <c r="KU84" s="49"/>
      <c r="KV84" s="49"/>
      <c r="KW84" s="49"/>
      <c r="KX84" s="49"/>
      <c r="KY84" s="49"/>
      <c r="KZ84" s="49"/>
      <c r="LA84" s="49"/>
      <c r="LB84" s="49"/>
      <c r="LC84" s="49"/>
      <c r="LD84" s="49"/>
      <c r="LE84" s="49"/>
      <c r="LF84" s="49"/>
    </row>
    <row r="85" spans="1:318" s="42" customFormat="1" x14ac:dyDescent="0.25">
      <c r="A85" s="49"/>
      <c r="B85" s="5"/>
      <c r="C85" s="50"/>
      <c r="D85" s="50"/>
      <c r="E85" s="50"/>
      <c r="F85" s="50"/>
      <c r="G85" s="50"/>
      <c r="H85" s="50"/>
      <c r="I85" s="50"/>
      <c r="J85" s="50"/>
      <c r="K85" s="50"/>
      <c r="L85" s="50"/>
      <c r="M85" s="50"/>
      <c r="N85" s="50"/>
      <c r="O85" s="50"/>
      <c r="P85" s="50"/>
      <c r="Q85" s="50"/>
      <c r="R85" s="50"/>
      <c r="S85" s="50"/>
      <c r="T85" s="50"/>
      <c r="U85" s="50"/>
      <c r="V85" s="50"/>
      <c r="W85" s="50"/>
      <c r="X85" s="50"/>
      <c r="Y85" s="50"/>
      <c r="Z85" s="50"/>
      <c r="AA85" s="50"/>
      <c r="AB85" s="50"/>
      <c r="AC85" s="50"/>
      <c r="AD85" s="50"/>
      <c r="AE85" s="50"/>
      <c r="AF85" s="50"/>
      <c r="AG85" s="50"/>
      <c r="AH85" s="50"/>
      <c r="AI85" s="50"/>
      <c r="AJ85" s="141"/>
      <c r="AK85" s="50"/>
      <c r="AL85" s="50"/>
      <c r="AM85" s="50"/>
      <c r="AN85" s="50"/>
      <c r="AO85" s="50"/>
      <c r="AP85" s="50"/>
      <c r="AQ85" s="50"/>
      <c r="AR85" s="50"/>
      <c r="AS85" s="50"/>
      <c r="AT85" s="50"/>
      <c r="AU85" s="50"/>
      <c r="AV85" s="50"/>
      <c r="AW85" s="50"/>
      <c r="AX85" s="52"/>
      <c r="AY85" s="50"/>
      <c r="AZ85" s="50"/>
      <c r="BA85" s="50"/>
      <c r="BB85" s="50"/>
      <c r="BC85" s="50"/>
      <c r="BD85" s="50"/>
      <c r="BE85" s="50"/>
      <c r="BF85" s="50"/>
      <c r="BG85" s="50"/>
      <c r="BH85" s="50"/>
      <c r="BI85" s="50"/>
      <c r="BJ85" s="49"/>
      <c r="BK85" s="49"/>
      <c r="BL85" s="49"/>
      <c r="BM85" s="49"/>
      <c r="BN85" s="49"/>
      <c r="BO85" s="49"/>
      <c r="BP85" s="49"/>
      <c r="BQ85" s="49"/>
      <c r="BR85" s="49"/>
      <c r="BS85" s="49"/>
      <c r="BT85" s="49"/>
      <c r="BU85" s="49"/>
      <c r="BV85" s="49"/>
      <c r="BW85" s="49"/>
      <c r="BX85" s="49"/>
      <c r="BY85" s="49"/>
      <c r="BZ85" s="49"/>
      <c r="CA85" s="49"/>
      <c r="CB85" s="49"/>
      <c r="CC85" s="49"/>
      <c r="CD85" s="49"/>
      <c r="CE85" s="49"/>
      <c r="CF85" s="49"/>
      <c r="CG85" s="49"/>
      <c r="CH85" s="49"/>
      <c r="CI85" s="49"/>
      <c r="CJ85" s="49"/>
      <c r="CK85" s="49"/>
      <c r="CL85" s="49"/>
      <c r="CM85" s="49"/>
      <c r="CN85" s="49"/>
      <c r="CO85" s="49"/>
      <c r="CP85" s="49"/>
      <c r="CQ85" s="49"/>
      <c r="CR85" s="49"/>
      <c r="CS85" s="49"/>
      <c r="CT85" s="49"/>
      <c r="CU85" s="49"/>
      <c r="CV85" s="49"/>
      <c r="CW85" s="49"/>
      <c r="CX85" s="49"/>
      <c r="CY85" s="49"/>
      <c r="CZ85" s="49"/>
      <c r="DA85" s="49"/>
      <c r="DB85" s="49"/>
      <c r="DC85" s="49"/>
      <c r="DD85" s="49"/>
      <c r="DE85" s="49"/>
      <c r="DF85" s="49"/>
      <c r="DG85" s="49"/>
      <c r="DH85" s="49"/>
      <c r="DI85" s="49"/>
      <c r="DJ85" s="49"/>
      <c r="DK85" s="49"/>
      <c r="DL85" s="49"/>
      <c r="DM85" s="49"/>
      <c r="DN85" s="49"/>
      <c r="DO85" s="49"/>
      <c r="DP85" s="49"/>
      <c r="DQ85" s="49"/>
      <c r="DR85" s="49"/>
      <c r="DS85" s="49"/>
      <c r="DT85" s="49"/>
      <c r="DU85" s="49"/>
      <c r="DV85" s="49"/>
      <c r="DW85" s="49"/>
      <c r="DX85" s="49"/>
      <c r="DY85" s="49"/>
      <c r="DZ85" s="49"/>
      <c r="EA85" s="49"/>
      <c r="EB85" s="49"/>
      <c r="EC85" s="49"/>
      <c r="ED85" s="49"/>
      <c r="EE85" s="49"/>
      <c r="EF85" s="49"/>
      <c r="EG85" s="49"/>
      <c r="EH85" s="49"/>
      <c r="EI85" s="49"/>
      <c r="EJ85" s="49"/>
      <c r="EK85" s="49"/>
      <c r="EL85" s="49"/>
      <c r="EM85" s="49"/>
      <c r="EN85" s="49"/>
      <c r="EO85" s="49"/>
      <c r="EP85" s="49"/>
      <c r="EQ85" s="49"/>
      <c r="ER85" s="49"/>
      <c r="ES85" s="49"/>
      <c r="ET85" s="49"/>
      <c r="EU85" s="49"/>
      <c r="EV85" s="49"/>
      <c r="EW85" s="49"/>
      <c r="EX85" s="49"/>
      <c r="EY85" s="49"/>
      <c r="EZ85" s="49"/>
      <c r="FA85" s="49"/>
      <c r="FB85" s="49"/>
      <c r="FC85" s="49"/>
      <c r="FD85" s="49"/>
      <c r="FE85" s="49"/>
      <c r="FF85" s="49"/>
      <c r="FG85" s="49"/>
      <c r="FH85" s="49"/>
      <c r="FI85" s="49"/>
      <c r="FJ85" s="49"/>
      <c r="FK85" s="49"/>
      <c r="FL85" s="49"/>
      <c r="FM85" s="49"/>
      <c r="FN85" s="49"/>
      <c r="FO85" s="49"/>
      <c r="FP85" s="49"/>
      <c r="FQ85" s="49"/>
      <c r="FR85" s="49"/>
      <c r="FS85" s="49"/>
      <c r="FT85" s="49"/>
      <c r="FU85" s="49"/>
      <c r="FV85" s="49"/>
      <c r="FW85" s="49"/>
      <c r="FX85" s="49"/>
      <c r="FY85" s="49"/>
      <c r="FZ85" s="49"/>
      <c r="GA85" s="49"/>
      <c r="GB85" s="49"/>
      <c r="GC85" s="49"/>
      <c r="GD85" s="49"/>
      <c r="GE85" s="49"/>
      <c r="GF85" s="49"/>
      <c r="GG85" s="49"/>
      <c r="GH85" s="49"/>
      <c r="GI85" s="49"/>
      <c r="GJ85" s="49"/>
      <c r="GK85" s="49"/>
      <c r="GL85" s="49"/>
      <c r="GM85" s="49"/>
      <c r="GN85" s="49"/>
      <c r="GO85" s="49"/>
      <c r="GP85" s="49"/>
      <c r="GQ85" s="49"/>
      <c r="GR85" s="49"/>
      <c r="GS85" s="49"/>
      <c r="GT85" s="49"/>
      <c r="GU85" s="49"/>
      <c r="GV85" s="49"/>
      <c r="GW85" s="49"/>
      <c r="GX85" s="49"/>
      <c r="GY85" s="49"/>
      <c r="GZ85" s="49"/>
      <c r="HA85" s="49"/>
      <c r="HB85" s="49"/>
      <c r="HC85" s="49"/>
      <c r="HD85" s="49"/>
      <c r="HE85" s="49"/>
      <c r="HF85" s="49"/>
      <c r="HG85" s="49"/>
      <c r="HH85" s="49"/>
      <c r="HI85" s="49"/>
      <c r="HJ85" s="49"/>
      <c r="HK85" s="49"/>
      <c r="HL85" s="49"/>
      <c r="HM85" s="49"/>
      <c r="HN85" s="49"/>
      <c r="HO85" s="49"/>
      <c r="HP85" s="49"/>
      <c r="HQ85" s="49"/>
      <c r="HR85" s="49"/>
      <c r="HS85" s="49"/>
      <c r="HT85" s="49"/>
      <c r="HU85" s="49"/>
      <c r="HV85" s="49"/>
      <c r="HW85" s="49"/>
      <c r="HX85" s="49"/>
      <c r="HY85" s="49"/>
      <c r="HZ85" s="49"/>
      <c r="IA85" s="49"/>
      <c r="IB85" s="49"/>
      <c r="IC85" s="49"/>
      <c r="ID85" s="49"/>
      <c r="IE85" s="49"/>
      <c r="IF85" s="49"/>
      <c r="IG85" s="49"/>
      <c r="IH85" s="49"/>
      <c r="II85" s="49"/>
      <c r="IJ85" s="49"/>
      <c r="IK85" s="49"/>
      <c r="IL85" s="49"/>
      <c r="IM85" s="49"/>
      <c r="IN85" s="49"/>
      <c r="IO85" s="49"/>
      <c r="IP85" s="49"/>
      <c r="IQ85" s="49"/>
      <c r="IR85" s="49"/>
      <c r="IS85" s="49"/>
      <c r="IT85" s="49"/>
      <c r="IU85" s="49"/>
      <c r="IV85" s="49"/>
      <c r="IW85" s="49"/>
      <c r="IX85" s="49"/>
      <c r="IY85" s="49"/>
      <c r="IZ85" s="49"/>
      <c r="JA85" s="49"/>
      <c r="JB85" s="49"/>
      <c r="JC85" s="49"/>
      <c r="JD85" s="49"/>
      <c r="JE85" s="49"/>
      <c r="JF85" s="49"/>
      <c r="JG85" s="49"/>
      <c r="JH85" s="49"/>
      <c r="JI85" s="49"/>
      <c r="JJ85" s="49"/>
      <c r="JK85" s="49"/>
      <c r="JL85" s="49"/>
      <c r="JM85" s="49"/>
      <c r="JN85" s="49"/>
      <c r="JO85" s="49"/>
      <c r="JP85" s="49"/>
      <c r="JQ85" s="49"/>
      <c r="JR85" s="49"/>
      <c r="JS85" s="49"/>
      <c r="JT85" s="49"/>
      <c r="JU85" s="49"/>
      <c r="JV85" s="49"/>
      <c r="JW85" s="49"/>
      <c r="JX85" s="49"/>
      <c r="JY85" s="49"/>
      <c r="JZ85" s="49"/>
      <c r="KA85" s="49"/>
      <c r="KB85" s="49"/>
      <c r="KC85" s="49"/>
      <c r="KD85" s="49"/>
      <c r="KE85" s="49"/>
      <c r="KF85" s="49"/>
      <c r="KG85" s="49"/>
      <c r="KH85" s="49"/>
      <c r="KI85" s="49"/>
      <c r="KJ85" s="49"/>
      <c r="KK85" s="49"/>
      <c r="KL85" s="49"/>
      <c r="KM85" s="49"/>
      <c r="KN85" s="49"/>
      <c r="KO85" s="49"/>
      <c r="KP85" s="49"/>
      <c r="KQ85" s="49"/>
      <c r="KR85" s="49"/>
      <c r="KS85" s="49"/>
      <c r="KT85" s="49"/>
      <c r="KU85" s="49"/>
      <c r="KV85" s="49"/>
      <c r="KW85" s="49"/>
      <c r="KX85" s="49"/>
      <c r="KY85" s="49"/>
      <c r="KZ85" s="49"/>
      <c r="LA85" s="49"/>
      <c r="LB85" s="49"/>
      <c r="LC85" s="49"/>
      <c r="LD85" s="49"/>
      <c r="LE85" s="49"/>
      <c r="LF85" s="49"/>
    </row>
    <row r="86" spans="1:318" s="42" customFormat="1" x14ac:dyDescent="0.25">
      <c r="A86" s="49"/>
      <c r="B86" s="23"/>
      <c r="C86" s="9" t="s">
        <v>15</v>
      </c>
      <c r="D86" s="9" t="e">
        <f>AVERAGE(D76:D83)</f>
        <v>#DIV/0!</v>
      </c>
      <c r="E86" s="9" t="e">
        <f>AVERAGE(E76:E83)</f>
        <v>#DIV/0!</v>
      </c>
      <c r="F86" s="9" t="e">
        <f>AVERAGE(F76:F83)</f>
        <v>#DIV/0!</v>
      </c>
      <c r="G86" s="110" t="e">
        <f t="shared" ref="G86:L86" si="45">AVERAGE(G76:G83)</f>
        <v>#DIV/0!</v>
      </c>
      <c r="H86" s="110" t="e">
        <f t="shared" si="45"/>
        <v>#DIV/0!</v>
      </c>
      <c r="I86" s="110" t="e">
        <f t="shared" si="45"/>
        <v>#DIV/0!</v>
      </c>
      <c r="J86" s="110" t="e">
        <f t="shared" si="45"/>
        <v>#DIV/0!</v>
      </c>
      <c r="K86" s="110" t="e">
        <f t="shared" si="45"/>
        <v>#DIV/0!</v>
      </c>
      <c r="L86" s="110" t="e">
        <f t="shared" si="45"/>
        <v>#DIV/0!</v>
      </c>
      <c r="M86" s="51"/>
      <c r="N86" s="60"/>
      <c r="O86" s="9" t="s">
        <v>15</v>
      </c>
      <c r="P86" s="9" t="e">
        <f>AVERAGE(P76:P83)</f>
        <v>#DIV/0!</v>
      </c>
      <c r="Q86" s="9" t="e">
        <f>AVERAGE(Q76:Q83)</f>
        <v>#DIV/0!</v>
      </c>
      <c r="R86" s="9" t="e">
        <f>AVERAGE(R76:R83)</f>
        <v>#DIV/0!</v>
      </c>
      <c r="S86" s="110" t="e">
        <f t="shared" ref="S86:X86" si="46">AVERAGE(S76:S83)</f>
        <v>#DIV/0!</v>
      </c>
      <c r="T86" s="110" t="e">
        <f t="shared" si="46"/>
        <v>#DIV/0!</v>
      </c>
      <c r="U86" s="110" t="e">
        <f t="shared" si="46"/>
        <v>#DIV/0!</v>
      </c>
      <c r="V86" s="110" t="e">
        <f t="shared" si="46"/>
        <v>#DIV/0!</v>
      </c>
      <c r="W86" s="110" t="e">
        <f t="shared" si="46"/>
        <v>#DIV/0!</v>
      </c>
      <c r="X86" s="110" t="e">
        <f t="shared" si="46"/>
        <v>#DIV/0!</v>
      </c>
      <c r="Y86" s="51"/>
      <c r="Z86" s="60"/>
      <c r="AA86" s="9" t="s">
        <v>15</v>
      </c>
      <c r="AB86" s="9" t="e">
        <f>AVERAGE(AB76:AB83)</f>
        <v>#DIV/0!</v>
      </c>
      <c r="AC86" s="9" t="e">
        <f>AVERAGE(AC76:AC83)</f>
        <v>#DIV/0!</v>
      </c>
      <c r="AD86" s="9" t="e">
        <f>AVERAGE(AD76:AD83)</f>
        <v>#DIV/0!</v>
      </c>
      <c r="AE86" s="110" t="e">
        <f t="shared" ref="AE86:AJ86" si="47">AVERAGE(AE76:AE83)</f>
        <v>#DIV/0!</v>
      </c>
      <c r="AF86" s="110" t="e">
        <f t="shared" si="47"/>
        <v>#DIV/0!</v>
      </c>
      <c r="AG86" s="110" t="e">
        <f t="shared" si="47"/>
        <v>#DIV/0!</v>
      </c>
      <c r="AH86" s="110" t="e">
        <f t="shared" si="47"/>
        <v>#DIV/0!</v>
      </c>
      <c r="AI86" s="110" t="e">
        <f t="shared" si="47"/>
        <v>#DIV/0!</v>
      </c>
      <c r="AJ86" s="142" t="e">
        <f t="shared" si="47"/>
        <v>#DIV/0!</v>
      </c>
      <c r="AK86" s="51"/>
      <c r="AL86" s="60"/>
      <c r="AM86" s="9" t="s">
        <v>15</v>
      </c>
      <c r="AN86" s="9" t="e">
        <f>AVERAGE(AN76:AN83)</f>
        <v>#DIV/0!</v>
      </c>
      <c r="AO86" s="9" t="e">
        <f>AVERAGE(AO76:AO83)</f>
        <v>#DIV/0!</v>
      </c>
      <c r="AP86" s="9" t="e">
        <f>AVERAGE(AP76:AP83)</f>
        <v>#DIV/0!</v>
      </c>
      <c r="AQ86" s="110" t="e">
        <f t="shared" ref="AQ86:AV86" si="48">AVERAGE(AQ76:AQ83)</f>
        <v>#DIV/0!</v>
      </c>
      <c r="AR86" s="110" t="e">
        <f t="shared" si="48"/>
        <v>#DIV/0!</v>
      </c>
      <c r="AS86" s="110" t="e">
        <f t="shared" si="48"/>
        <v>#DIV/0!</v>
      </c>
      <c r="AT86" s="110" t="e">
        <f t="shared" si="48"/>
        <v>#DIV/0!</v>
      </c>
      <c r="AU86" s="110" t="e">
        <f t="shared" si="48"/>
        <v>#DIV/0!</v>
      </c>
      <c r="AV86" s="110" t="e">
        <f t="shared" si="48"/>
        <v>#DIV/0!</v>
      </c>
      <c r="AW86" s="51"/>
      <c r="AX86" s="59"/>
      <c r="AY86" s="9" t="s">
        <v>15</v>
      </c>
      <c r="AZ86" s="9" t="e">
        <f>AVERAGE(AZ76:AZ83)</f>
        <v>#DIV/0!</v>
      </c>
      <c r="BA86" s="9" t="e">
        <f>AVERAGE(BA76:BA83)</f>
        <v>#DIV/0!</v>
      </c>
      <c r="BB86" s="9" t="e">
        <f>AVERAGE(BB76:BB83)</f>
        <v>#DIV/0!</v>
      </c>
      <c r="BC86" s="110" t="e">
        <f t="shared" ref="BC86:BH86" si="49">AVERAGE(BC76:BC83)</f>
        <v>#DIV/0!</v>
      </c>
      <c r="BD86" s="110" t="e">
        <f t="shared" si="49"/>
        <v>#DIV/0!</v>
      </c>
      <c r="BE86" s="110" t="e">
        <f t="shared" si="49"/>
        <v>#DIV/0!</v>
      </c>
      <c r="BF86" s="110" t="e">
        <f t="shared" si="49"/>
        <v>#DIV/0!</v>
      </c>
      <c r="BG86" s="110" t="e">
        <f t="shared" si="49"/>
        <v>#DIV/0!</v>
      </c>
      <c r="BH86" s="110" t="e">
        <f t="shared" si="49"/>
        <v>#DIV/0!</v>
      </c>
      <c r="BI86" s="51"/>
      <c r="BJ86" s="49"/>
      <c r="BK86" s="49"/>
      <c r="BL86" s="49"/>
      <c r="BM86" s="49"/>
      <c r="BN86" s="49"/>
      <c r="BO86" s="49"/>
      <c r="BP86" s="49"/>
      <c r="BQ86" s="49"/>
      <c r="BR86" s="49"/>
      <c r="BS86" s="49"/>
      <c r="BT86" s="49"/>
      <c r="BU86" s="49"/>
      <c r="BV86" s="49"/>
      <c r="BW86" s="49"/>
      <c r="BX86" s="49"/>
      <c r="BY86" s="49"/>
      <c r="BZ86" s="49"/>
      <c r="CA86" s="49"/>
      <c r="CB86" s="49"/>
      <c r="CC86" s="49"/>
      <c r="CD86" s="49"/>
      <c r="CE86" s="49"/>
      <c r="CF86" s="49"/>
      <c r="CG86" s="49"/>
      <c r="CH86" s="49"/>
      <c r="CI86" s="49"/>
      <c r="CJ86" s="49"/>
      <c r="CK86" s="49"/>
      <c r="CL86" s="49"/>
      <c r="CM86" s="49"/>
      <c r="CN86" s="49"/>
      <c r="CO86" s="49"/>
      <c r="CP86" s="49"/>
      <c r="CQ86" s="49"/>
      <c r="CR86" s="49"/>
      <c r="CS86" s="49"/>
      <c r="CT86" s="49"/>
      <c r="CU86" s="49"/>
      <c r="CV86" s="49"/>
      <c r="CW86" s="49"/>
      <c r="CX86" s="49"/>
      <c r="CY86" s="49"/>
      <c r="CZ86" s="49"/>
      <c r="DA86" s="49"/>
      <c r="DB86" s="49"/>
      <c r="DC86" s="49"/>
      <c r="DD86" s="49"/>
      <c r="DE86" s="49"/>
      <c r="DF86" s="49"/>
      <c r="DG86" s="49"/>
      <c r="DH86" s="49"/>
      <c r="DI86" s="49"/>
      <c r="DJ86" s="49"/>
      <c r="DK86" s="49"/>
      <c r="DL86" s="49"/>
      <c r="DM86" s="49"/>
      <c r="DN86" s="49"/>
      <c r="DO86" s="49"/>
      <c r="DP86" s="49"/>
      <c r="DQ86" s="49"/>
      <c r="DR86" s="49"/>
      <c r="DS86" s="49"/>
      <c r="DT86" s="49"/>
      <c r="DU86" s="49"/>
      <c r="DV86" s="49"/>
      <c r="DW86" s="49"/>
      <c r="DX86" s="49"/>
      <c r="DY86" s="49"/>
      <c r="DZ86" s="49"/>
      <c r="EA86" s="49"/>
      <c r="EB86" s="49"/>
      <c r="EC86" s="49"/>
      <c r="ED86" s="49"/>
      <c r="EE86" s="49"/>
      <c r="EF86" s="49"/>
      <c r="EG86" s="49"/>
      <c r="EH86" s="49"/>
      <c r="EI86" s="49"/>
      <c r="EJ86" s="49"/>
      <c r="EK86" s="49"/>
      <c r="EL86" s="49"/>
      <c r="EM86" s="49"/>
      <c r="EN86" s="49"/>
      <c r="EO86" s="49"/>
      <c r="EP86" s="49"/>
      <c r="EQ86" s="49"/>
      <c r="ER86" s="49"/>
      <c r="ES86" s="49"/>
      <c r="ET86" s="49"/>
      <c r="EU86" s="49"/>
      <c r="EV86" s="49"/>
      <c r="EW86" s="49"/>
      <c r="EX86" s="49"/>
      <c r="EY86" s="49"/>
      <c r="EZ86" s="49"/>
      <c r="FA86" s="49"/>
      <c r="FB86" s="49"/>
      <c r="FC86" s="49"/>
      <c r="FD86" s="49"/>
      <c r="FE86" s="49"/>
      <c r="FF86" s="49"/>
      <c r="FG86" s="49"/>
      <c r="FH86" s="49"/>
      <c r="FI86" s="49"/>
      <c r="FJ86" s="49"/>
      <c r="FK86" s="49"/>
      <c r="FL86" s="49"/>
      <c r="FM86" s="49"/>
      <c r="FN86" s="49"/>
      <c r="FO86" s="49"/>
      <c r="FP86" s="49"/>
      <c r="FQ86" s="49"/>
      <c r="FR86" s="49"/>
      <c r="FS86" s="49"/>
      <c r="FT86" s="49"/>
      <c r="FU86" s="49"/>
      <c r="FV86" s="49"/>
      <c r="FW86" s="49"/>
      <c r="FX86" s="49"/>
      <c r="FY86" s="49"/>
      <c r="FZ86" s="49"/>
      <c r="GA86" s="49"/>
      <c r="GB86" s="49"/>
      <c r="GC86" s="49"/>
      <c r="GD86" s="49"/>
      <c r="GE86" s="49"/>
      <c r="GF86" s="49"/>
      <c r="GG86" s="49"/>
      <c r="GH86" s="49"/>
      <c r="GI86" s="49"/>
      <c r="GJ86" s="49"/>
      <c r="GK86" s="49"/>
      <c r="GL86" s="49"/>
      <c r="GM86" s="49"/>
      <c r="GN86" s="49"/>
      <c r="GO86" s="49"/>
      <c r="GP86" s="49"/>
      <c r="GQ86" s="49"/>
      <c r="GR86" s="49"/>
      <c r="GS86" s="49"/>
      <c r="GT86" s="49"/>
      <c r="GU86" s="49"/>
      <c r="GV86" s="49"/>
      <c r="GW86" s="49"/>
      <c r="GX86" s="49"/>
      <c r="GY86" s="49"/>
      <c r="GZ86" s="49"/>
      <c r="HA86" s="49"/>
      <c r="HB86" s="49"/>
      <c r="HC86" s="49"/>
      <c r="HD86" s="49"/>
      <c r="HE86" s="49"/>
      <c r="HF86" s="49"/>
      <c r="HG86" s="49"/>
      <c r="HH86" s="49"/>
      <c r="HI86" s="49"/>
      <c r="HJ86" s="49"/>
      <c r="HK86" s="49"/>
      <c r="HL86" s="49"/>
      <c r="HM86" s="49"/>
      <c r="HN86" s="49"/>
      <c r="HO86" s="49"/>
      <c r="HP86" s="49"/>
      <c r="HQ86" s="49"/>
      <c r="HR86" s="49"/>
      <c r="HS86" s="49"/>
      <c r="HT86" s="49"/>
      <c r="HU86" s="49"/>
      <c r="HV86" s="49"/>
      <c r="HW86" s="49"/>
      <c r="HX86" s="49"/>
      <c r="HY86" s="49"/>
      <c r="HZ86" s="49"/>
      <c r="IA86" s="49"/>
      <c r="IB86" s="49"/>
      <c r="IC86" s="49"/>
      <c r="ID86" s="49"/>
      <c r="IE86" s="49"/>
      <c r="IF86" s="49"/>
      <c r="IG86" s="49"/>
      <c r="IH86" s="49"/>
      <c r="II86" s="49"/>
      <c r="IJ86" s="49"/>
      <c r="IK86" s="49"/>
      <c r="IL86" s="49"/>
      <c r="IM86" s="49"/>
      <c r="IN86" s="49"/>
      <c r="IO86" s="49"/>
      <c r="IP86" s="49"/>
      <c r="IQ86" s="49"/>
      <c r="IR86" s="49"/>
      <c r="IS86" s="49"/>
      <c r="IT86" s="49"/>
      <c r="IU86" s="49"/>
      <c r="IV86" s="49"/>
      <c r="IW86" s="49"/>
      <c r="IX86" s="49"/>
      <c r="IY86" s="49"/>
      <c r="IZ86" s="49"/>
      <c r="JA86" s="49"/>
      <c r="JB86" s="49"/>
      <c r="JC86" s="49"/>
      <c r="JD86" s="49"/>
      <c r="JE86" s="49"/>
      <c r="JF86" s="49"/>
      <c r="JG86" s="49"/>
      <c r="JH86" s="49"/>
      <c r="JI86" s="49"/>
      <c r="JJ86" s="49"/>
      <c r="JK86" s="49"/>
      <c r="JL86" s="49"/>
      <c r="JM86" s="49"/>
      <c r="JN86" s="49"/>
      <c r="JO86" s="49"/>
      <c r="JP86" s="49"/>
      <c r="JQ86" s="49"/>
      <c r="JR86" s="49"/>
      <c r="JS86" s="49"/>
      <c r="JT86" s="49"/>
      <c r="JU86" s="49"/>
      <c r="JV86" s="49"/>
      <c r="JW86" s="49"/>
      <c r="JX86" s="49"/>
      <c r="JY86" s="49"/>
      <c r="JZ86" s="49"/>
      <c r="KA86" s="49"/>
      <c r="KB86" s="49"/>
      <c r="KC86" s="49"/>
      <c r="KD86" s="49"/>
      <c r="KE86" s="49"/>
      <c r="KF86" s="49"/>
      <c r="KG86" s="49"/>
      <c r="KH86" s="49"/>
      <c r="KI86" s="49"/>
      <c r="KJ86" s="49"/>
      <c r="KK86" s="49"/>
      <c r="KL86" s="49"/>
      <c r="KM86" s="49"/>
      <c r="KN86" s="49"/>
      <c r="KO86" s="49"/>
      <c r="KP86" s="49"/>
      <c r="KQ86" s="49"/>
      <c r="KR86" s="49"/>
      <c r="KS86" s="49"/>
      <c r="KT86" s="49"/>
      <c r="KU86" s="49"/>
      <c r="KV86" s="49"/>
      <c r="KW86" s="49"/>
      <c r="KX86" s="49"/>
      <c r="KY86" s="49"/>
      <c r="KZ86" s="49"/>
      <c r="LA86" s="49"/>
      <c r="LB86" s="49"/>
      <c r="LC86" s="49"/>
      <c r="LD86" s="49"/>
      <c r="LE86" s="49"/>
      <c r="LF86" s="49"/>
    </row>
    <row r="87" spans="1:318" s="42" customFormat="1" ht="15.75" thickBot="1" x14ac:dyDescent="0.3">
      <c r="A87" s="49"/>
      <c r="B87" s="5"/>
      <c r="C87" s="8" t="s">
        <v>17</v>
      </c>
      <c r="D87" s="8">
        <f>SUM(D76:D83)</f>
        <v>0</v>
      </c>
      <c r="E87" s="8">
        <f>SUM(E76:E83)</f>
        <v>0</v>
      </c>
      <c r="F87" s="8">
        <f>SUM(F76:F83)</f>
        <v>0</v>
      </c>
      <c r="G87" s="8">
        <f t="shared" ref="G87:L87" si="50">SUM(G76:G83)</f>
        <v>0</v>
      </c>
      <c r="H87" s="8">
        <f t="shared" si="50"/>
        <v>0</v>
      </c>
      <c r="I87" s="8">
        <f t="shared" si="50"/>
        <v>0</v>
      </c>
      <c r="J87" s="8">
        <f t="shared" si="50"/>
        <v>0</v>
      </c>
      <c r="K87" s="8">
        <f t="shared" si="50"/>
        <v>0</v>
      </c>
      <c r="L87" s="8">
        <f t="shared" si="50"/>
        <v>0</v>
      </c>
      <c r="M87" s="49"/>
      <c r="N87" s="50"/>
      <c r="O87" s="8" t="s">
        <v>17</v>
      </c>
      <c r="P87" s="8">
        <f>SUM(P76:P83)</f>
        <v>0</v>
      </c>
      <c r="Q87" s="8">
        <f>SUM(Q76:Q83)</f>
        <v>0</v>
      </c>
      <c r="R87" s="8">
        <f>SUM(R76:R83)</f>
        <v>0</v>
      </c>
      <c r="S87" s="8">
        <f t="shared" ref="S87:X87" si="51">SUM(S76:S83)</f>
        <v>0</v>
      </c>
      <c r="T87" s="8">
        <f t="shared" si="51"/>
        <v>0</v>
      </c>
      <c r="U87" s="8">
        <f t="shared" si="51"/>
        <v>0</v>
      </c>
      <c r="V87" s="8">
        <f t="shared" si="51"/>
        <v>0</v>
      </c>
      <c r="W87" s="8">
        <f t="shared" si="51"/>
        <v>0</v>
      </c>
      <c r="X87" s="8">
        <f t="shared" si="51"/>
        <v>0</v>
      </c>
      <c r="Y87" s="49"/>
      <c r="Z87" s="50"/>
      <c r="AA87" s="8" t="s">
        <v>17</v>
      </c>
      <c r="AB87" s="8">
        <f>SUM(AB76:AB83)</f>
        <v>0</v>
      </c>
      <c r="AC87" s="8">
        <f>SUM(AC76:AC83)</f>
        <v>0</v>
      </c>
      <c r="AD87" s="8">
        <f>SUM(AD76:AD83)</f>
        <v>0</v>
      </c>
      <c r="AE87" s="8">
        <f t="shared" ref="AE87:AJ87" si="52">SUM(AE76:AE83)</f>
        <v>0</v>
      </c>
      <c r="AF87" s="8">
        <f t="shared" si="52"/>
        <v>0</v>
      </c>
      <c r="AG87" s="8">
        <f t="shared" si="52"/>
        <v>0</v>
      </c>
      <c r="AH87" s="8">
        <f t="shared" si="52"/>
        <v>0</v>
      </c>
      <c r="AI87" s="8">
        <f t="shared" si="52"/>
        <v>0</v>
      </c>
      <c r="AJ87" s="136">
        <f t="shared" si="52"/>
        <v>0</v>
      </c>
      <c r="AK87" s="49"/>
      <c r="AL87" s="50"/>
      <c r="AM87" s="8" t="s">
        <v>16</v>
      </c>
      <c r="AN87" s="8">
        <f>SUM(AN76:AN83)</f>
        <v>0</v>
      </c>
      <c r="AO87" s="8">
        <f>SUM(AO76:AO83)</f>
        <v>0</v>
      </c>
      <c r="AP87" s="8">
        <f>SUM(AP76:AP83)</f>
        <v>0</v>
      </c>
      <c r="AQ87" s="8">
        <f t="shared" ref="AQ87:AV87" si="53">SUM(AQ76:AQ83)</f>
        <v>0</v>
      </c>
      <c r="AR87" s="8">
        <f t="shared" si="53"/>
        <v>0</v>
      </c>
      <c r="AS87" s="8">
        <f t="shared" si="53"/>
        <v>0</v>
      </c>
      <c r="AT87" s="8">
        <f t="shared" si="53"/>
        <v>0</v>
      </c>
      <c r="AU87" s="8">
        <f t="shared" si="53"/>
        <v>0</v>
      </c>
      <c r="AV87" s="8">
        <f t="shared" si="53"/>
        <v>0</v>
      </c>
      <c r="AW87" s="49"/>
      <c r="AX87" s="52"/>
      <c r="AY87" s="8" t="s">
        <v>17</v>
      </c>
      <c r="AZ87" s="8">
        <f>SUM(AZ76:AZ83)</f>
        <v>0</v>
      </c>
      <c r="BA87" s="8">
        <f>SUM(BA76:BA83)</f>
        <v>0</v>
      </c>
      <c r="BB87" s="8">
        <f>SUM(BB76:BB83)</f>
        <v>0</v>
      </c>
      <c r="BC87" s="8">
        <f t="shared" ref="BC87:BH87" si="54">SUM(BC76:BC83)</f>
        <v>0</v>
      </c>
      <c r="BD87" s="8">
        <f t="shared" si="54"/>
        <v>0</v>
      </c>
      <c r="BE87" s="8">
        <f t="shared" si="54"/>
        <v>0</v>
      </c>
      <c r="BF87" s="8">
        <f t="shared" si="54"/>
        <v>0</v>
      </c>
      <c r="BG87" s="8">
        <f t="shared" si="54"/>
        <v>0</v>
      </c>
      <c r="BH87" s="8">
        <f t="shared" si="54"/>
        <v>0</v>
      </c>
      <c r="BI87" s="49"/>
      <c r="BJ87" s="49"/>
      <c r="BK87" s="49"/>
      <c r="BL87" s="49"/>
      <c r="BM87" s="49"/>
      <c r="BN87" s="49"/>
      <c r="BO87" s="49"/>
      <c r="BP87" s="49"/>
      <c r="BQ87" s="49"/>
      <c r="BR87" s="49"/>
      <c r="BS87" s="49"/>
      <c r="BT87" s="49"/>
      <c r="BU87" s="49"/>
      <c r="BV87" s="49"/>
      <c r="BW87" s="49"/>
      <c r="BX87" s="49"/>
      <c r="BY87" s="49"/>
      <c r="BZ87" s="49"/>
      <c r="CA87" s="49"/>
      <c r="CB87" s="49"/>
      <c r="CC87" s="49"/>
      <c r="CD87" s="49"/>
      <c r="CE87" s="49"/>
      <c r="CF87" s="49"/>
      <c r="CG87" s="49"/>
      <c r="CH87" s="49"/>
      <c r="CI87" s="49"/>
      <c r="CJ87" s="49"/>
      <c r="CK87" s="49"/>
      <c r="CL87" s="49"/>
      <c r="CM87" s="49"/>
      <c r="CN87" s="49"/>
      <c r="CO87" s="49"/>
      <c r="CP87" s="49"/>
      <c r="CQ87" s="49"/>
      <c r="CR87" s="49"/>
      <c r="CS87" s="49"/>
      <c r="CT87" s="49"/>
      <c r="CU87" s="49"/>
      <c r="CV87" s="49"/>
      <c r="CW87" s="49"/>
      <c r="CX87" s="49"/>
      <c r="CY87" s="49"/>
      <c r="CZ87" s="49"/>
      <c r="DA87" s="49"/>
      <c r="DB87" s="49"/>
      <c r="DC87" s="49"/>
      <c r="DD87" s="49"/>
      <c r="DE87" s="49"/>
      <c r="DF87" s="49"/>
      <c r="DG87" s="49"/>
      <c r="DH87" s="49"/>
      <c r="DI87" s="49"/>
      <c r="DJ87" s="49"/>
      <c r="DK87" s="49"/>
      <c r="DL87" s="49"/>
      <c r="DM87" s="49"/>
      <c r="DN87" s="49"/>
      <c r="DO87" s="49"/>
      <c r="DP87" s="49"/>
      <c r="DQ87" s="49"/>
      <c r="DR87" s="49"/>
      <c r="DS87" s="49"/>
      <c r="DT87" s="49"/>
      <c r="DU87" s="49"/>
      <c r="DV87" s="49"/>
      <c r="DW87" s="49"/>
      <c r="DX87" s="49"/>
      <c r="DY87" s="49"/>
      <c r="DZ87" s="49"/>
      <c r="EA87" s="49"/>
      <c r="EB87" s="49"/>
      <c r="EC87" s="49"/>
      <c r="ED87" s="49"/>
      <c r="EE87" s="49"/>
      <c r="EF87" s="49"/>
      <c r="EG87" s="49"/>
      <c r="EH87" s="49"/>
      <c r="EI87" s="49"/>
      <c r="EJ87" s="49"/>
      <c r="EK87" s="49"/>
      <c r="EL87" s="49"/>
      <c r="EM87" s="49"/>
      <c r="EN87" s="49"/>
      <c r="EO87" s="49"/>
      <c r="EP87" s="49"/>
      <c r="EQ87" s="49"/>
      <c r="ER87" s="49"/>
      <c r="ES87" s="49"/>
      <c r="ET87" s="49"/>
      <c r="EU87" s="49"/>
      <c r="EV87" s="49"/>
      <c r="EW87" s="49"/>
      <c r="EX87" s="49"/>
      <c r="EY87" s="49"/>
      <c r="EZ87" s="49"/>
      <c r="FA87" s="49"/>
      <c r="FB87" s="49"/>
      <c r="FC87" s="49"/>
      <c r="FD87" s="49"/>
      <c r="FE87" s="49"/>
      <c r="FF87" s="49"/>
      <c r="FG87" s="49"/>
      <c r="FH87" s="49"/>
      <c r="FI87" s="49"/>
      <c r="FJ87" s="49"/>
      <c r="FK87" s="49"/>
      <c r="FL87" s="49"/>
      <c r="FM87" s="49"/>
      <c r="FN87" s="49"/>
      <c r="FO87" s="49"/>
      <c r="FP87" s="49"/>
      <c r="FQ87" s="49"/>
      <c r="FR87" s="49"/>
      <c r="FS87" s="49"/>
      <c r="FT87" s="49"/>
      <c r="FU87" s="49"/>
      <c r="FV87" s="49"/>
      <c r="FW87" s="49"/>
      <c r="FX87" s="49"/>
      <c r="FY87" s="49"/>
      <c r="FZ87" s="49"/>
      <c r="GA87" s="49"/>
      <c r="GB87" s="49"/>
      <c r="GC87" s="49"/>
      <c r="GD87" s="49"/>
      <c r="GE87" s="49"/>
      <c r="GF87" s="49"/>
      <c r="GG87" s="49"/>
      <c r="GH87" s="49"/>
      <c r="GI87" s="49"/>
      <c r="GJ87" s="49"/>
      <c r="GK87" s="49"/>
      <c r="GL87" s="49"/>
      <c r="GM87" s="49"/>
      <c r="GN87" s="49"/>
      <c r="GO87" s="49"/>
      <c r="GP87" s="49"/>
      <c r="GQ87" s="49"/>
      <c r="GR87" s="49"/>
      <c r="GS87" s="49"/>
      <c r="GT87" s="49"/>
      <c r="GU87" s="49"/>
      <c r="GV87" s="49"/>
      <c r="GW87" s="49"/>
      <c r="GX87" s="49"/>
      <c r="GY87" s="49"/>
      <c r="GZ87" s="49"/>
      <c r="HA87" s="49"/>
      <c r="HB87" s="49"/>
      <c r="HC87" s="49"/>
      <c r="HD87" s="49"/>
      <c r="HE87" s="49"/>
      <c r="HF87" s="49"/>
      <c r="HG87" s="49"/>
      <c r="HH87" s="49"/>
      <c r="HI87" s="49"/>
      <c r="HJ87" s="49"/>
      <c r="HK87" s="49"/>
      <c r="HL87" s="49"/>
      <c r="HM87" s="49"/>
      <c r="HN87" s="49"/>
      <c r="HO87" s="49"/>
      <c r="HP87" s="49"/>
      <c r="HQ87" s="49"/>
      <c r="HR87" s="49"/>
      <c r="HS87" s="49"/>
      <c r="HT87" s="49"/>
      <c r="HU87" s="49"/>
      <c r="HV87" s="49"/>
      <c r="HW87" s="49"/>
      <c r="HX87" s="49"/>
      <c r="HY87" s="49"/>
      <c r="HZ87" s="49"/>
      <c r="IA87" s="49"/>
      <c r="IB87" s="49"/>
      <c r="IC87" s="49"/>
      <c r="ID87" s="49"/>
      <c r="IE87" s="49"/>
      <c r="IF87" s="49"/>
      <c r="IG87" s="49"/>
      <c r="IH87" s="49"/>
      <c r="II87" s="49"/>
      <c r="IJ87" s="49"/>
      <c r="IK87" s="49"/>
      <c r="IL87" s="49"/>
      <c r="IM87" s="49"/>
      <c r="IN87" s="49"/>
      <c r="IO87" s="49"/>
      <c r="IP87" s="49"/>
      <c r="IQ87" s="49"/>
      <c r="IR87" s="49"/>
      <c r="IS87" s="49"/>
      <c r="IT87" s="49"/>
      <c r="IU87" s="49"/>
      <c r="IV87" s="49"/>
      <c r="IW87" s="49"/>
      <c r="IX87" s="49"/>
      <c r="IY87" s="49"/>
      <c r="IZ87" s="49"/>
      <c r="JA87" s="49"/>
      <c r="JB87" s="49"/>
      <c r="JC87" s="49"/>
      <c r="JD87" s="49"/>
      <c r="JE87" s="49"/>
      <c r="JF87" s="49"/>
      <c r="JG87" s="49"/>
      <c r="JH87" s="49"/>
      <c r="JI87" s="49"/>
      <c r="JJ87" s="49"/>
      <c r="JK87" s="49"/>
      <c r="JL87" s="49"/>
      <c r="JM87" s="49"/>
      <c r="JN87" s="49"/>
      <c r="JO87" s="49"/>
      <c r="JP87" s="49"/>
      <c r="JQ87" s="49"/>
      <c r="JR87" s="49"/>
      <c r="JS87" s="49"/>
      <c r="JT87" s="49"/>
      <c r="JU87" s="49"/>
      <c r="JV87" s="49"/>
      <c r="JW87" s="49"/>
      <c r="JX87" s="49"/>
      <c r="JY87" s="49"/>
      <c r="JZ87" s="49"/>
      <c r="KA87" s="49"/>
      <c r="KB87" s="49"/>
      <c r="KC87" s="49"/>
      <c r="KD87" s="49"/>
      <c r="KE87" s="49"/>
      <c r="KF87" s="49"/>
      <c r="KG87" s="49"/>
      <c r="KH87" s="49"/>
      <c r="KI87" s="49"/>
      <c r="KJ87" s="49"/>
      <c r="KK87" s="49"/>
      <c r="KL87" s="49"/>
      <c r="KM87" s="49"/>
      <c r="KN87" s="49"/>
      <c r="KO87" s="49"/>
      <c r="KP87" s="49"/>
      <c r="KQ87" s="49"/>
      <c r="KR87" s="49"/>
      <c r="KS87" s="49"/>
      <c r="KT87" s="49"/>
      <c r="KU87" s="49"/>
      <c r="KV87" s="49"/>
      <c r="KW87" s="49"/>
      <c r="KX87" s="49"/>
      <c r="KY87" s="49"/>
      <c r="KZ87" s="49"/>
      <c r="LA87" s="49"/>
      <c r="LB87" s="49"/>
      <c r="LC87" s="49"/>
      <c r="LD87" s="49"/>
      <c r="LE87" s="49"/>
      <c r="LF87" s="49"/>
    </row>
    <row r="88" spans="1:318" s="42" customFormat="1" ht="15.75" thickBot="1" x14ac:dyDescent="0.3">
      <c r="A88" s="49"/>
      <c r="B88" s="31"/>
      <c r="C88" s="49"/>
      <c r="D88" s="160" t="s">
        <v>54</v>
      </c>
      <c r="E88" s="161"/>
      <c r="F88" s="161"/>
      <c r="G88" s="166" t="e">
        <f>IF((SUM(D$76:F$83) / (3*COUNT(D$76:F$83))) &gt;= AJ3, "YES", "NO")</f>
        <v>#DIV/0!</v>
      </c>
      <c r="H88" s="167"/>
      <c r="I88" s="51"/>
      <c r="J88" s="51"/>
      <c r="K88" s="51"/>
      <c r="L88" s="51"/>
      <c r="M88" s="49"/>
      <c r="N88" s="50"/>
      <c r="O88" s="49"/>
      <c r="P88" s="160" t="s">
        <v>54</v>
      </c>
      <c r="Q88" s="161"/>
      <c r="R88" s="161"/>
      <c r="S88" s="166" t="e">
        <f>IF((SUM(P$76:R$83) / (3*COUNT(P$76:R$83))) &gt;= AJ3, "YES", "NO")</f>
        <v>#DIV/0!</v>
      </c>
      <c r="T88" s="167"/>
      <c r="U88" s="51"/>
      <c r="V88" s="51"/>
      <c r="W88" s="51"/>
      <c r="X88" s="51"/>
      <c r="Y88" s="49"/>
      <c r="Z88" s="50"/>
      <c r="AA88" s="49"/>
      <c r="AB88" s="160" t="s">
        <v>54</v>
      </c>
      <c r="AC88" s="161"/>
      <c r="AD88" s="161"/>
      <c r="AE88" s="166" t="e">
        <f>IF((SUM(AB$76:AD$83) / (3*COUNT(AB$76:AD$83))) &gt;= AJ3, "YES", "NO")</f>
        <v>#DIV/0!</v>
      </c>
      <c r="AF88" s="167"/>
      <c r="AG88" s="51"/>
      <c r="AH88" s="51"/>
      <c r="AI88" s="51"/>
      <c r="AJ88" s="143"/>
      <c r="AK88" s="49"/>
      <c r="AL88" s="50"/>
      <c r="AM88" s="49"/>
      <c r="AN88" s="160" t="s">
        <v>54</v>
      </c>
      <c r="AO88" s="161"/>
      <c r="AP88" s="161"/>
      <c r="AQ88" s="166" t="e">
        <f>IF((SUM(AN$76:AP$83) / (3*COUNT(AN$76:AP$83))) &gt;= AJ3, "YES", "NO")</f>
        <v>#DIV/0!</v>
      </c>
      <c r="AR88" s="167"/>
      <c r="AS88" s="51"/>
      <c r="AT88" s="51"/>
      <c r="AU88" s="51"/>
      <c r="AV88" s="51"/>
      <c r="AW88" s="49"/>
      <c r="AX88" s="52"/>
      <c r="AY88" s="49"/>
      <c r="AZ88" s="160" t="s">
        <v>54</v>
      </c>
      <c r="BA88" s="161"/>
      <c r="BB88" s="161"/>
      <c r="BC88" s="166" t="e">
        <f>IF((SUM(AZ$76:BB$83) / (3*COUNT(AZ$76:BB$83))) &gt;= AJ3, "YES", "NO")</f>
        <v>#DIV/0!</v>
      </c>
      <c r="BD88" s="167"/>
      <c r="BE88" s="51"/>
      <c r="BF88" s="51"/>
      <c r="BG88" s="51"/>
      <c r="BH88" s="51"/>
      <c r="BI88" s="49"/>
      <c r="BJ88" s="49"/>
      <c r="BK88" s="49"/>
      <c r="BL88" s="49"/>
      <c r="BM88" s="49"/>
      <c r="BN88" s="49"/>
      <c r="BO88" s="49"/>
      <c r="BP88" s="49"/>
      <c r="BQ88" s="49"/>
      <c r="BR88" s="49"/>
      <c r="BS88" s="49"/>
      <c r="BT88" s="49"/>
      <c r="BU88" s="49"/>
      <c r="BV88" s="49"/>
      <c r="BW88" s="49"/>
      <c r="BX88" s="49"/>
      <c r="BY88" s="49"/>
      <c r="BZ88" s="49"/>
      <c r="CA88" s="49"/>
      <c r="CB88" s="49"/>
      <c r="CC88" s="49"/>
      <c r="CD88" s="49"/>
      <c r="CE88" s="49"/>
      <c r="CF88" s="49"/>
      <c r="CG88" s="49"/>
      <c r="CH88" s="49"/>
      <c r="CI88" s="49"/>
      <c r="CJ88" s="49"/>
      <c r="CK88" s="49"/>
      <c r="CL88" s="49"/>
      <c r="CM88" s="49"/>
      <c r="CN88" s="49"/>
      <c r="CO88" s="49"/>
      <c r="CP88" s="49"/>
      <c r="CQ88" s="49"/>
      <c r="CR88" s="49"/>
      <c r="CS88" s="49"/>
      <c r="CT88" s="49"/>
      <c r="CU88" s="49"/>
      <c r="CV88" s="49"/>
      <c r="CW88" s="49"/>
      <c r="CX88" s="49"/>
      <c r="CY88" s="49"/>
      <c r="CZ88" s="49"/>
      <c r="DA88" s="49"/>
      <c r="DB88" s="49"/>
      <c r="DC88" s="49"/>
      <c r="DD88" s="49"/>
      <c r="DE88" s="49"/>
      <c r="DF88" s="49"/>
      <c r="DG88" s="49"/>
      <c r="DH88" s="49"/>
      <c r="DI88" s="49"/>
      <c r="DJ88" s="49"/>
      <c r="DK88" s="49"/>
      <c r="DL88" s="49"/>
      <c r="DM88" s="49"/>
      <c r="DN88" s="49"/>
      <c r="DO88" s="49"/>
      <c r="DP88" s="49"/>
      <c r="DQ88" s="49"/>
      <c r="DR88" s="49"/>
      <c r="DS88" s="49"/>
      <c r="DT88" s="49"/>
      <c r="DU88" s="49"/>
      <c r="DV88" s="49"/>
      <c r="DW88" s="49"/>
      <c r="DX88" s="49"/>
      <c r="DY88" s="49"/>
      <c r="DZ88" s="49"/>
      <c r="EA88" s="49"/>
      <c r="EB88" s="49"/>
      <c r="EC88" s="49"/>
      <c r="ED88" s="49"/>
      <c r="EE88" s="49"/>
      <c r="EF88" s="49"/>
      <c r="EG88" s="49"/>
      <c r="EH88" s="49"/>
      <c r="EI88" s="49"/>
      <c r="EJ88" s="49"/>
      <c r="EK88" s="49"/>
      <c r="EL88" s="49"/>
      <c r="EM88" s="49"/>
      <c r="EN88" s="49"/>
      <c r="EO88" s="49"/>
      <c r="EP88" s="49"/>
      <c r="EQ88" s="49"/>
      <c r="ER88" s="49"/>
      <c r="ES88" s="49"/>
      <c r="ET88" s="49"/>
      <c r="EU88" s="49"/>
      <c r="EV88" s="49"/>
      <c r="EW88" s="49"/>
      <c r="EX88" s="49"/>
      <c r="EY88" s="49"/>
      <c r="EZ88" s="49"/>
      <c r="FA88" s="49"/>
      <c r="FB88" s="49"/>
      <c r="FC88" s="49"/>
      <c r="FD88" s="49"/>
      <c r="FE88" s="49"/>
      <c r="FF88" s="49"/>
      <c r="FG88" s="49"/>
      <c r="FH88" s="49"/>
      <c r="FI88" s="49"/>
      <c r="FJ88" s="49"/>
      <c r="FK88" s="49"/>
      <c r="FL88" s="49"/>
      <c r="FM88" s="49"/>
      <c r="FN88" s="49"/>
      <c r="FO88" s="49"/>
      <c r="FP88" s="49"/>
      <c r="FQ88" s="49"/>
      <c r="FR88" s="49"/>
      <c r="FS88" s="49"/>
      <c r="FT88" s="49"/>
      <c r="FU88" s="49"/>
      <c r="FV88" s="49"/>
      <c r="FW88" s="49"/>
      <c r="FX88" s="49"/>
      <c r="FY88" s="49"/>
      <c r="FZ88" s="49"/>
      <c r="GA88" s="49"/>
      <c r="GB88" s="49"/>
      <c r="GC88" s="49"/>
      <c r="GD88" s="49"/>
      <c r="GE88" s="49"/>
      <c r="GF88" s="49"/>
      <c r="GG88" s="49"/>
      <c r="GH88" s="49"/>
      <c r="GI88" s="49"/>
      <c r="GJ88" s="49"/>
      <c r="GK88" s="49"/>
      <c r="GL88" s="49"/>
      <c r="GM88" s="49"/>
      <c r="GN88" s="49"/>
      <c r="GO88" s="49"/>
      <c r="GP88" s="49"/>
      <c r="GQ88" s="49"/>
      <c r="GR88" s="49"/>
      <c r="GS88" s="49"/>
      <c r="GT88" s="49"/>
      <c r="GU88" s="49"/>
      <c r="GV88" s="49"/>
      <c r="GW88" s="49"/>
      <c r="GX88" s="49"/>
      <c r="GY88" s="49"/>
      <c r="GZ88" s="49"/>
      <c r="HA88" s="49"/>
      <c r="HB88" s="49"/>
      <c r="HC88" s="49"/>
      <c r="HD88" s="49"/>
      <c r="HE88" s="49"/>
      <c r="HF88" s="49"/>
      <c r="HG88" s="49"/>
      <c r="HH88" s="49"/>
      <c r="HI88" s="49"/>
      <c r="HJ88" s="49"/>
      <c r="HK88" s="49"/>
      <c r="HL88" s="49"/>
      <c r="HM88" s="49"/>
      <c r="HN88" s="49"/>
      <c r="HO88" s="49"/>
      <c r="HP88" s="49"/>
      <c r="HQ88" s="49"/>
      <c r="HR88" s="49"/>
      <c r="HS88" s="49"/>
      <c r="HT88" s="49"/>
      <c r="HU88" s="49"/>
      <c r="HV88" s="49"/>
      <c r="HW88" s="49"/>
      <c r="HX88" s="49"/>
      <c r="HY88" s="49"/>
      <c r="HZ88" s="49"/>
      <c r="IA88" s="49"/>
      <c r="IB88" s="49"/>
      <c r="IC88" s="49"/>
      <c r="ID88" s="49"/>
      <c r="IE88" s="49"/>
      <c r="IF88" s="49"/>
      <c r="IG88" s="49"/>
      <c r="IH88" s="49"/>
      <c r="II88" s="49"/>
      <c r="IJ88" s="49"/>
      <c r="IK88" s="49"/>
      <c r="IL88" s="49"/>
      <c r="IM88" s="49"/>
      <c r="IN88" s="49"/>
      <c r="IO88" s="49"/>
      <c r="IP88" s="49"/>
      <c r="IQ88" s="49"/>
      <c r="IR88" s="49"/>
      <c r="IS88" s="49"/>
      <c r="IT88" s="49"/>
      <c r="IU88" s="49"/>
      <c r="IV88" s="49"/>
      <c r="IW88" s="49"/>
      <c r="IX88" s="49"/>
      <c r="IY88" s="49"/>
      <c r="IZ88" s="49"/>
      <c r="JA88" s="49"/>
      <c r="JB88" s="49"/>
      <c r="JC88" s="49"/>
      <c r="JD88" s="49"/>
      <c r="JE88" s="49"/>
      <c r="JF88" s="49"/>
      <c r="JG88" s="49"/>
      <c r="JH88" s="49"/>
      <c r="JI88" s="49"/>
      <c r="JJ88" s="49"/>
      <c r="JK88" s="49"/>
      <c r="JL88" s="49"/>
      <c r="JM88" s="49"/>
      <c r="JN88" s="49"/>
      <c r="JO88" s="49"/>
      <c r="JP88" s="49"/>
      <c r="JQ88" s="49"/>
      <c r="JR88" s="49"/>
      <c r="JS88" s="49"/>
      <c r="JT88" s="49"/>
      <c r="JU88" s="49"/>
      <c r="JV88" s="49"/>
      <c r="JW88" s="49"/>
      <c r="JX88" s="49"/>
      <c r="JY88" s="49"/>
      <c r="JZ88" s="49"/>
      <c r="KA88" s="49"/>
      <c r="KB88" s="49"/>
      <c r="KC88" s="49"/>
      <c r="KD88" s="49"/>
      <c r="KE88" s="49"/>
      <c r="KF88" s="49"/>
      <c r="KG88" s="49"/>
      <c r="KH88" s="49"/>
      <c r="KI88" s="49"/>
      <c r="KJ88" s="49"/>
      <c r="KK88" s="49"/>
      <c r="KL88" s="49"/>
      <c r="KM88" s="49"/>
      <c r="KN88" s="49"/>
      <c r="KO88" s="49"/>
      <c r="KP88" s="49"/>
      <c r="KQ88" s="49"/>
      <c r="KR88" s="49"/>
      <c r="KS88" s="49"/>
      <c r="KT88" s="49"/>
      <c r="KU88" s="49"/>
      <c r="KV88" s="49"/>
      <c r="KW88" s="49"/>
      <c r="KX88" s="49"/>
      <c r="KY88" s="49"/>
      <c r="KZ88" s="49"/>
      <c r="LA88" s="49"/>
      <c r="LB88" s="49"/>
      <c r="LC88" s="49"/>
      <c r="LD88" s="49"/>
      <c r="LE88" s="49"/>
      <c r="LF88" s="49"/>
    </row>
    <row r="89" spans="1:318" s="42" customFormat="1" ht="15.75" thickBot="1" x14ac:dyDescent="0.3">
      <c r="A89" s="49"/>
      <c r="B89" s="31"/>
      <c r="C89" s="49"/>
      <c r="D89" s="162" t="s">
        <v>55</v>
      </c>
      <c r="E89" s="163"/>
      <c r="F89" s="163"/>
      <c r="G89" s="166" t="e">
        <f t="shared" ref="G89:G91" si="55">IF((SUM(D$76:F$83) / (3*COUNT(D$76:F$83))) &gt;= AJ4, "YES", "NO")</f>
        <v>#DIV/0!</v>
      </c>
      <c r="H89" s="167"/>
      <c r="I89" s="51"/>
      <c r="J89" s="51"/>
      <c r="K89" s="51"/>
      <c r="L89" s="51"/>
      <c r="M89" s="49"/>
      <c r="N89" s="49"/>
      <c r="O89" s="49"/>
      <c r="P89" s="162" t="s">
        <v>55</v>
      </c>
      <c r="Q89" s="163"/>
      <c r="R89" s="163"/>
      <c r="S89" s="166" t="e">
        <f t="shared" ref="S89:S91" si="56">IF((SUM(P$76:R$83) / (3*COUNT(P$76:R$83))) &gt;= AJ4, "YES", "NO")</f>
        <v>#DIV/0!</v>
      </c>
      <c r="T89" s="167"/>
      <c r="U89" s="51"/>
      <c r="V89" s="51"/>
      <c r="W89" s="51"/>
      <c r="X89" s="51"/>
      <c r="Y89" s="49"/>
      <c r="Z89" s="49"/>
      <c r="AA89" s="49"/>
      <c r="AB89" s="162" t="s">
        <v>55</v>
      </c>
      <c r="AC89" s="163"/>
      <c r="AD89" s="163"/>
      <c r="AE89" s="166" t="e">
        <f t="shared" ref="AE89:AE91" si="57">IF((SUM(AB$76:AD$83) / (3*COUNT(AB$76:AD$83))) &gt;= AJ4, "YES", "NO")</f>
        <v>#DIV/0!</v>
      </c>
      <c r="AF89" s="167"/>
      <c r="AG89" s="51"/>
      <c r="AH89" s="51"/>
      <c r="AI89" s="51"/>
      <c r="AJ89" s="143"/>
      <c r="AK89" s="49"/>
      <c r="AL89" s="49"/>
      <c r="AM89" s="49"/>
      <c r="AN89" s="162" t="s">
        <v>55</v>
      </c>
      <c r="AO89" s="163"/>
      <c r="AP89" s="163"/>
      <c r="AQ89" s="166" t="e">
        <f t="shared" ref="AQ89:AQ91" si="58">IF((SUM(AN$76:AP$83) / (3*COUNT(AN$76:AP$83))) &gt;= AJ4, "YES", "NO")</f>
        <v>#DIV/0!</v>
      </c>
      <c r="AR89" s="167"/>
      <c r="AS89" s="51"/>
      <c r="AT89" s="51"/>
      <c r="AU89" s="51"/>
      <c r="AV89" s="51"/>
      <c r="AW89" s="49"/>
      <c r="AX89" s="49"/>
      <c r="AY89" s="49"/>
      <c r="AZ89" s="162" t="s">
        <v>55</v>
      </c>
      <c r="BA89" s="163"/>
      <c r="BB89" s="163"/>
      <c r="BC89" s="166" t="e">
        <f t="shared" ref="BC89:BC91" si="59">IF((SUM(AZ$76:BB$83) / (3*COUNT(AZ$76:BB$83))) &gt;= AJ4, "YES", "NO")</f>
        <v>#DIV/0!</v>
      </c>
      <c r="BD89" s="167"/>
      <c r="BE89" s="51"/>
      <c r="BF89" s="51"/>
      <c r="BG89" s="51"/>
      <c r="BH89" s="51"/>
      <c r="BI89" s="49"/>
      <c r="BJ89" s="49"/>
      <c r="BK89" s="49"/>
      <c r="BL89" s="49"/>
      <c r="BM89" s="49"/>
      <c r="BN89" s="49"/>
      <c r="BO89" s="49"/>
      <c r="BP89" s="49"/>
      <c r="BQ89" s="49"/>
      <c r="BR89" s="49"/>
      <c r="BS89" s="49"/>
      <c r="BT89" s="49"/>
      <c r="BU89" s="49"/>
      <c r="BV89" s="49"/>
      <c r="BW89" s="49"/>
      <c r="BX89" s="49"/>
      <c r="BY89" s="49"/>
      <c r="BZ89" s="49"/>
      <c r="CA89" s="49"/>
      <c r="CB89" s="49"/>
      <c r="CC89" s="49"/>
      <c r="CD89" s="49"/>
      <c r="CE89" s="49"/>
      <c r="CF89" s="49"/>
      <c r="CG89" s="49"/>
      <c r="CH89" s="49"/>
      <c r="CI89" s="49"/>
      <c r="CJ89" s="49"/>
      <c r="CK89" s="49"/>
      <c r="CL89" s="49"/>
      <c r="CM89" s="49"/>
      <c r="CN89" s="49"/>
      <c r="CO89" s="49"/>
      <c r="CP89" s="49"/>
      <c r="CQ89" s="49"/>
      <c r="CR89" s="49"/>
      <c r="CS89" s="49"/>
      <c r="CT89" s="49"/>
      <c r="CU89" s="49"/>
      <c r="CV89" s="49"/>
      <c r="CW89" s="49"/>
      <c r="CX89" s="49"/>
      <c r="CY89" s="49"/>
      <c r="CZ89" s="49"/>
      <c r="DA89" s="49"/>
      <c r="DB89" s="49"/>
      <c r="DC89" s="49"/>
      <c r="DD89" s="49"/>
      <c r="DE89" s="49"/>
      <c r="DF89" s="49"/>
      <c r="DG89" s="49"/>
      <c r="DH89" s="49"/>
      <c r="DI89" s="49"/>
      <c r="DJ89" s="49"/>
      <c r="DK89" s="49"/>
      <c r="DL89" s="49"/>
      <c r="DM89" s="49"/>
      <c r="DN89" s="49"/>
      <c r="DO89" s="49"/>
      <c r="DP89" s="49"/>
      <c r="DQ89" s="49"/>
      <c r="DR89" s="49"/>
      <c r="DS89" s="49"/>
      <c r="DT89" s="49"/>
      <c r="DU89" s="49"/>
      <c r="DV89" s="49"/>
      <c r="DW89" s="49"/>
      <c r="DX89" s="49"/>
      <c r="DY89" s="49"/>
      <c r="DZ89" s="49"/>
      <c r="EA89" s="49"/>
      <c r="EB89" s="49"/>
      <c r="EC89" s="49"/>
      <c r="ED89" s="49"/>
      <c r="EE89" s="49"/>
      <c r="EF89" s="49"/>
      <c r="EG89" s="49"/>
      <c r="EH89" s="49"/>
      <c r="EI89" s="49"/>
      <c r="EJ89" s="49"/>
      <c r="EK89" s="49"/>
      <c r="EL89" s="49"/>
      <c r="EM89" s="49"/>
      <c r="EN89" s="49"/>
      <c r="EO89" s="49"/>
      <c r="EP89" s="49"/>
      <c r="EQ89" s="49"/>
      <c r="ER89" s="49"/>
      <c r="ES89" s="49"/>
      <c r="ET89" s="49"/>
      <c r="EU89" s="49"/>
      <c r="EV89" s="49"/>
      <c r="EW89" s="49"/>
      <c r="EX89" s="49"/>
      <c r="EY89" s="49"/>
      <c r="EZ89" s="49"/>
      <c r="FA89" s="49"/>
      <c r="FB89" s="49"/>
      <c r="FC89" s="49"/>
      <c r="FD89" s="49"/>
      <c r="FE89" s="49"/>
      <c r="FF89" s="49"/>
      <c r="FG89" s="49"/>
      <c r="FH89" s="49"/>
      <c r="FI89" s="49"/>
      <c r="FJ89" s="49"/>
      <c r="FK89" s="49"/>
      <c r="FL89" s="49"/>
      <c r="FM89" s="49"/>
      <c r="FN89" s="49"/>
      <c r="FO89" s="49"/>
      <c r="FP89" s="49"/>
      <c r="FQ89" s="49"/>
      <c r="FR89" s="49"/>
      <c r="FS89" s="49"/>
      <c r="FT89" s="49"/>
      <c r="FU89" s="49"/>
      <c r="FV89" s="49"/>
      <c r="FW89" s="49"/>
      <c r="FX89" s="49"/>
      <c r="FY89" s="49"/>
      <c r="FZ89" s="49"/>
      <c r="GA89" s="49"/>
      <c r="GB89" s="49"/>
      <c r="GC89" s="49"/>
      <c r="GD89" s="49"/>
      <c r="GE89" s="49"/>
      <c r="GF89" s="49"/>
      <c r="GG89" s="49"/>
      <c r="GH89" s="49"/>
      <c r="GI89" s="49"/>
      <c r="GJ89" s="49"/>
      <c r="GK89" s="49"/>
      <c r="GL89" s="49"/>
      <c r="GM89" s="49"/>
      <c r="GN89" s="49"/>
      <c r="GO89" s="49"/>
      <c r="GP89" s="49"/>
      <c r="GQ89" s="49"/>
      <c r="GR89" s="49"/>
      <c r="GS89" s="49"/>
      <c r="GT89" s="49"/>
      <c r="GU89" s="49"/>
      <c r="GV89" s="49"/>
      <c r="GW89" s="49"/>
      <c r="GX89" s="49"/>
      <c r="GY89" s="49"/>
      <c r="GZ89" s="49"/>
      <c r="HA89" s="49"/>
      <c r="HB89" s="49"/>
      <c r="HC89" s="49"/>
      <c r="HD89" s="49"/>
      <c r="HE89" s="49"/>
      <c r="HF89" s="49"/>
      <c r="HG89" s="49"/>
      <c r="HH89" s="49"/>
      <c r="HI89" s="49"/>
      <c r="HJ89" s="49"/>
      <c r="HK89" s="49"/>
      <c r="HL89" s="49"/>
      <c r="HM89" s="49"/>
      <c r="HN89" s="49"/>
      <c r="HO89" s="49"/>
      <c r="HP89" s="49"/>
      <c r="HQ89" s="49"/>
      <c r="HR89" s="49"/>
      <c r="HS89" s="49"/>
      <c r="HT89" s="49"/>
      <c r="HU89" s="49"/>
      <c r="HV89" s="49"/>
      <c r="HW89" s="49"/>
      <c r="HX89" s="49"/>
      <c r="HY89" s="49"/>
      <c r="HZ89" s="49"/>
      <c r="IA89" s="49"/>
      <c r="IB89" s="49"/>
      <c r="IC89" s="49"/>
      <c r="ID89" s="49"/>
      <c r="IE89" s="49"/>
      <c r="IF89" s="49"/>
      <c r="IG89" s="49"/>
      <c r="IH89" s="49"/>
      <c r="II89" s="49"/>
      <c r="IJ89" s="49"/>
      <c r="IK89" s="49"/>
      <c r="IL89" s="49"/>
      <c r="IM89" s="49"/>
      <c r="IN89" s="49"/>
      <c r="IO89" s="49"/>
      <c r="IP89" s="49"/>
      <c r="IQ89" s="49"/>
      <c r="IR89" s="49"/>
      <c r="IS89" s="49"/>
      <c r="IT89" s="49"/>
      <c r="IU89" s="49"/>
      <c r="IV89" s="49"/>
      <c r="IW89" s="49"/>
      <c r="IX89" s="49"/>
      <c r="IY89" s="49"/>
      <c r="IZ89" s="49"/>
      <c r="JA89" s="49"/>
      <c r="JB89" s="49"/>
      <c r="JC89" s="49"/>
      <c r="JD89" s="49"/>
      <c r="JE89" s="49"/>
      <c r="JF89" s="49"/>
      <c r="JG89" s="49"/>
      <c r="JH89" s="49"/>
      <c r="JI89" s="49"/>
      <c r="JJ89" s="49"/>
      <c r="JK89" s="49"/>
      <c r="JL89" s="49"/>
      <c r="JM89" s="49"/>
      <c r="JN89" s="49"/>
      <c r="JO89" s="49"/>
      <c r="JP89" s="49"/>
      <c r="JQ89" s="49"/>
      <c r="JR89" s="49"/>
      <c r="JS89" s="49"/>
      <c r="JT89" s="49"/>
      <c r="JU89" s="49"/>
      <c r="JV89" s="49"/>
      <c r="JW89" s="49"/>
      <c r="JX89" s="49"/>
      <c r="JY89" s="49"/>
      <c r="JZ89" s="49"/>
      <c r="KA89" s="49"/>
      <c r="KB89" s="49"/>
      <c r="KC89" s="49"/>
      <c r="KD89" s="49"/>
      <c r="KE89" s="49"/>
      <c r="KF89" s="49"/>
      <c r="KG89" s="49"/>
      <c r="KH89" s="49"/>
      <c r="KI89" s="49"/>
      <c r="KJ89" s="49"/>
      <c r="KK89" s="49"/>
      <c r="KL89" s="49"/>
      <c r="KM89" s="49"/>
      <c r="KN89" s="49"/>
      <c r="KO89" s="49"/>
      <c r="KP89" s="49"/>
      <c r="KQ89" s="49"/>
      <c r="KR89" s="49"/>
      <c r="KS89" s="49"/>
      <c r="KT89" s="49"/>
      <c r="KU89" s="49"/>
      <c r="KV89" s="49"/>
      <c r="KW89" s="49"/>
      <c r="KX89" s="49"/>
      <c r="KY89" s="49"/>
      <c r="KZ89" s="49"/>
      <c r="LA89" s="49"/>
      <c r="LB89" s="49"/>
      <c r="LC89" s="49"/>
      <c r="LD89" s="49"/>
      <c r="LE89" s="49"/>
      <c r="LF89" s="49"/>
    </row>
    <row r="90" spans="1:318" s="42" customFormat="1" ht="15.75" thickBot="1" x14ac:dyDescent="0.3">
      <c r="A90" s="49"/>
      <c r="B90" s="31"/>
      <c r="C90" s="49"/>
      <c r="D90" s="162" t="s">
        <v>56</v>
      </c>
      <c r="E90" s="163"/>
      <c r="F90" s="163"/>
      <c r="G90" s="166" t="e">
        <f t="shared" si="55"/>
        <v>#DIV/0!</v>
      </c>
      <c r="H90" s="167"/>
      <c r="I90" s="51"/>
      <c r="J90" s="51"/>
      <c r="K90" s="51"/>
      <c r="L90" s="51"/>
      <c r="M90" s="49"/>
      <c r="N90" s="49"/>
      <c r="O90" s="49"/>
      <c r="P90" s="162" t="s">
        <v>56</v>
      </c>
      <c r="Q90" s="163"/>
      <c r="R90" s="163"/>
      <c r="S90" s="166" t="e">
        <f t="shared" si="56"/>
        <v>#DIV/0!</v>
      </c>
      <c r="T90" s="167"/>
      <c r="U90" s="51"/>
      <c r="V90" s="51"/>
      <c r="W90" s="51"/>
      <c r="X90" s="51"/>
      <c r="Y90" s="49"/>
      <c r="Z90" s="49"/>
      <c r="AA90" s="49"/>
      <c r="AB90" s="162" t="s">
        <v>56</v>
      </c>
      <c r="AC90" s="163"/>
      <c r="AD90" s="163"/>
      <c r="AE90" s="166" t="e">
        <f t="shared" si="57"/>
        <v>#DIV/0!</v>
      </c>
      <c r="AF90" s="167"/>
      <c r="AG90" s="51"/>
      <c r="AH90" s="51"/>
      <c r="AI90" s="51"/>
      <c r="AJ90" s="143"/>
      <c r="AK90" s="49"/>
      <c r="AL90" s="49"/>
      <c r="AM90" s="49"/>
      <c r="AN90" s="162" t="s">
        <v>56</v>
      </c>
      <c r="AO90" s="163"/>
      <c r="AP90" s="163"/>
      <c r="AQ90" s="166" t="e">
        <f t="shared" si="58"/>
        <v>#DIV/0!</v>
      </c>
      <c r="AR90" s="167"/>
      <c r="AS90" s="51"/>
      <c r="AT90" s="51"/>
      <c r="AU90" s="51"/>
      <c r="AV90" s="51"/>
      <c r="AW90" s="49"/>
      <c r="AX90" s="49"/>
      <c r="AY90" s="49"/>
      <c r="AZ90" s="162" t="s">
        <v>56</v>
      </c>
      <c r="BA90" s="163"/>
      <c r="BB90" s="163"/>
      <c r="BC90" s="166" t="e">
        <f t="shared" si="59"/>
        <v>#DIV/0!</v>
      </c>
      <c r="BD90" s="167"/>
      <c r="BE90" s="51"/>
      <c r="BF90" s="51"/>
      <c r="BG90" s="51"/>
      <c r="BH90" s="51"/>
      <c r="BI90" s="49"/>
      <c r="BJ90" s="49"/>
      <c r="BK90" s="49"/>
      <c r="BL90" s="49"/>
      <c r="BM90" s="49"/>
      <c r="BN90" s="49"/>
      <c r="BO90" s="49"/>
      <c r="BP90" s="49"/>
      <c r="BQ90" s="49"/>
      <c r="BR90" s="49"/>
      <c r="BS90" s="49"/>
      <c r="BT90" s="49"/>
      <c r="BU90" s="49"/>
      <c r="BV90" s="49"/>
      <c r="BW90" s="49"/>
      <c r="BX90" s="49"/>
      <c r="BY90" s="49"/>
      <c r="BZ90" s="49"/>
      <c r="CA90" s="49"/>
      <c r="CB90" s="49"/>
      <c r="CC90" s="49"/>
      <c r="CD90" s="49"/>
      <c r="CE90" s="49"/>
      <c r="CF90" s="49"/>
      <c r="CG90" s="49"/>
      <c r="CH90" s="49"/>
      <c r="CI90" s="49"/>
      <c r="CJ90" s="49"/>
      <c r="CK90" s="49"/>
      <c r="CL90" s="49"/>
      <c r="CM90" s="49"/>
      <c r="CN90" s="49"/>
      <c r="CO90" s="49"/>
      <c r="CP90" s="49"/>
      <c r="CQ90" s="49"/>
      <c r="CR90" s="49"/>
      <c r="CS90" s="49"/>
      <c r="CT90" s="49"/>
      <c r="CU90" s="49"/>
      <c r="CV90" s="49"/>
      <c r="CW90" s="49"/>
      <c r="CX90" s="49"/>
      <c r="CY90" s="49"/>
      <c r="CZ90" s="49"/>
      <c r="DA90" s="49"/>
      <c r="DB90" s="49"/>
      <c r="DC90" s="49"/>
      <c r="DD90" s="49"/>
      <c r="DE90" s="49"/>
      <c r="DF90" s="49"/>
      <c r="DG90" s="49"/>
      <c r="DH90" s="49"/>
      <c r="DI90" s="49"/>
      <c r="DJ90" s="49"/>
      <c r="DK90" s="49"/>
      <c r="DL90" s="49"/>
      <c r="DM90" s="49"/>
      <c r="DN90" s="49"/>
      <c r="DO90" s="49"/>
      <c r="DP90" s="49"/>
      <c r="DQ90" s="49"/>
      <c r="DR90" s="49"/>
      <c r="DS90" s="49"/>
      <c r="DT90" s="49"/>
      <c r="DU90" s="49"/>
      <c r="DV90" s="49"/>
      <c r="DW90" s="49"/>
      <c r="DX90" s="49"/>
      <c r="DY90" s="49"/>
      <c r="DZ90" s="49"/>
      <c r="EA90" s="49"/>
      <c r="EB90" s="49"/>
      <c r="EC90" s="49"/>
      <c r="ED90" s="49"/>
      <c r="EE90" s="49"/>
      <c r="EF90" s="49"/>
      <c r="EG90" s="49"/>
      <c r="EH90" s="49"/>
      <c r="EI90" s="49"/>
      <c r="EJ90" s="49"/>
      <c r="EK90" s="49"/>
      <c r="EL90" s="49"/>
      <c r="EM90" s="49"/>
      <c r="EN90" s="49"/>
      <c r="EO90" s="49"/>
      <c r="EP90" s="49"/>
      <c r="EQ90" s="49"/>
      <c r="ER90" s="49"/>
      <c r="ES90" s="49"/>
      <c r="ET90" s="49"/>
      <c r="EU90" s="49"/>
      <c r="EV90" s="49"/>
      <c r="EW90" s="49"/>
      <c r="EX90" s="49"/>
      <c r="EY90" s="49"/>
      <c r="EZ90" s="49"/>
      <c r="FA90" s="49"/>
      <c r="FB90" s="49"/>
      <c r="FC90" s="49"/>
      <c r="FD90" s="49"/>
      <c r="FE90" s="49"/>
      <c r="FF90" s="49"/>
      <c r="FG90" s="49"/>
      <c r="FH90" s="49"/>
      <c r="FI90" s="49"/>
      <c r="FJ90" s="49"/>
      <c r="FK90" s="49"/>
      <c r="FL90" s="49"/>
      <c r="FM90" s="49"/>
      <c r="FN90" s="49"/>
      <c r="FO90" s="49"/>
      <c r="FP90" s="49"/>
      <c r="FQ90" s="49"/>
      <c r="FR90" s="49"/>
      <c r="FS90" s="49"/>
      <c r="FT90" s="49"/>
      <c r="FU90" s="49"/>
      <c r="FV90" s="49"/>
      <c r="FW90" s="49"/>
      <c r="FX90" s="49"/>
      <c r="FY90" s="49"/>
      <c r="FZ90" s="49"/>
      <c r="GA90" s="49"/>
      <c r="GB90" s="49"/>
      <c r="GC90" s="49"/>
      <c r="GD90" s="49"/>
      <c r="GE90" s="49"/>
      <c r="GF90" s="49"/>
      <c r="GG90" s="49"/>
      <c r="GH90" s="49"/>
      <c r="GI90" s="49"/>
      <c r="GJ90" s="49"/>
      <c r="GK90" s="49"/>
      <c r="GL90" s="49"/>
      <c r="GM90" s="49"/>
      <c r="GN90" s="49"/>
      <c r="GO90" s="49"/>
      <c r="GP90" s="49"/>
      <c r="GQ90" s="49"/>
      <c r="GR90" s="49"/>
      <c r="GS90" s="49"/>
      <c r="GT90" s="49"/>
      <c r="GU90" s="49"/>
      <c r="GV90" s="49"/>
      <c r="GW90" s="49"/>
      <c r="GX90" s="49"/>
      <c r="GY90" s="49"/>
      <c r="GZ90" s="49"/>
      <c r="HA90" s="49"/>
      <c r="HB90" s="49"/>
      <c r="HC90" s="49"/>
      <c r="HD90" s="49"/>
      <c r="HE90" s="49"/>
      <c r="HF90" s="49"/>
      <c r="HG90" s="49"/>
      <c r="HH90" s="49"/>
      <c r="HI90" s="49"/>
      <c r="HJ90" s="49"/>
      <c r="HK90" s="49"/>
      <c r="HL90" s="49"/>
      <c r="HM90" s="49"/>
      <c r="HN90" s="49"/>
      <c r="HO90" s="49"/>
      <c r="HP90" s="49"/>
      <c r="HQ90" s="49"/>
      <c r="HR90" s="49"/>
      <c r="HS90" s="49"/>
      <c r="HT90" s="49"/>
      <c r="HU90" s="49"/>
      <c r="HV90" s="49"/>
      <c r="HW90" s="49"/>
      <c r="HX90" s="49"/>
      <c r="HY90" s="49"/>
      <c r="HZ90" s="49"/>
      <c r="IA90" s="49"/>
      <c r="IB90" s="49"/>
      <c r="IC90" s="49"/>
      <c r="ID90" s="49"/>
      <c r="IE90" s="49"/>
      <c r="IF90" s="49"/>
      <c r="IG90" s="49"/>
      <c r="IH90" s="49"/>
      <c r="II90" s="49"/>
      <c r="IJ90" s="49"/>
      <c r="IK90" s="49"/>
      <c r="IL90" s="49"/>
      <c r="IM90" s="49"/>
      <c r="IN90" s="49"/>
      <c r="IO90" s="49"/>
      <c r="IP90" s="49"/>
      <c r="IQ90" s="49"/>
      <c r="IR90" s="49"/>
      <c r="IS90" s="49"/>
      <c r="IT90" s="49"/>
      <c r="IU90" s="49"/>
      <c r="IV90" s="49"/>
      <c r="IW90" s="49"/>
      <c r="IX90" s="49"/>
      <c r="IY90" s="49"/>
      <c r="IZ90" s="49"/>
      <c r="JA90" s="49"/>
      <c r="JB90" s="49"/>
      <c r="JC90" s="49"/>
      <c r="JD90" s="49"/>
      <c r="JE90" s="49"/>
      <c r="JF90" s="49"/>
      <c r="JG90" s="49"/>
      <c r="JH90" s="49"/>
      <c r="JI90" s="49"/>
      <c r="JJ90" s="49"/>
      <c r="JK90" s="49"/>
      <c r="JL90" s="49"/>
      <c r="JM90" s="49"/>
      <c r="JN90" s="49"/>
      <c r="JO90" s="49"/>
      <c r="JP90" s="49"/>
      <c r="JQ90" s="49"/>
      <c r="JR90" s="49"/>
      <c r="JS90" s="49"/>
      <c r="JT90" s="49"/>
      <c r="JU90" s="49"/>
      <c r="JV90" s="49"/>
      <c r="JW90" s="49"/>
      <c r="JX90" s="49"/>
      <c r="JY90" s="49"/>
      <c r="JZ90" s="49"/>
      <c r="KA90" s="49"/>
      <c r="KB90" s="49"/>
      <c r="KC90" s="49"/>
      <c r="KD90" s="49"/>
      <c r="KE90" s="49"/>
      <c r="KF90" s="49"/>
      <c r="KG90" s="49"/>
      <c r="KH90" s="49"/>
      <c r="KI90" s="49"/>
      <c r="KJ90" s="49"/>
      <c r="KK90" s="49"/>
      <c r="KL90" s="49"/>
      <c r="KM90" s="49"/>
      <c r="KN90" s="49"/>
      <c r="KO90" s="49"/>
      <c r="KP90" s="49"/>
      <c r="KQ90" s="49"/>
      <c r="KR90" s="49"/>
      <c r="KS90" s="49"/>
      <c r="KT90" s="49"/>
      <c r="KU90" s="49"/>
      <c r="KV90" s="49"/>
      <c r="KW90" s="49"/>
      <c r="KX90" s="49"/>
      <c r="KY90" s="49"/>
      <c r="KZ90" s="49"/>
      <c r="LA90" s="49"/>
      <c r="LB90" s="49"/>
      <c r="LC90" s="49"/>
      <c r="LD90" s="49"/>
      <c r="LE90" s="49"/>
      <c r="LF90" s="49"/>
    </row>
    <row r="91" spans="1:318" ht="15.75" thickBot="1" x14ac:dyDescent="0.3">
      <c r="A91" s="49"/>
      <c r="B91" s="31"/>
      <c r="C91" s="49"/>
      <c r="D91" s="164" t="s">
        <v>57</v>
      </c>
      <c r="E91" s="165"/>
      <c r="F91" s="165"/>
      <c r="G91" s="166" t="e">
        <f t="shared" si="55"/>
        <v>#DIV/0!</v>
      </c>
      <c r="H91" s="167"/>
      <c r="I91" s="51"/>
      <c r="J91" s="51"/>
      <c r="K91" s="51"/>
      <c r="L91" s="51"/>
      <c r="M91" s="49"/>
      <c r="N91" s="49"/>
      <c r="O91" s="49"/>
      <c r="P91" s="164" t="s">
        <v>57</v>
      </c>
      <c r="Q91" s="165"/>
      <c r="R91" s="165"/>
      <c r="S91" s="166" t="e">
        <f t="shared" si="56"/>
        <v>#DIV/0!</v>
      </c>
      <c r="T91" s="167"/>
      <c r="U91" s="51"/>
      <c r="V91" s="51"/>
      <c r="W91" s="51"/>
      <c r="X91" s="51"/>
      <c r="Y91" s="49"/>
      <c r="Z91" s="49"/>
      <c r="AA91" s="49"/>
      <c r="AB91" s="164" t="s">
        <v>57</v>
      </c>
      <c r="AC91" s="165"/>
      <c r="AD91" s="165"/>
      <c r="AE91" s="166" t="e">
        <f t="shared" si="57"/>
        <v>#DIV/0!</v>
      </c>
      <c r="AF91" s="167"/>
      <c r="AG91" s="51"/>
      <c r="AH91" s="51"/>
      <c r="AI91" s="51"/>
      <c r="AJ91" s="143"/>
      <c r="AK91" s="49"/>
      <c r="AL91" s="49"/>
      <c r="AM91" s="49"/>
      <c r="AN91" s="164" t="s">
        <v>57</v>
      </c>
      <c r="AO91" s="165"/>
      <c r="AP91" s="165"/>
      <c r="AQ91" s="166" t="e">
        <f t="shared" si="58"/>
        <v>#DIV/0!</v>
      </c>
      <c r="AR91" s="167"/>
      <c r="AS91" s="51"/>
      <c r="AT91" s="51"/>
      <c r="AU91" s="51"/>
      <c r="AV91" s="51"/>
      <c r="AW91" s="49"/>
      <c r="AX91" s="49"/>
      <c r="AY91" s="49"/>
      <c r="AZ91" s="164" t="s">
        <v>57</v>
      </c>
      <c r="BA91" s="165"/>
      <c r="BB91" s="165"/>
      <c r="BC91" s="166" t="e">
        <f t="shared" si="59"/>
        <v>#DIV/0!</v>
      </c>
      <c r="BD91" s="167"/>
      <c r="BE91" s="51"/>
      <c r="BF91" s="51"/>
      <c r="BG91" s="51"/>
      <c r="BH91" s="51"/>
      <c r="BI91" s="49"/>
    </row>
    <row r="92" spans="1:318" x14ac:dyDescent="0.25">
      <c r="A92" s="49"/>
      <c r="B92" s="5"/>
      <c r="C92" s="156"/>
      <c r="D92" s="156"/>
      <c r="E92" s="156"/>
      <c r="F92" s="156"/>
      <c r="G92" s="156"/>
      <c r="H92" s="156"/>
      <c r="I92" s="156"/>
      <c r="J92" s="156"/>
      <c r="K92" s="156"/>
      <c r="L92" s="156"/>
      <c r="M92" s="156"/>
      <c r="N92" s="156"/>
      <c r="O92" s="156"/>
      <c r="P92" s="156"/>
      <c r="Q92" s="156"/>
      <c r="R92" s="156"/>
      <c r="S92" s="156"/>
      <c r="T92" s="156"/>
      <c r="U92" s="156"/>
      <c r="V92" s="156"/>
      <c r="W92" s="156"/>
      <c r="X92" s="156"/>
      <c r="Y92" s="156"/>
      <c r="Z92" s="156"/>
      <c r="AA92" s="156"/>
      <c r="AB92" s="156"/>
      <c r="AC92" s="156"/>
      <c r="AD92" s="156"/>
      <c r="AE92" s="156"/>
      <c r="AF92" s="156"/>
      <c r="AG92" s="156"/>
      <c r="AH92" s="156"/>
      <c r="AI92" s="156"/>
      <c r="AJ92" s="156"/>
      <c r="AK92" s="156"/>
      <c r="AL92" s="156"/>
      <c r="AM92" s="156"/>
      <c r="AN92" s="156"/>
      <c r="AO92" s="156"/>
      <c r="AP92" s="156"/>
      <c r="AQ92" s="156"/>
      <c r="AR92" s="156"/>
      <c r="AS92" s="156"/>
      <c r="AT92" s="156"/>
      <c r="AU92" s="156"/>
      <c r="AV92" s="156"/>
      <c r="AW92" s="156"/>
      <c r="AX92" s="156"/>
      <c r="AY92" s="156"/>
      <c r="AZ92" s="156"/>
      <c r="BA92" s="156"/>
      <c r="BB92" s="156"/>
      <c r="BC92" s="156"/>
      <c r="BD92" s="156"/>
      <c r="BE92" s="156"/>
      <c r="BF92" s="156"/>
      <c r="BG92" s="156"/>
      <c r="BH92" s="156"/>
      <c r="BI92" s="156"/>
    </row>
    <row r="93" spans="1:318" ht="23.25" x14ac:dyDescent="0.35">
      <c r="A93" s="49"/>
      <c r="B93" s="32"/>
      <c r="C93" s="157" t="s">
        <v>61</v>
      </c>
      <c r="D93" s="157"/>
      <c r="E93" s="157"/>
      <c r="F93" s="157"/>
      <c r="G93" s="157"/>
      <c r="H93" s="157"/>
      <c r="I93" s="157"/>
      <c r="J93" s="157"/>
      <c r="K93" s="157"/>
      <c r="L93" s="157"/>
      <c r="M93" s="157"/>
      <c r="N93" s="157"/>
      <c r="O93" s="157"/>
      <c r="P93" s="157"/>
      <c r="Q93" s="157"/>
      <c r="R93" s="157"/>
      <c r="S93" s="157"/>
      <c r="T93" s="157"/>
      <c r="U93" s="157"/>
      <c r="V93" s="157"/>
      <c r="W93" s="157"/>
      <c r="X93" s="157"/>
      <c r="Y93" s="157"/>
      <c r="Z93" s="157"/>
      <c r="AA93" s="157"/>
      <c r="AB93" s="157"/>
      <c r="AC93" s="157"/>
      <c r="AD93" s="157"/>
      <c r="AE93" s="157"/>
      <c r="AF93" s="157"/>
      <c r="AG93" s="157"/>
      <c r="AH93" s="157"/>
      <c r="AI93" s="157"/>
      <c r="AJ93" s="157"/>
      <c r="AK93" s="157"/>
      <c r="AL93" s="157"/>
      <c r="AM93" s="157"/>
      <c r="AN93" s="157"/>
      <c r="AO93" s="157"/>
      <c r="AP93" s="157"/>
      <c r="AQ93" s="157"/>
      <c r="AR93" s="157"/>
      <c r="AS93" s="157"/>
      <c r="AT93" s="157"/>
      <c r="AU93" s="157"/>
      <c r="AV93" s="157"/>
      <c r="AW93" s="157"/>
      <c r="AX93" s="157"/>
      <c r="AY93" s="157"/>
      <c r="AZ93" s="157"/>
      <c r="BA93" s="157"/>
      <c r="BB93" s="157"/>
      <c r="BC93" s="157"/>
      <c r="BD93" s="157"/>
      <c r="BE93" s="157"/>
      <c r="BF93" s="157"/>
      <c r="BG93" s="157"/>
      <c r="BH93" s="157"/>
      <c r="BI93" s="157"/>
    </row>
    <row r="94" spans="1:318" s="72" customFormat="1" ht="21" x14ac:dyDescent="0.35">
      <c r="A94" s="71"/>
      <c r="B94" s="159">
        <v>43801</v>
      </c>
      <c r="C94" s="159"/>
      <c r="D94" s="159"/>
      <c r="E94" s="159"/>
      <c r="F94" s="159"/>
      <c r="G94" s="159"/>
      <c r="H94" s="159"/>
      <c r="I94" s="159"/>
      <c r="J94" s="159"/>
      <c r="K94" s="159"/>
      <c r="L94" s="159"/>
      <c r="M94" s="159"/>
      <c r="N94" s="159">
        <v>43802</v>
      </c>
      <c r="O94" s="159"/>
      <c r="P94" s="159"/>
      <c r="Q94" s="159"/>
      <c r="R94" s="159"/>
      <c r="S94" s="159"/>
      <c r="T94" s="159"/>
      <c r="U94" s="159"/>
      <c r="V94" s="159"/>
      <c r="W94" s="159"/>
      <c r="X94" s="159"/>
      <c r="Y94" s="159"/>
      <c r="Z94" s="159">
        <v>43803</v>
      </c>
      <c r="AA94" s="159"/>
      <c r="AB94" s="159"/>
      <c r="AC94" s="159"/>
      <c r="AD94" s="159"/>
      <c r="AE94" s="159"/>
      <c r="AF94" s="159"/>
      <c r="AG94" s="159"/>
      <c r="AH94" s="159"/>
      <c r="AI94" s="159"/>
      <c r="AJ94" s="159"/>
      <c r="AK94" s="159"/>
      <c r="AL94" s="159">
        <v>43804</v>
      </c>
      <c r="AM94" s="159"/>
      <c r="AN94" s="159"/>
      <c r="AO94" s="159"/>
      <c r="AP94" s="159"/>
      <c r="AQ94" s="159"/>
      <c r="AR94" s="159"/>
      <c r="AS94" s="159"/>
      <c r="AT94" s="159"/>
      <c r="AU94" s="159"/>
      <c r="AV94" s="159"/>
      <c r="AW94" s="159"/>
      <c r="AX94" s="159">
        <v>43805</v>
      </c>
      <c r="AY94" s="159"/>
      <c r="AZ94" s="159"/>
      <c r="BA94" s="159"/>
      <c r="BB94" s="159"/>
      <c r="BC94" s="159"/>
      <c r="BD94" s="159"/>
      <c r="BE94" s="159"/>
      <c r="BF94" s="159"/>
      <c r="BG94" s="159"/>
      <c r="BH94" s="159"/>
      <c r="BI94" s="159"/>
      <c r="BJ94" s="71"/>
      <c r="BK94" s="71"/>
      <c r="BL94" s="71"/>
      <c r="BM94" s="71"/>
      <c r="BN94" s="71"/>
      <c r="BO94" s="71"/>
      <c r="BP94" s="71"/>
      <c r="BQ94" s="71"/>
      <c r="BR94" s="71"/>
      <c r="BS94" s="71"/>
      <c r="BT94" s="71"/>
      <c r="BU94" s="71"/>
      <c r="BV94" s="71"/>
      <c r="BW94" s="71"/>
      <c r="BX94" s="71"/>
      <c r="BY94" s="71"/>
      <c r="BZ94" s="71"/>
      <c r="CA94" s="71"/>
      <c r="CB94" s="71"/>
      <c r="CC94" s="71"/>
      <c r="CD94" s="71"/>
      <c r="CE94" s="71"/>
      <c r="CF94" s="71"/>
      <c r="CG94" s="71"/>
      <c r="CH94" s="71"/>
      <c r="CI94" s="71"/>
      <c r="CJ94" s="71"/>
      <c r="CK94" s="71"/>
      <c r="CL94" s="71"/>
      <c r="CM94" s="71"/>
      <c r="CN94" s="71"/>
      <c r="CO94" s="71"/>
      <c r="CP94" s="71"/>
      <c r="CQ94" s="71"/>
      <c r="CR94" s="71"/>
      <c r="CS94" s="71"/>
      <c r="CT94" s="71"/>
      <c r="CU94" s="71"/>
      <c r="CV94" s="71"/>
      <c r="CW94" s="71"/>
      <c r="CX94" s="71"/>
      <c r="CY94" s="71"/>
      <c r="CZ94" s="71"/>
      <c r="DA94" s="71"/>
      <c r="DB94" s="71"/>
      <c r="DC94" s="71"/>
      <c r="DD94" s="71"/>
      <c r="DE94" s="71"/>
      <c r="DF94" s="71"/>
      <c r="DG94" s="71"/>
      <c r="DH94" s="71"/>
      <c r="DI94" s="71"/>
      <c r="DJ94" s="71"/>
      <c r="DK94" s="71"/>
      <c r="DL94" s="71"/>
      <c r="DM94" s="71"/>
      <c r="DN94" s="71"/>
      <c r="DO94" s="71"/>
      <c r="DP94" s="71"/>
      <c r="DQ94" s="71"/>
      <c r="DR94" s="71"/>
      <c r="DS94" s="71"/>
      <c r="DT94" s="71"/>
      <c r="DU94" s="71"/>
      <c r="DV94" s="71"/>
      <c r="DW94" s="71"/>
      <c r="DX94" s="71"/>
      <c r="DY94" s="71"/>
      <c r="DZ94" s="71"/>
      <c r="EA94" s="71"/>
      <c r="EB94" s="71"/>
      <c r="EC94" s="71"/>
      <c r="ED94" s="71"/>
      <c r="EE94" s="71"/>
      <c r="EF94" s="71"/>
      <c r="EG94" s="71"/>
      <c r="EH94" s="71"/>
      <c r="EI94" s="71"/>
      <c r="EJ94" s="71"/>
      <c r="EK94" s="71"/>
      <c r="EL94" s="71"/>
      <c r="EM94" s="71"/>
      <c r="EN94" s="71"/>
      <c r="EO94" s="71"/>
      <c r="EP94" s="71"/>
      <c r="EQ94" s="71"/>
      <c r="ER94" s="71"/>
      <c r="ES94" s="71"/>
      <c r="ET94" s="71"/>
      <c r="EU94" s="71"/>
      <c r="EV94" s="71"/>
      <c r="EW94" s="71"/>
      <c r="EX94" s="71"/>
      <c r="EY94" s="71"/>
      <c r="EZ94" s="71"/>
      <c r="FA94" s="71"/>
      <c r="FB94" s="71"/>
      <c r="FC94" s="71"/>
      <c r="FD94" s="71"/>
      <c r="FE94" s="71"/>
      <c r="FF94" s="71"/>
      <c r="FG94" s="71"/>
      <c r="FH94" s="71"/>
      <c r="FI94" s="71"/>
      <c r="FJ94" s="71"/>
      <c r="FK94" s="71"/>
      <c r="FL94" s="71"/>
      <c r="FM94" s="71"/>
      <c r="FN94" s="71"/>
      <c r="FO94" s="71"/>
      <c r="FP94" s="71"/>
      <c r="FQ94" s="71"/>
      <c r="FR94" s="71"/>
      <c r="FS94" s="71"/>
      <c r="FT94" s="71"/>
      <c r="FU94" s="71"/>
      <c r="FV94" s="71"/>
      <c r="FW94" s="71"/>
      <c r="FX94" s="71"/>
      <c r="FY94" s="71"/>
      <c r="FZ94" s="71"/>
      <c r="GA94" s="71"/>
      <c r="GB94" s="71"/>
      <c r="GC94" s="71"/>
      <c r="GD94" s="71"/>
      <c r="GE94" s="71"/>
      <c r="GF94" s="71"/>
      <c r="GG94" s="71"/>
      <c r="GH94" s="71"/>
      <c r="GI94" s="71"/>
      <c r="GJ94" s="71"/>
      <c r="GK94" s="71"/>
      <c r="GL94" s="71"/>
      <c r="GM94" s="71"/>
      <c r="GN94" s="71"/>
      <c r="GO94" s="71"/>
      <c r="GP94" s="71"/>
      <c r="GQ94" s="71"/>
      <c r="GR94" s="71"/>
      <c r="GS94" s="71"/>
      <c r="GT94" s="71"/>
      <c r="GU94" s="71"/>
      <c r="GV94" s="71"/>
      <c r="GW94" s="71"/>
      <c r="GX94" s="71"/>
      <c r="GY94" s="71"/>
      <c r="GZ94" s="71"/>
      <c r="HA94" s="71"/>
      <c r="HB94" s="71"/>
      <c r="HC94" s="71"/>
      <c r="HD94" s="71"/>
      <c r="HE94" s="71"/>
      <c r="HF94" s="71"/>
      <c r="HG94" s="71"/>
      <c r="HH94" s="71"/>
      <c r="HI94" s="71"/>
      <c r="HJ94" s="71"/>
      <c r="HK94" s="71"/>
      <c r="HL94" s="71"/>
      <c r="HM94" s="71"/>
      <c r="HN94" s="71"/>
      <c r="HO94" s="71"/>
      <c r="HP94" s="71"/>
      <c r="HQ94" s="71"/>
      <c r="HR94" s="71"/>
      <c r="HS94" s="71"/>
      <c r="HT94" s="71"/>
      <c r="HU94" s="71"/>
      <c r="HV94" s="71"/>
      <c r="HW94" s="71"/>
      <c r="HX94" s="71"/>
      <c r="HY94" s="71"/>
      <c r="HZ94" s="71"/>
      <c r="IA94" s="71"/>
      <c r="IB94" s="71"/>
      <c r="IC94" s="71"/>
      <c r="ID94" s="71"/>
      <c r="IE94" s="71"/>
      <c r="IF94" s="71"/>
      <c r="IG94" s="71"/>
      <c r="IH94" s="71"/>
      <c r="II94" s="71"/>
      <c r="IJ94" s="71"/>
      <c r="IK94" s="71"/>
      <c r="IL94" s="71"/>
      <c r="IM94" s="71"/>
      <c r="IN94" s="71"/>
      <c r="IO94" s="71"/>
      <c r="IP94" s="71"/>
      <c r="IQ94" s="71"/>
      <c r="IR94" s="71"/>
      <c r="IS94" s="71"/>
      <c r="IT94" s="71"/>
      <c r="IU94" s="71"/>
      <c r="IV94" s="71"/>
      <c r="IW94" s="71"/>
      <c r="IX94" s="71"/>
      <c r="IY94" s="71"/>
      <c r="IZ94" s="71"/>
      <c r="JA94" s="71"/>
      <c r="JB94" s="71"/>
      <c r="JC94" s="71"/>
      <c r="JD94" s="71"/>
      <c r="JE94" s="71"/>
      <c r="JF94" s="71"/>
      <c r="JG94" s="71"/>
      <c r="JH94" s="71"/>
      <c r="JI94" s="71"/>
      <c r="JJ94" s="71"/>
      <c r="JK94" s="71"/>
      <c r="JL94" s="71"/>
      <c r="JM94" s="71"/>
      <c r="JN94" s="71"/>
      <c r="JO94" s="71"/>
      <c r="JP94" s="71"/>
      <c r="JQ94" s="71"/>
      <c r="JR94" s="71"/>
      <c r="JS94" s="71"/>
      <c r="JT94" s="71"/>
      <c r="JU94" s="71"/>
      <c r="JV94" s="71"/>
      <c r="JW94" s="71"/>
      <c r="JX94" s="71"/>
      <c r="JY94" s="71"/>
      <c r="JZ94" s="71"/>
      <c r="KA94" s="71"/>
      <c r="KB94" s="71"/>
      <c r="KC94" s="71"/>
      <c r="KD94" s="71"/>
      <c r="KE94" s="71"/>
      <c r="KF94" s="71"/>
      <c r="KG94" s="71"/>
      <c r="KH94" s="71"/>
      <c r="KI94" s="71"/>
      <c r="KJ94" s="71"/>
      <c r="KK94" s="71"/>
      <c r="KL94" s="71"/>
      <c r="KM94" s="71"/>
      <c r="KN94" s="71"/>
      <c r="KO94" s="71"/>
      <c r="KP94" s="71"/>
      <c r="KQ94" s="71"/>
      <c r="KR94" s="71"/>
      <c r="KS94" s="71"/>
      <c r="KT94" s="71"/>
      <c r="KU94" s="71"/>
      <c r="KV94" s="71"/>
      <c r="KW94" s="71"/>
      <c r="KX94" s="71"/>
      <c r="KY94" s="71"/>
      <c r="KZ94" s="71"/>
      <c r="LA94" s="71"/>
      <c r="LB94" s="71"/>
      <c r="LC94" s="71"/>
      <c r="LD94" s="71"/>
      <c r="LE94" s="71"/>
      <c r="LF94" s="71"/>
    </row>
    <row r="95" spans="1:318" x14ac:dyDescent="0.25">
      <c r="A95" s="49"/>
      <c r="B95" s="12"/>
      <c r="C95" s="11"/>
      <c r="D95" s="11" t="s">
        <v>4</v>
      </c>
      <c r="E95" s="11" t="s">
        <v>5</v>
      </c>
      <c r="F95" s="11" t="s">
        <v>2</v>
      </c>
      <c r="G95" s="11" t="s">
        <v>118</v>
      </c>
      <c r="H95" s="11" t="s">
        <v>119</v>
      </c>
      <c r="I95" s="11" t="s">
        <v>120</v>
      </c>
      <c r="J95" s="11" t="s">
        <v>121</v>
      </c>
      <c r="K95" s="11" t="s">
        <v>122</v>
      </c>
      <c r="L95" s="11" t="s">
        <v>123</v>
      </c>
      <c r="M95" s="11" t="s">
        <v>3</v>
      </c>
      <c r="N95" s="54"/>
      <c r="O95" s="11"/>
      <c r="P95" s="11" t="s">
        <v>0</v>
      </c>
      <c r="Q95" s="11" t="s">
        <v>1</v>
      </c>
      <c r="R95" s="11" t="s">
        <v>2</v>
      </c>
      <c r="S95" s="11" t="s">
        <v>118</v>
      </c>
      <c r="T95" s="11" t="s">
        <v>119</v>
      </c>
      <c r="U95" s="11" t="s">
        <v>120</v>
      </c>
      <c r="V95" s="11" t="s">
        <v>121</v>
      </c>
      <c r="W95" s="11" t="s">
        <v>122</v>
      </c>
      <c r="X95" s="11" t="s">
        <v>123</v>
      </c>
      <c r="Y95" s="11" t="s">
        <v>3</v>
      </c>
      <c r="Z95" s="54"/>
      <c r="AA95" s="11"/>
      <c r="AB95" s="11" t="s">
        <v>0</v>
      </c>
      <c r="AC95" s="11" t="s">
        <v>1</v>
      </c>
      <c r="AD95" s="11" t="s">
        <v>2</v>
      </c>
      <c r="AE95" s="11" t="s">
        <v>118</v>
      </c>
      <c r="AF95" s="11" t="s">
        <v>119</v>
      </c>
      <c r="AG95" s="11" t="s">
        <v>120</v>
      </c>
      <c r="AH95" s="11" t="s">
        <v>121</v>
      </c>
      <c r="AI95" s="11" t="s">
        <v>122</v>
      </c>
      <c r="AJ95" s="137" t="s">
        <v>123</v>
      </c>
      <c r="AK95" s="11" t="s">
        <v>3</v>
      </c>
      <c r="AL95" s="54"/>
      <c r="AM95" s="11"/>
      <c r="AN95" s="11" t="s">
        <v>4</v>
      </c>
      <c r="AO95" s="11" t="s">
        <v>5</v>
      </c>
      <c r="AP95" s="11" t="s">
        <v>6</v>
      </c>
      <c r="AQ95" s="11" t="s">
        <v>118</v>
      </c>
      <c r="AR95" s="11" t="s">
        <v>119</v>
      </c>
      <c r="AS95" s="11" t="s">
        <v>120</v>
      </c>
      <c r="AT95" s="11" t="s">
        <v>121</v>
      </c>
      <c r="AU95" s="11" t="s">
        <v>122</v>
      </c>
      <c r="AV95" s="11" t="s">
        <v>123</v>
      </c>
      <c r="AW95" s="11" t="s">
        <v>3</v>
      </c>
      <c r="AX95" s="57"/>
      <c r="AY95" s="11"/>
      <c r="AZ95" s="11" t="s">
        <v>4</v>
      </c>
      <c r="BA95" s="11" t="s">
        <v>5</v>
      </c>
      <c r="BB95" s="11" t="s">
        <v>6</v>
      </c>
      <c r="BC95" s="11" t="s">
        <v>118</v>
      </c>
      <c r="BD95" s="11" t="s">
        <v>119</v>
      </c>
      <c r="BE95" s="11" t="s">
        <v>120</v>
      </c>
      <c r="BF95" s="11" t="s">
        <v>121</v>
      </c>
      <c r="BG95" s="11" t="s">
        <v>122</v>
      </c>
      <c r="BH95" s="11" t="s">
        <v>123</v>
      </c>
      <c r="BI95" s="11" t="s">
        <v>3</v>
      </c>
    </row>
    <row r="96" spans="1:318" ht="3" customHeight="1" x14ac:dyDescent="0.25">
      <c r="A96" s="49"/>
      <c r="B96" s="14"/>
      <c r="C96" s="13"/>
      <c r="D96" s="13"/>
      <c r="E96" s="13"/>
      <c r="F96" s="13"/>
      <c r="G96" s="13"/>
      <c r="H96" s="13"/>
      <c r="I96" s="13"/>
      <c r="J96" s="13"/>
      <c r="K96" s="13"/>
      <c r="L96" s="13"/>
      <c r="M96" s="13"/>
      <c r="N96" s="55"/>
      <c r="O96" s="13"/>
      <c r="P96" s="13"/>
      <c r="Q96" s="13"/>
      <c r="R96" s="13"/>
      <c r="S96" s="13"/>
      <c r="T96" s="13"/>
      <c r="U96" s="13"/>
      <c r="V96" s="13"/>
      <c r="W96" s="13"/>
      <c r="X96" s="13"/>
      <c r="Y96" s="13"/>
      <c r="Z96" s="55"/>
      <c r="AA96" s="13"/>
      <c r="AB96" s="13"/>
      <c r="AC96" s="13"/>
      <c r="AD96" s="13"/>
      <c r="AE96" s="13"/>
      <c r="AF96" s="13"/>
      <c r="AG96" s="13"/>
      <c r="AH96" s="13"/>
      <c r="AI96" s="13"/>
      <c r="AJ96" s="138"/>
      <c r="AK96" s="13"/>
      <c r="AL96" s="55"/>
      <c r="AM96" s="13"/>
      <c r="AN96" s="13"/>
      <c r="AO96" s="13"/>
      <c r="AP96" s="13"/>
      <c r="AQ96" s="13"/>
      <c r="AR96" s="13"/>
      <c r="AS96" s="13"/>
      <c r="AT96" s="13"/>
      <c r="AU96" s="13"/>
      <c r="AV96" s="13"/>
      <c r="AW96" s="13"/>
      <c r="AX96" s="58"/>
      <c r="AY96" s="13"/>
      <c r="AZ96" s="13"/>
      <c r="BA96" s="13"/>
      <c r="BB96" s="13"/>
      <c r="BC96" s="13"/>
      <c r="BD96" s="13"/>
      <c r="BE96" s="13"/>
      <c r="BF96" s="13"/>
      <c r="BG96" s="13"/>
      <c r="BH96" s="13"/>
      <c r="BI96" s="13"/>
    </row>
    <row r="97" spans="1:61" x14ac:dyDescent="0.25">
      <c r="A97" s="49"/>
      <c r="B97" s="5"/>
      <c r="C97" s="15" t="s">
        <v>7</v>
      </c>
      <c r="D97" s="3"/>
      <c r="E97" s="3"/>
      <c r="F97" s="3"/>
      <c r="G97" s="66"/>
      <c r="H97" s="66"/>
      <c r="I97" s="66"/>
      <c r="J97" s="66"/>
      <c r="K97" s="66"/>
      <c r="L97" s="66"/>
      <c r="M97" s="1"/>
      <c r="N97" s="50"/>
      <c r="O97" s="15" t="s">
        <v>7</v>
      </c>
      <c r="P97" s="3"/>
      <c r="Q97" s="3"/>
      <c r="R97" s="3"/>
      <c r="S97" s="66"/>
      <c r="T97" s="66"/>
      <c r="U97" s="66"/>
      <c r="V97" s="66"/>
      <c r="W97" s="66"/>
      <c r="X97" s="66"/>
      <c r="Y97" s="1"/>
      <c r="Z97" s="50"/>
      <c r="AA97" s="15" t="s">
        <v>7</v>
      </c>
      <c r="AB97" s="3"/>
      <c r="AC97" s="3"/>
      <c r="AD97" s="3"/>
      <c r="AE97" s="66"/>
      <c r="AF97" s="66"/>
      <c r="AG97" s="66"/>
      <c r="AH97" s="66"/>
      <c r="AI97" s="66"/>
      <c r="AJ97" s="139"/>
      <c r="AK97" s="1"/>
      <c r="AL97" s="50"/>
      <c r="AM97" s="15" t="s">
        <v>7</v>
      </c>
      <c r="AN97" s="3"/>
      <c r="AO97" s="3"/>
      <c r="AP97" s="3"/>
      <c r="AQ97" s="66"/>
      <c r="AR97" s="66"/>
      <c r="AS97" s="66"/>
      <c r="AT97" s="66"/>
      <c r="AU97" s="66"/>
      <c r="AV97" s="66"/>
      <c r="AW97" s="1"/>
      <c r="AX97" s="52"/>
      <c r="AY97" s="15" t="s">
        <v>7</v>
      </c>
      <c r="AZ97" s="66"/>
      <c r="BA97" s="66"/>
      <c r="BB97" s="66"/>
      <c r="BC97" s="66"/>
      <c r="BD97" s="66"/>
      <c r="BE97" s="66"/>
      <c r="BF97" s="66"/>
      <c r="BG97" s="66"/>
      <c r="BH97" s="66"/>
      <c r="BI97" s="1"/>
    </row>
    <row r="98" spans="1:61" x14ac:dyDescent="0.25">
      <c r="A98" s="49"/>
      <c r="B98" s="5"/>
      <c r="C98" s="15" t="s">
        <v>82</v>
      </c>
      <c r="D98" s="66"/>
      <c r="E98" s="66"/>
      <c r="F98" s="66"/>
      <c r="G98" s="66"/>
      <c r="H98" s="66"/>
      <c r="I98" s="66"/>
      <c r="J98" s="66"/>
      <c r="K98" s="66"/>
      <c r="L98" s="66"/>
      <c r="M98" s="1"/>
      <c r="N98" s="50"/>
      <c r="O98" s="15" t="s">
        <v>82</v>
      </c>
      <c r="P98" s="66"/>
      <c r="Q98" s="66"/>
      <c r="R98" s="66"/>
      <c r="S98" s="66"/>
      <c r="T98" s="66"/>
      <c r="U98" s="66"/>
      <c r="V98" s="66"/>
      <c r="W98" s="66"/>
      <c r="X98" s="66"/>
      <c r="Y98" s="1"/>
      <c r="Z98" s="50"/>
      <c r="AA98" s="15" t="s">
        <v>82</v>
      </c>
      <c r="AB98" s="66"/>
      <c r="AC98" s="66"/>
      <c r="AD98" s="66"/>
      <c r="AE98" s="66"/>
      <c r="AF98" s="66"/>
      <c r="AG98" s="66"/>
      <c r="AH98" s="66"/>
      <c r="AI98" s="66"/>
      <c r="AJ98" s="139"/>
      <c r="AK98" s="1"/>
      <c r="AL98" s="50"/>
      <c r="AM98" s="15" t="s">
        <v>82</v>
      </c>
      <c r="AN98" s="66"/>
      <c r="AO98" s="66"/>
      <c r="AP98" s="66"/>
      <c r="AQ98" s="66"/>
      <c r="AR98" s="66"/>
      <c r="AS98" s="66"/>
      <c r="AT98" s="66"/>
      <c r="AU98" s="66"/>
      <c r="AV98" s="66"/>
      <c r="AW98" s="1"/>
      <c r="AX98" s="52"/>
      <c r="AY98" s="15" t="s">
        <v>82</v>
      </c>
      <c r="AZ98" s="66"/>
      <c r="BA98" s="66"/>
      <c r="BB98" s="66"/>
      <c r="BC98" s="66"/>
      <c r="BD98" s="66"/>
      <c r="BE98" s="66"/>
      <c r="BF98" s="66"/>
      <c r="BG98" s="66"/>
      <c r="BH98" s="66"/>
      <c r="BI98" s="1"/>
    </row>
    <row r="99" spans="1:61" x14ac:dyDescent="0.25">
      <c r="A99" s="49"/>
      <c r="B99" s="5"/>
      <c r="C99" s="15" t="s">
        <v>8</v>
      </c>
      <c r="D99" s="3"/>
      <c r="E99" s="3"/>
      <c r="F99" s="3"/>
      <c r="G99" s="66"/>
      <c r="H99" s="66"/>
      <c r="I99" s="66"/>
      <c r="J99" s="66"/>
      <c r="K99" s="66"/>
      <c r="L99" s="66"/>
      <c r="M99" s="1"/>
      <c r="N99" s="50"/>
      <c r="O99" s="15" t="s">
        <v>8</v>
      </c>
      <c r="P99" s="3"/>
      <c r="Q99" s="3"/>
      <c r="R99" s="3"/>
      <c r="S99" s="66"/>
      <c r="T99" s="66"/>
      <c r="U99" s="66"/>
      <c r="V99" s="66"/>
      <c r="W99" s="66"/>
      <c r="X99" s="66"/>
      <c r="Y99" s="1"/>
      <c r="Z99" s="50"/>
      <c r="AA99" s="15" t="s">
        <v>8</v>
      </c>
      <c r="AB99" s="3"/>
      <c r="AC99" s="3"/>
      <c r="AD99" s="3"/>
      <c r="AE99" s="66"/>
      <c r="AF99" s="66"/>
      <c r="AG99" s="66"/>
      <c r="AH99" s="66"/>
      <c r="AI99" s="66"/>
      <c r="AJ99" s="139"/>
      <c r="AK99" s="1"/>
      <c r="AL99" s="50"/>
      <c r="AM99" s="15" t="s">
        <v>8</v>
      </c>
      <c r="AN99" s="3"/>
      <c r="AO99" s="3"/>
      <c r="AP99" s="3"/>
      <c r="AQ99" s="66"/>
      <c r="AR99" s="66"/>
      <c r="AS99" s="66"/>
      <c r="AT99" s="66"/>
      <c r="AU99" s="66"/>
      <c r="AV99" s="66"/>
      <c r="AW99" s="1"/>
      <c r="AX99" s="52"/>
      <c r="AY99" s="15" t="s">
        <v>8</v>
      </c>
      <c r="AZ99" s="66"/>
      <c r="BA99" s="66"/>
      <c r="BB99" s="66"/>
      <c r="BC99" s="66"/>
      <c r="BD99" s="66"/>
      <c r="BE99" s="66"/>
      <c r="BF99" s="66"/>
      <c r="BG99" s="66"/>
      <c r="BH99" s="66"/>
      <c r="BI99" s="1"/>
    </row>
    <row r="100" spans="1:61" x14ac:dyDescent="0.25">
      <c r="A100" s="49"/>
      <c r="B100" s="5"/>
      <c r="C100" s="15" t="s">
        <v>9</v>
      </c>
      <c r="D100" s="3"/>
      <c r="E100" s="3"/>
      <c r="F100" s="3"/>
      <c r="G100" s="66"/>
      <c r="H100" s="66"/>
      <c r="I100" s="66"/>
      <c r="J100" s="66"/>
      <c r="K100" s="66"/>
      <c r="L100" s="66"/>
      <c r="M100" s="1"/>
      <c r="N100" s="50"/>
      <c r="O100" s="15" t="s">
        <v>9</v>
      </c>
      <c r="P100" s="3"/>
      <c r="Q100" s="3"/>
      <c r="R100" s="3"/>
      <c r="S100" s="66"/>
      <c r="T100" s="66"/>
      <c r="U100" s="66"/>
      <c r="V100" s="66"/>
      <c r="W100" s="66"/>
      <c r="X100" s="66"/>
      <c r="Y100" s="1"/>
      <c r="Z100" s="50"/>
      <c r="AA100" s="15" t="s">
        <v>9</v>
      </c>
      <c r="AB100" s="3"/>
      <c r="AC100" s="3"/>
      <c r="AD100" s="3"/>
      <c r="AE100" s="66"/>
      <c r="AF100" s="66"/>
      <c r="AG100" s="66"/>
      <c r="AH100" s="66"/>
      <c r="AI100" s="66"/>
      <c r="AJ100" s="139"/>
      <c r="AK100" s="1"/>
      <c r="AL100" s="50"/>
      <c r="AM100" s="15" t="s">
        <v>9</v>
      </c>
      <c r="AN100" s="3"/>
      <c r="AO100" s="3"/>
      <c r="AP100" s="3"/>
      <c r="AQ100" s="66"/>
      <c r="AR100" s="66"/>
      <c r="AS100" s="66"/>
      <c r="AT100" s="66"/>
      <c r="AU100" s="66"/>
      <c r="AV100" s="66"/>
      <c r="AW100" s="1"/>
      <c r="AX100" s="52"/>
      <c r="AY100" s="15" t="s">
        <v>9</v>
      </c>
      <c r="AZ100" s="66"/>
      <c r="BA100" s="66"/>
      <c r="BB100" s="66"/>
      <c r="BC100" s="66"/>
      <c r="BD100" s="66"/>
      <c r="BE100" s="66"/>
      <c r="BF100" s="66"/>
      <c r="BG100" s="66"/>
      <c r="BH100" s="66"/>
      <c r="BI100" s="1"/>
    </row>
    <row r="101" spans="1:61" x14ac:dyDescent="0.25">
      <c r="A101" s="49"/>
      <c r="B101" s="5"/>
      <c r="C101" s="15" t="s">
        <v>10</v>
      </c>
      <c r="D101" s="3"/>
      <c r="E101" s="3"/>
      <c r="F101" s="3"/>
      <c r="G101" s="66"/>
      <c r="H101" s="66"/>
      <c r="I101" s="66"/>
      <c r="J101" s="66"/>
      <c r="K101" s="66"/>
      <c r="L101" s="66"/>
      <c r="M101" s="1"/>
      <c r="N101" s="50"/>
      <c r="O101" s="15" t="s">
        <v>10</v>
      </c>
      <c r="P101" s="3"/>
      <c r="Q101" s="3"/>
      <c r="R101" s="3"/>
      <c r="S101" s="66"/>
      <c r="T101" s="66"/>
      <c r="U101" s="66"/>
      <c r="V101" s="66"/>
      <c r="W101" s="66"/>
      <c r="X101" s="66"/>
      <c r="Y101" s="1"/>
      <c r="Z101" s="50"/>
      <c r="AA101" s="15" t="s">
        <v>10</v>
      </c>
      <c r="AB101" s="3"/>
      <c r="AC101" s="3"/>
      <c r="AD101" s="3"/>
      <c r="AE101" s="66"/>
      <c r="AF101" s="66"/>
      <c r="AG101" s="66"/>
      <c r="AH101" s="66"/>
      <c r="AI101" s="66"/>
      <c r="AJ101" s="139"/>
      <c r="AK101" s="1"/>
      <c r="AL101" s="50"/>
      <c r="AM101" s="15" t="s">
        <v>10</v>
      </c>
      <c r="AN101" s="3"/>
      <c r="AO101" s="3"/>
      <c r="AP101" s="3"/>
      <c r="AQ101" s="66"/>
      <c r="AR101" s="66"/>
      <c r="AS101" s="66"/>
      <c r="AT101" s="66"/>
      <c r="AU101" s="66"/>
      <c r="AV101" s="66"/>
      <c r="AW101" s="1"/>
      <c r="AX101" s="52"/>
      <c r="AY101" s="15" t="s">
        <v>10</v>
      </c>
      <c r="AZ101" s="66"/>
      <c r="BA101" s="66"/>
      <c r="BB101" s="66"/>
      <c r="BC101" s="66"/>
      <c r="BD101" s="66"/>
      <c r="BE101" s="66"/>
      <c r="BF101" s="66"/>
      <c r="BG101" s="66"/>
      <c r="BH101" s="66"/>
      <c r="BI101" s="1"/>
    </row>
    <row r="102" spans="1:61" x14ac:dyDescent="0.25">
      <c r="A102" s="49"/>
      <c r="B102" s="5"/>
      <c r="C102" s="15" t="s">
        <v>11</v>
      </c>
      <c r="D102" s="3"/>
      <c r="E102" s="3"/>
      <c r="F102" s="3"/>
      <c r="G102" s="66"/>
      <c r="H102" s="66"/>
      <c r="I102" s="66"/>
      <c r="J102" s="66"/>
      <c r="K102" s="66"/>
      <c r="L102" s="66"/>
      <c r="M102" s="1"/>
      <c r="N102" s="50"/>
      <c r="O102" s="15" t="s">
        <v>11</v>
      </c>
      <c r="P102" s="3"/>
      <c r="Q102" s="3"/>
      <c r="R102" s="3"/>
      <c r="S102" s="66"/>
      <c r="T102" s="66"/>
      <c r="U102" s="66"/>
      <c r="V102" s="66"/>
      <c r="W102" s="66"/>
      <c r="X102" s="66"/>
      <c r="Y102" s="1"/>
      <c r="Z102" s="50"/>
      <c r="AA102" s="15" t="s">
        <v>11</v>
      </c>
      <c r="AB102" s="3"/>
      <c r="AC102" s="3"/>
      <c r="AD102" s="3"/>
      <c r="AE102" s="66"/>
      <c r="AF102" s="66"/>
      <c r="AG102" s="66"/>
      <c r="AH102" s="66"/>
      <c r="AI102" s="66"/>
      <c r="AJ102" s="139"/>
      <c r="AK102" s="1"/>
      <c r="AL102" s="50"/>
      <c r="AM102" s="15" t="s">
        <v>11</v>
      </c>
      <c r="AN102" s="3"/>
      <c r="AO102" s="3"/>
      <c r="AP102" s="3"/>
      <c r="AQ102" s="66"/>
      <c r="AR102" s="66"/>
      <c r="AS102" s="66"/>
      <c r="AT102" s="66"/>
      <c r="AU102" s="66"/>
      <c r="AV102" s="66"/>
      <c r="AW102" s="1"/>
      <c r="AX102" s="52"/>
      <c r="AY102" s="15" t="s">
        <v>11</v>
      </c>
      <c r="AZ102" s="66"/>
      <c r="BA102" s="66"/>
      <c r="BB102" s="66"/>
      <c r="BC102" s="66"/>
      <c r="BD102" s="66"/>
      <c r="BE102" s="66"/>
      <c r="BF102" s="66"/>
      <c r="BG102" s="66"/>
      <c r="BH102" s="66"/>
      <c r="BI102" s="1"/>
    </row>
    <row r="103" spans="1:61" x14ac:dyDescent="0.25">
      <c r="A103" s="49"/>
      <c r="B103" s="5"/>
      <c r="C103" s="15" t="s">
        <v>12</v>
      </c>
      <c r="D103" s="3"/>
      <c r="E103" s="3"/>
      <c r="F103" s="3"/>
      <c r="G103" s="66"/>
      <c r="H103" s="66"/>
      <c r="I103" s="66"/>
      <c r="J103" s="66"/>
      <c r="K103" s="66"/>
      <c r="L103" s="66"/>
      <c r="M103" s="1"/>
      <c r="N103" s="50"/>
      <c r="O103" s="15" t="s">
        <v>12</v>
      </c>
      <c r="P103" s="3"/>
      <c r="Q103" s="3"/>
      <c r="R103" s="3"/>
      <c r="S103" s="66"/>
      <c r="T103" s="66"/>
      <c r="U103" s="66"/>
      <c r="V103" s="66"/>
      <c r="W103" s="66"/>
      <c r="X103" s="66"/>
      <c r="Y103" s="1"/>
      <c r="Z103" s="50"/>
      <c r="AA103" s="15" t="s">
        <v>12</v>
      </c>
      <c r="AB103" s="3"/>
      <c r="AC103" s="3"/>
      <c r="AD103" s="3"/>
      <c r="AE103" s="66"/>
      <c r="AF103" s="66"/>
      <c r="AG103" s="66"/>
      <c r="AH103" s="66"/>
      <c r="AI103" s="66"/>
      <c r="AJ103" s="139"/>
      <c r="AK103" s="1"/>
      <c r="AL103" s="50"/>
      <c r="AM103" s="15" t="s">
        <v>12</v>
      </c>
      <c r="AN103" s="3"/>
      <c r="AO103" s="3"/>
      <c r="AP103" s="3"/>
      <c r="AQ103" s="66"/>
      <c r="AR103" s="66"/>
      <c r="AS103" s="66"/>
      <c r="AT103" s="66"/>
      <c r="AU103" s="66"/>
      <c r="AV103" s="66"/>
      <c r="AW103" s="1"/>
      <c r="AX103" s="52"/>
      <c r="AY103" s="15" t="s">
        <v>12</v>
      </c>
      <c r="AZ103" s="66"/>
      <c r="BA103" s="66"/>
      <c r="BB103" s="66"/>
      <c r="BC103" s="66"/>
      <c r="BD103" s="66"/>
      <c r="BE103" s="66"/>
      <c r="BF103" s="66"/>
      <c r="BG103" s="66"/>
      <c r="BH103" s="66"/>
      <c r="BI103" s="1"/>
    </row>
    <row r="104" spans="1:61" x14ac:dyDescent="0.25">
      <c r="A104" s="49"/>
      <c r="B104" s="5"/>
      <c r="C104" s="15" t="s">
        <v>13</v>
      </c>
      <c r="D104" s="3"/>
      <c r="E104" s="3"/>
      <c r="F104" s="3"/>
      <c r="G104" s="66"/>
      <c r="H104" s="66"/>
      <c r="I104" s="66"/>
      <c r="J104" s="66"/>
      <c r="K104" s="66"/>
      <c r="L104" s="66"/>
      <c r="M104" s="1"/>
      <c r="N104" s="50"/>
      <c r="O104" s="15" t="s">
        <v>13</v>
      </c>
      <c r="P104" s="3"/>
      <c r="Q104" s="3"/>
      <c r="R104" s="3"/>
      <c r="S104" s="66"/>
      <c r="T104" s="66"/>
      <c r="U104" s="66"/>
      <c r="V104" s="66"/>
      <c r="W104" s="66"/>
      <c r="X104" s="66"/>
      <c r="Y104" s="1"/>
      <c r="Z104" s="50"/>
      <c r="AA104" s="15" t="s">
        <v>13</v>
      </c>
      <c r="AB104" s="3"/>
      <c r="AC104" s="3"/>
      <c r="AD104" s="3"/>
      <c r="AE104" s="66"/>
      <c r="AF104" s="66"/>
      <c r="AG104" s="66"/>
      <c r="AH104" s="66"/>
      <c r="AI104" s="66"/>
      <c r="AJ104" s="139"/>
      <c r="AK104" s="1"/>
      <c r="AL104" s="50"/>
      <c r="AM104" s="15" t="s">
        <v>13</v>
      </c>
      <c r="AN104" s="3"/>
      <c r="AO104" s="3"/>
      <c r="AP104" s="3"/>
      <c r="AQ104" s="66"/>
      <c r="AR104" s="66"/>
      <c r="AS104" s="66"/>
      <c r="AT104" s="66"/>
      <c r="AU104" s="66"/>
      <c r="AV104" s="66"/>
      <c r="AW104" s="1"/>
      <c r="AX104" s="52"/>
      <c r="AY104" s="15" t="s">
        <v>13</v>
      </c>
      <c r="AZ104" s="66"/>
      <c r="BA104" s="66"/>
      <c r="BB104" s="66"/>
      <c r="BC104" s="66"/>
      <c r="BD104" s="66"/>
      <c r="BE104" s="66"/>
      <c r="BF104" s="66"/>
      <c r="BG104" s="66"/>
      <c r="BH104" s="66"/>
      <c r="BI104" s="1"/>
    </row>
    <row r="105" spans="1:61" ht="3" customHeight="1" x14ac:dyDescent="0.25">
      <c r="A105" s="49"/>
      <c r="B105" s="5"/>
      <c r="C105" s="18"/>
      <c r="D105" s="18"/>
      <c r="E105" s="18"/>
      <c r="F105" s="18"/>
      <c r="G105" s="18"/>
      <c r="H105" s="18"/>
      <c r="I105" s="18"/>
      <c r="J105" s="18"/>
      <c r="K105" s="18"/>
      <c r="L105" s="18"/>
      <c r="M105" s="18"/>
      <c r="N105" s="50"/>
      <c r="O105" s="18"/>
      <c r="P105" s="18"/>
      <c r="Q105" s="18"/>
      <c r="R105" s="18"/>
      <c r="S105" s="18"/>
      <c r="T105" s="18"/>
      <c r="U105" s="18"/>
      <c r="V105" s="18"/>
      <c r="W105" s="18"/>
      <c r="X105" s="18"/>
      <c r="Y105" s="18"/>
      <c r="Z105" s="50"/>
      <c r="AA105" s="18"/>
      <c r="AB105" s="18"/>
      <c r="AC105" s="18"/>
      <c r="AD105" s="18"/>
      <c r="AE105" s="18"/>
      <c r="AF105" s="18"/>
      <c r="AG105" s="18"/>
      <c r="AH105" s="18"/>
      <c r="AI105" s="18"/>
      <c r="AJ105" s="140"/>
      <c r="AK105" s="18"/>
      <c r="AL105" s="50"/>
      <c r="AM105" s="18"/>
      <c r="AN105" s="18"/>
      <c r="AO105" s="18"/>
      <c r="AP105" s="18"/>
      <c r="AQ105" s="18"/>
      <c r="AR105" s="18"/>
      <c r="AS105" s="18"/>
      <c r="AT105" s="18"/>
      <c r="AU105" s="18"/>
      <c r="AV105" s="18"/>
      <c r="AW105" s="18"/>
      <c r="AX105" s="52"/>
      <c r="AY105" s="18"/>
      <c r="AZ105" s="18"/>
      <c r="BA105" s="18"/>
      <c r="BB105" s="18"/>
      <c r="BC105" s="18"/>
      <c r="BD105" s="18"/>
      <c r="BE105" s="18"/>
      <c r="BF105" s="18"/>
      <c r="BG105" s="18"/>
      <c r="BH105" s="18"/>
      <c r="BI105" s="18"/>
    </row>
    <row r="106" spans="1:61" x14ac:dyDescent="0.25">
      <c r="A106" s="49"/>
      <c r="B106" s="5"/>
      <c r="C106" s="50"/>
      <c r="D106" s="50"/>
      <c r="E106" s="50"/>
      <c r="F106" s="50"/>
      <c r="G106" s="50"/>
      <c r="H106" s="50"/>
      <c r="I106" s="50"/>
      <c r="J106" s="50"/>
      <c r="K106" s="50"/>
      <c r="L106" s="50"/>
      <c r="M106" s="50"/>
      <c r="N106" s="50"/>
      <c r="O106" s="50"/>
      <c r="P106" s="50"/>
      <c r="Q106" s="50"/>
      <c r="R106" s="50"/>
      <c r="S106" s="50"/>
      <c r="T106" s="50"/>
      <c r="U106" s="50"/>
      <c r="V106" s="50"/>
      <c r="W106" s="50"/>
      <c r="X106" s="50"/>
      <c r="Y106" s="50"/>
      <c r="Z106" s="50"/>
      <c r="AA106" s="50"/>
      <c r="AB106" s="50"/>
      <c r="AC106" s="50"/>
      <c r="AD106" s="50"/>
      <c r="AE106" s="50"/>
      <c r="AF106" s="50"/>
      <c r="AG106" s="50"/>
      <c r="AH106" s="50"/>
      <c r="AI106" s="50"/>
      <c r="AJ106" s="141"/>
      <c r="AK106" s="50"/>
      <c r="AL106" s="50"/>
      <c r="AM106" s="50"/>
      <c r="AN106" s="50"/>
      <c r="AO106" s="50"/>
      <c r="AP106" s="50"/>
      <c r="AQ106" s="50"/>
      <c r="AR106" s="50"/>
      <c r="AS106" s="50"/>
      <c r="AT106" s="50"/>
      <c r="AU106" s="50"/>
      <c r="AV106" s="50"/>
      <c r="AW106" s="50"/>
      <c r="AX106" s="52"/>
      <c r="AY106" s="50"/>
      <c r="AZ106" s="50"/>
      <c r="BA106" s="50"/>
      <c r="BB106" s="50"/>
      <c r="BC106" s="50"/>
      <c r="BD106" s="50"/>
      <c r="BE106" s="50"/>
      <c r="BF106" s="50"/>
      <c r="BG106" s="50"/>
      <c r="BH106" s="50"/>
      <c r="BI106" s="50"/>
    </row>
    <row r="107" spans="1:61" x14ac:dyDescent="0.25">
      <c r="A107" s="49"/>
      <c r="B107" s="23"/>
      <c r="C107" s="9" t="s">
        <v>15</v>
      </c>
      <c r="D107" s="9" t="e">
        <f>AVERAGE(D97:D104)</f>
        <v>#DIV/0!</v>
      </c>
      <c r="E107" s="9" t="e">
        <f>AVERAGE(E97:E104)</f>
        <v>#DIV/0!</v>
      </c>
      <c r="F107" s="9" t="e">
        <f>AVERAGE(F97:F104)</f>
        <v>#DIV/0!</v>
      </c>
      <c r="G107" s="110" t="e">
        <f t="shared" ref="G107:L107" si="60">AVERAGE(G97:G104)</f>
        <v>#DIV/0!</v>
      </c>
      <c r="H107" s="110" t="e">
        <f t="shared" si="60"/>
        <v>#DIV/0!</v>
      </c>
      <c r="I107" s="110" t="e">
        <f t="shared" si="60"/>
        <v>#DIV/0!</v>
      </c>
      <c r="J107" s="110" t="e">
        <f t="shared" si="60"/>
        <v>#DIV/0!</v>
      </c>
      <c r="K107" s="110" t="e">
        <f t="shared" si="60"/>
        <v>#DIV/0!</v>
      </c>
      <c r="L107" s="110" t="e">
        <f t="shared" si="60"/>
        <v>#DIV/0!</v>
      </c>
      <c r="M107" s="51"/>
      <c r="N107" s="60"/>
      <c r="O107" s="9" t="s">
        <v>15</v>
      </c>
      <c r="P107" s="9" t="e">
        <f>AVERAGE(P97:P104)</f>
        <v>#DIV/0!</v>
      </c>
      <c r="Q107" s="9" t="e">
        <f>AVERAGE(Q97:Q104)</f>
        <v>#DIV/0!</v>
      </c>
      <c r="R107" s="9" t="e">
        <f>AVERAGE(R97:R104)</f>
        <v>#DIV/0!</v>
      </c>
      <c r="S107" s="110" t="e">
        <f t="shared" ref="S107:X107" si="61">AVERAGE(S97:S104)</f>
        <v>#DIV/0!</v>
      </c>
      <c r="T107" s="110" t="e">
        <f t="shared" si="61"/>
        <v>#DIV/0!</v>
      </c>
      <c r="U107" s="110" t="e">
        <f t="shared" si="61"/>
        <v>#DIV/0!</v>
      </c>
      <c r="V107" s="110" t="e">
        <f t="shared" si="61"/>
        <v>#DIV/0!</v>
      </c>
      <c r="W107" s="110" t="e">
        <f t="shared" si="61"/>
        <v>#DIV/0!</v>
      </c>
      <c r="X107" s="110" t="e">
        <f t="shared" si="61"/>
        <v>#DIV/0!</v>
      </c>
      <c r="Y107" s="51"/>
      <c r="Z107" s="60"/>
      <c r="AA107" s="9" t="s">
        <v>15</v>
      </c>
      <c r="AB107" s="9" t="e">
        <f>AVERAGE(AB97:AB104)</f>
        <v>#DIV/0!</v>
      </c>
      <c r="AC107" s="9" t="e">
        <f>AVERAGE(AC97:AC104)</f>
        <v>#DIV/0!</v>
      </c>
      <c r="AD107" s="9" t="e">
        <f>AVERAGE(AD97:AD104)</f>
        <v>#DIV/0!</v>
      </c>
      <c r="AE107" s="110" t="e">
        <f t="shared" ref="AE107:AJ107" si="62">AVERAGE(AE97:AE104)</f>
        <v>#DIV/0!</v>
      </c>
      <c r="AF107" s="110" t="e">
        <f t="shared" si="62"/>
        <v>#DIV/0!</v>
      </c>
      <c r="AG107" s="110" t="e">
        <f t="shared" si="62"/>
        <v>#DIV/0!</v>
      </c>
      <c r="AH107" s="110" t="e">
        <f t="shared" si="62"/>
        <v>#DIV/0!</v>
      </c>
      <c r="AI107" s="110" t="e">
        <f t="shared" si="62"/>
        <v>#DIV/0!</v>
      </c>
      <c r="AJ107" s="142" t="e">
        <f t="shared" si="62"/>
        <v>#DIV/0!</v>
      </c>
      <c r="AK107" s="51"/>
      <c r="AL107" s="60"/>
      <c r="AM107" s="9" t="s">
        <v>15</v>
      </c>
      <c r="AN107" s="9" t="e">
        <f>AVERAGE(AN97:AN104)</f>
        <v>#DIV/0!</v>
      </c>
      <c r="AO107" s="9" t="e">
        <f>AVERAGE(AO97:AO104)</f>
        <v>#DIV/0!</v>
      </c>
      <c r="AP107" s="9" t="e">
        <f>AVERAGE(AP97:AP104)</f>
        <v>#DIV/0!</v>
      </c>
      <c r="AQ107" s="110" t="e">
        <f t="shared" ref="AQ107:AV107" si="63">AVERAGE(AQ97:AQ104)</f>
        <v>#DIV/0!</v>
      </c>
      <c r="AR107" s="110" t="e">
        <f t="shared" si="63"/>
        <v>#DIV/0!</v>
      </c>
      <c r="AS107" s="110" t="e">
        <f t="shared" si="63"/>
        <v>#DIV/0!</v>
      </c>
      <c r="AT107" s="110" t="e">
        <f t="shared" si="63"/>
        <v>#DIV/0!</v>
      </c>
      <c r="AU107" s="110" t="e">
        <f t="shared" si="63"/>
        <v>#DIV/0!</v>
      </c>
      <c r="AV107" s="110" t="e">
        <f t="shared" si="63"/>
        <v>#DIV/0!</v>
      </c>
      <c r="AW107" s="51"/>
      <c r="AX107" s="59"/>
      <c r="AY107" s="9" t="s">
        <v>15</v>
      </c>
      <c r="AZ107" s="9" t="e">
        <f>AVERAGE(AZ97:AZ104)</f>
        <v>#DIV/0!</v>
      </c>
      <c r="BA107" s="9" t="e">
        <f>AVERAGE(BA97:BA104)</f>
        <v>#DIV/0!</v>
      </c>
      <c r="BB107" s="9" t="e">
        <f>AVERAGE(BB97:BB104)</f>
        <v>#DIV/0!</v>
      </c>
      <c r="BC107" s="110" t="e">
        <f t="shared" ref="BC107:BH107" si="64">AVERAGE(BC97:BC104)</f>
        <v>#DIV/0!</v>
      </c>
      <c r="BD107" s="110" t="e">
        <f t="shared" si="64"/>
        <v>#DIV/0!</v>
      </c>
      <c r="BE107" s="110" t="e">
        <f t="shared" si="64"/>
        <v>#DIV/0!</v>
      </c>
      <c r="BF107" s="110" t="e">
        <f t="shared" si="64"/>
        <v>#DIV/0!</v>
      </c>
      <c r="BG107" s="110" t="e">
        <f t="shared" si="64"/>
        <v>#DIV/0!</v>
      </c>
      <c r="BH107" s="110" t="e">
        <f t="shared" si="64"/>
        <v>#DIV/0!</v>
      </c>
      <c r="BI107" s="51"/>
    </row>
    <row r="108" spans="1:61" ht="15.75" thickBot="1" x14ac:dyDescent="0.3">
      <c r="A108" s="49"/>
      <c r="B108" s="5"/>
      <c r="C108" s="8" t="s">
        <v>16</v>
      </c>
      <c r="D108" s="8">
        <f>SUM(D97:D104)</f>
        <v>0</v>
      </c>
      <c r="E108" s="8">
        <f>SUM(E97:E104)</f>
        <v>0</v>
      </c>
      <c r="F108" s="8">
        <f>SUM(F97:F104)</f>
        <v>0</v>
      </c>
      <c r="G108" s="8">
        <f t="shared" ref="G108:L108" si="65">SUM(G97:G104)</f>
        <v>0</v>
      </c>
      <c r="H108" s="8">
        <f t="shared" si="65"/>
        <v>0</v>
      </c>
      <c r="I108" s="8">
        <f t="shared" si="65"/>
        <v>0</v>
      </c>
      <c r="J108" s="8">
        <f t="shared" si="65"/>
        <v>0</v>
      </c>
      <c r="K108" s="8">
        <f t="shared" si="65"/>
        <v>0</v>
      </c>
      <c r="L108" s="8">
        <f t="shared" si="65"/>
        <v>0</v>
      </c>
      <c r="M108" s="49"/>
      <c r="N108" s="50"/>
      <c r="O108" s="8" t="s">
        <v>17</v>
      </c>
      <c r="P108" s="8">
        <f>SUM(P97:P104)</f>
        <v>0</v>
      </c>
      <c r="Q108" s="8">
        <f>SUM(Q97:Q104)</f>
        <v>0</v>
      </c>
      <c r="R108" s="8">
        <f>SUM(R97:R104)</f>
        <v>0</v>
      </c>
      <c r="S108" s="8">
        <f t="shared" ref="S108:X108" si="66">SUM(S97:S104)</f>
        <v>0</v>
      </c>
      <c r="T108" s="8">
        <f t="shared" si="66"/>
        <v>0</v>
      </c>
      <c r="U108" s="8">
        <f t="shared" si="66"/>
        <v>0</v>
      </c>
      <c r="V108" s="8">
        <f t="shared" si="66"/>
        <v>0</v>
      </c>
      <c r="W108" s="8">
        <f t="shared" si="66"/>
        <v>0</v>
      </c>
      <c r="X108" s="8">
        <f t="shared" si="66"/>
        <v>0</v>
      </c>
      <c r="Y108" s="49"/>
      <c r="Z108" s="50"/>
      <c r="AA108" s="8" t="s">
        <v>17</v>
      </c>
      <c r="AB108" s="8">
        <f>SUM(AB97:AB104)</f>
        <v>0</v>
      </c>
      <c r="AC108" s="8">
        <f>SUM(AC97:AC104)</f>
        <v>0</v>
      </c>
      <c r="AD108" s="8">
        <f>SUM(AD97:AD104)</f>
        <v>0</v>
      </c>
      <c r="AE108" s="8">
        <f t="shared" ref="AE108:AJ108" si="67">SUM(AE97:AE104)</f>
        <v>0</v>
      </c>
      <c r="AF108" s="8">
        <f t="shared" si="67"/>
        <v>0</v>
      </c>
      <c r="AG108" s="8">
        <f t="shared" si="67"/>
        <v>0</v>
      </c>
      <c r="AH108" s="8">
        <f t="shared" si="67"/>
        <v>0</v>
      </c>
      <c r="AI108" s="8">
        <f t="shared" si="67"/>
        <v>0</v>
      </c>
      <c r="AJ108" s="136">
        <f t="shared" si="67"/>
        <v>0</v>
      </c>
      <c r="AK108" s="49"/>
      <c r="AL108" s="50"/>
      <c r="AM108" s="8" t="s">
        <v>16</v>
      </c>
      <c r="AN108" s="8">
        <f>SUM(AN97:AN104)</f>
        <v>0</v>
      </c>
      <c r="AO108" s="8">
        <f>SUM(AO97:AO104)</f>
        <v>0</v>
      </c>
      <c r="AP108" s="8">
        <f>SUM(AP97:AP104)</f>
        <v>0</v>
      </c>
      <c r="AQ108" s="8">
        <f t="shared" ref="AQ108:AV108" si="68">SUM(AQ97:AQ104)</f>
        <v>0</v>
      </c>
      <c r="AR108" s="8">
        <f t="shared" si="68"/>
        <v>0</v>
      </c>
      <c r="AS108" s="8">
        <f t="shared" si="68"/>
        <v>0</v>
      </c>
      <c r="AT108" s="8">
        <f t="shared" si="68"/>
        <v>0</v>
      </c>
      <c r="AU108" s="8">
        <f t="shared" si="68"/>
        <v>0</v>
      </c>
      <c r="AV108" s="8">
        <f t="shared" si="68"/>
        <v>0</v>
      </c>
      <c r="AW108" s="49"/>
      <c r="AX108" s="52"/>
      <c r="AY108" s="8" t="s">
        <v>17</v>
      </c>
      <c r="AZ108" s="8">
        <f>SUM(AZ97:AZ104)</f>
        <v>0</v>
      </c>
      <c r="BA108" s="8">
        <f>SUM(BA97:BA104)</f>
        <v>0</v>
      </c>
      <c r="BB108" s="8">
        <f>SUM(BB97:BB104)</f>
        <v>0</v>
      </c>
      <c r="BC108" s="8">
        <f t="shared" ref="BC108:BH108" si="69">SUM(BC97:BC104)</f>
        <v>0</v>
      </c>
      <c r="BD108" s="8">
        <f t="shared" si="69"/>
        <v>0</v>
      </c>
      <c r="BE108" s="8">
        <f t="shared" si="69"/>
        <v>0</v>
      </c>
      <c r="BF108" s="8">
        <f t="shared" si="69"/>
        <v>0</v>
      </c>
      <c r="BG108" s="8">
        <f t="shared" si="69"/>
        <v>0</v>
      </c>
      <c r="BH108" s="8">
        <f t="shared" si="69"/>
        <v>0</v>
      </c>
      <c r="BI108" s="49"/>
    </row>
    <row r="109" spans="1:61" ht="15.75" thickBot="1" x14ac:dyDescent="0.3">
      <c r="A109" s="49"/>
      <c r="B109" s="31"/>
      <c r="C109" s="49"/>
      <c r="D109" s="160" t="s">
        <v>54</v>
      </c>
      <c r="E109" s="161"/>
      <c r="F109" s="161"/>
      <c r="G109" s="166" t="e">
        <f>IF((SUM(D$97:F$104) / (3*COUNT(D$97:F$104))) &gt;= AJ3, "YES", "NO")</f>
        <v>#DIV/0!</v>
      </c>
      <c r="H109" s="167"/>
      <c r="I109" s="51"/>
      <c r="J109" s="51"/>
      <c r="K109" s="51"/>
      <c r="L109" s="51"/>
      <c r="M109" s="49"/>
      <c r="N109" s="50"/>
      <c r="O109" s="49"/>
      <c r="P109" s="160" t="s">
        <v>54</v>
      </c>
      <c r="Q109" s="161"/>
      <c r="R109" s="161"/>
      <c r="S109" s="166" t="e">
        <f>IF((SUM(P$97:R$104) / (3*COUNT(P$97:R$104))) &gt;= AJ3, "YES", "NO")</f>
        <v>#DIV/0!</v>
      </c>
      <c r="T109" s="167"/>
      <c r="U109" s="51"/>
      <c r="V109" s="51"/>
      <c r="W109" s="51"/>
      <c r="X109" s="51"/>
      <c r="Y109" s="49"/>
      <c r="Z109" s="50"/>
      <c r="AA109" s="49"/>
      <c r="AB109" s="160" t="s">
        <v>54</v>
      </c>
      <c r="AC109" s="161"/>
      <c r="AD109" s="161"/>
      <c r="AE109" s="166" t="e">
        <f>IF((SUM(AB$97:AD$104) / (3*COUNT(AB$97:AD$104))) &gt;=AJ3, "YES", "NO")</f>
        <v>#DIV/0!</v>
      </c>
      <c r="AF109" s="167"/>
      <c r="AG109" s="51"/>
      <c r="AH109" s="51"/>
      <c r="AI109" s="51"/>
      <c r="AJ109" s="143"/>
      <c r="AK109" s="49"/>
      <c r="AL109" s="50"/>
      <c r="AM109" s="49"/>
      <c r="AN109" s="160" t="s">
        <v>54</v>
      </c>
      <c r="AO109" s="161"/>
      <c r="AP109" s="161"/>
      <c r="AQ109" s="166" t="e">
        <f>IF((SUM(AN$97:AP$104) / (3*COUNT(AN$97:AP$104))) &gt;= AJ3, "YES", "NO")</f>
        <v>#DIV/0!</v>
      </c>
      <c r="AR109" s="167"/>
      <c r="AS109" s="51"/>
      <c r="AT109" s="51"/>
      <c r="AU109" s="51"/>
      <c r="AV109" s="51"/>
      <c r="AW109" s="49"/>
      <c r="AX109" s="52"/>
      <c r="AY109" s="49"/>
      <c r="AZ109" s="160" t="s">
        <v>54</v>
      </c>
      <c r="BA109" s="161"/>
      <c r="BB109" s="161"/>
      <c r="BC109" s="166" t="e">
        <f>IF((SUM(AZ$97:BB$104) / (3*COUNT(AZ$97:BB$104))) &gt;=AJ3, "YES", "NO")</f>
        <v>#DIV/0!</v>
      </c>
      <c r="BD109" s="167"/>
      <c r="BE109" s="51"/>
      <c r="BF109" s="51"/>
      <c r="BG109" s="51"/>
      <c r="BH109" s="51"/>
      <c r="BI109" s="49"/>
    </row>
    <row r="110" spans="1:61" ht="15.75" thickBot="1" x14ac:dyDescent="0.3">
      <c r="A110" s="49"/>
      <c r="B110" s="31"/>
      <c r="C110" s="49"/>
      <c r="D110" s="162" t="s">
        <v>55</v>
      </c>
      <c r="E110" s="163"/>
      <c r="F110" s="163"/>
      <c r="G110" s="166" t="e">
        <f t="shared" ref="G110:G112" si="70">IF((SUM(D$97:F$104) / (3*COUNT(D$97:F$104))) &gt;= AJ4, "YES", "NO")</f>
        <v>#DIV/0!</v>
      </c>
      <c r="H110" s="167"/>
      <c r="I110" s="51"/>
      <c r="J110" s="51"/>
      <c r="K110" s="51"/>
      <c r="L110" s="51"/>
      <c r="M110" s="49"/>
      <c r="N110" s="49"/>
      <c r="O110" s="49"/>
      <c r="P110" s="162" t="s">
        <v>55</v>
      </c>
      <c r="Q110" s="163"/>
      <c r="R110" s="163"/>
      <c r="S110" s="166" t="e">
        <f t="shared" ref="S110:S112" si="71">IF((SUM(P$97:R$104) / (3*COUNT(P$97:R$104))) &gt;= AJ4, "YES", "NO")</f>
        <v>#DIV/0!</v>
      </c>
      <c r="T110" s="167"/>
      <c r="U110" s="51"/>
      <c r="V110" s="51"/>
      <c r="W110" s="51"/>
      <c r="X110" s="51"/>
      <c r="Y110" s="49"/>
      <c r="Z110" s="49"/>
      <c r="AA110" s="49"/>
      <c r="AB110" s="162" t="s">
        <v>55</v>
      </c>
      <c r="AC110" s="163"/>
      <c r="AD110" s="163"/>
      <c r="AE110" s="166" t="e">
        <f t="shared" ref="AE110:AE112" si="72">IF((SUM(AB$97:AD$104) / (3*COUNT(AB$97:AD$104))) &gt;=AJ4, "YES", "NO")</f>
        <v>#DIV/0!</v>
      </c>
      <c r="AF110" s="167"/>
      <c r="AG110" s="51"/>
      <c r="AH110" s="51"/>
      <c r="AI110" s="51"/>
      <c r="AJ110" s="143"/>
      <c r="AK110" s="49"/>
      <c r="AL110" s="49"/>
      <c r="AM110" s="49"/>
      <c r="AN110" s="162" t="s">
        <v>55</v>
      </c>
      <c r="AO110" s="163"/>
      <c r="AP110" s="163"/>
      <c r="AQ110" s="166" t="e">
        <f t="shared" ref="AQ110:AQ112" si="73">IF((SUM(AN$97:AP$104) / (3*COUNT(AN$97:AP$104))) &gt;= AJ4, "YES", "NO")</f>
        <v>#DIV/0!</v>
      </c>
      <c r="AR110" s="167"/>
      <c r="AS110" s="51"/>
      <c r="AT110" s="51"/>
      <c r="AU110" s="51"/>
      <c r="AV110" s="51"/>
      <c r="AW110" s="49"/>
      <c r="AX110" s="49"/>
      <c r="AY110" s="49"/>
      <c r="AZ110" s="162" t="s">
        <v>55</v>
      </c>
      <c r="BA110" s="163"/>
      <c r="BB110" s="163"/>
      <c r="BC110" s="166" t="e">
        <f t="shared" ref="BC110:BC112" si="74">IF((SUM(AZ$97:BB$104) / (3*COUNT(AZ$97:BB$104))) &gt;=AJ4, "YES", "NO")</f>
        <v>#DIV/0!</v>
      </c>
      <c r="BD110" s="167"/>
      <c r="BE110" s="51"/>
      <c r="BF110" s="51"/>
      <c r="BG110" s="51"/>
      <c r="BH110" s="51"/>
      <c r="BI110" s="49"/>
    </row>
    <row r="111" spans="1:61" ht="15.75" thickBot="1" x14ac:dyDescent="0.3">
      <c r="A111" s="49"/>
      <c r="B111" s="31"/>
      <c r="C111" s="49"/>
      <c r="D111" s="162" t="s">
        <v>56</v>
      </c>
      <c r="E111" s="163"/>
      <c r="F111" s="163"/>
      <c r="G111" s="166" t="e">
        <f t="shared" si="70"/>
        <v>#DIV/0!</v>
      </c>
      <c r="H111" s="167"/>
      <c r="I111" s="51"/>
      <c r="J111" s="51"/>
      <c r="K111" s="51"/>
      <c r="L111" s="51"/>
      <c r="M111" s="49"/>
      <c r="N111" s="49"/>
      <c r="O111" s="49"/>
      <c r="P111" s="162" t="s">
        <v>56</v>
      </c>
      <c r="Q111" s="163"/>
      <c r="R111" s="163"/>
      <c r="S111" s="166" t="e">
        <f t="shared" si="71"/>
        <v>#DIV/0!</v>
      </c>
      <c r="T111" s="167"/>
      <c r="U111" s="51"/>
      <c r="V111" s="51"/>
      <c r="W111" s="51"/>
      <c r="X111" s="51"/>
      <c r="Y111" s="49"/>
      <c r="Z111" s="49"/>
      <c r="AA111" s="49"/>
      <c r="AB111" s="162" t="s">
        <v>56</v>
      </c>
      <c r="AC111" s="163"/>
      <c r="AD111" s="163"/>
      <c r="AE111" s="166" t="e">
        <f t="shared" si="72"/>
        <v>#DIV/0!</v>
      </c>
      <c r="AF111" s="167"/>
      <c r="AG111" s="51"/>
      <c r="AH111" s="51"/>
      <c r="AI111" s="51"/>
      <c r="AJ111" s="143"/>
      <c r="AK111" s="49"/>
      <c r="AL111" s="49"/>
      <c r="AM111" s="49"/>
      <c r="AN111" s="162" t="s">
        <v>56</v>
      </c>
      <c r="AO111" s="163"/>
      <c r="AP111" s="163"/>
      <c r="AQ111" s="166" t="e">
        <f t="shared" si="73"/>
        <v>#DIV/0!</v>
      </c>
      <c r="AR111" s="167"/>
      <c r="AS111" s="51"/>
      <c r="AT111" s="51"/>
      <c r="AU111" s="51"/>
      <c r="AV111" s="51"/>
      <c r="AW111" s="49"/>
      <c r="AX111" s="49"/>
      <c r="AY111" s="49"/>
      <c r="AZ111" s="162" t="s">
        <v>56</v>
      </c>
      <c r="BA111" s="163"/>
      <c r="BB111" s="163"/>
      <c r="BC111" s="166" t="e">
        <f t="shared" si="74"/>
        <v>#DIV/0!</v>
      </c>
      <c r="BD111" s="167"/>
      <c r="BE111" s="51"/>
      <c r="BF111" s="51"/>
      <c r="BG111" s="51"/>
      <c r="BH111" s="51"/>
      <c r="BI111" s="49"/>
    </row>
    <row r="112" spans="1:61" ht="15.75" thickBot="1" x14ac:dyDescent="0.3">
      <c r="A112" s="49"/>
      <c r="B112" s="31"/>
      <c r="C112" s="49"/>
      <c r="D112" s="164" t="s">
        <v>57</v>
      </c>
      <c r="E112" s="165"/>
      <c r="F112" s="165"/>
      <c r="G112" s="166" t="e">
        <f t="shared" si="70"/>
        <v>#DIV/0!</v>
      </c>
      <c r="H112" s="167"/>
      <c r="I112" s="51"/>
      <c r="J112" s="51"/>
      <c r="K112" s="51"/>
      <c r="L112" s="51"/>
      <c r="M112" s="49"/>
      <c r="N112" s="49"/>
      <c r="O112" s="49"/>
      <c r="P112" s="164" t="s">
        <v>57</v>
      </c>
      <c r="Q112" s="165"/>
      <c r="R112" s="165"/>
      <c r="S112" s="166" t="e">
        <f t="shared" si="71"/>
        <v>#DIV/0!</v>
      </c>
      <c r="T112" s="167"/>
      <c r="U112" s="51"/>
      <c r="V112" s="51"/>
      <c r="W112" s="51"/>
      <c r="X112" s="51"/>
      <c r="Y112" s="49"/>
      <c r="Z112" s="49"/>
      <c r="AA112" s="49"/>
      <c r="AB112" s="164" t="s">
        <v>57</v>
      </c>
      <c r="AC112" s="165"/>
      <c r="AD112" s="165"/>
      <c r="AE112" s="166" t="e">
        <f t="shared" si="72"/>
        <v>#DIV/0!</v>
      </c>
      <c r="AF112" s="167"/>
      <c r="AG112" s="51"/>
      <c r="AH112" s="51"/>
      <c r="AI112" s="51"/>
      <c r="AJ112" s="143"/>
      <c r="AK112" s="49"/>
      <c r="AL112" s="49"/>
      <c r="AM112" s="49"/>
      <c r="AN112" s="164" t="s">
        <v>57</v>
      </c>
      <c r="AO112" s="165"/>
      <c r="AP112" s="165"/>
      <c r="AQ112" s="166" t="e">
        <f t="shared" si="73"/>
        <v>#DIV/0!</v>
      </c>
      <c r="AR112" s="167"/>
      <c r="AS112" s="51"/>
      <c r="AT112" s="51"/>
      <c r="AU112" s="51"/>
      <c r="AV112" s="51"/>
      <c r="AW112" s="49"/>
      <c r="AX112" s="49"/>
      <c r="AY112" s="49"/>
      <c r="AZ112" s="164" t="s">
        <v>57</v>
      </c>
      <c r="BA112" s="165"/>
      <c r="BB112" s="165"/>
      <c r="BC112" s="166" t="e">
        <f t="shared" si="74"/>
        <v>#DIV/0!</v>
      </c>
      <c r="BD112" s="167"/>
      <c r="BE112" s="51"/>
      <c r="BF112" s="51"/>
      <c r="BG112" s="51"/>
      <c r="BH112" s="51"/>
      <c r="BI112" s="49"/>
    </row>
    <row r="113" spans="1:318" x14ac:dyDescent="0.25">
      <c r="A113" s="49"/>
      <c r="B113" s="5"/>
      <c r="C113" s="156"/>
      <c r="D113" s="156"/>
      <c r="E113" s="156"/>
      <c r="F113" s="156"/>
      <c r="G113" s="156"/>
      <c r="H113" s="156"/>
      <c r="I113" s="156"/>
      <c r="J113" s="156"/>
      <c r="K113" s="156"/>
      <c r="L113" s="156"/>
      <c r="M113" s="156"/>
      <c r="N113" s="156"/>
      <c r="O113" s="156"/>
      <c r="P113" s="156"/>
      <c r="Q113" s="156"/>
      <c r="R113" s="156"/>
      <c r="S113" s="156"/>
      <c r="T113" s="156"/>
      <c r="U113" s="156"/>
      <c r="V113" s="156"/>
      <c r="W113" s="156"/>
      <c r="X113" s="156"/>
      <c r="Y113" s="156"/>
      <c r="Z113" s="156"/>
      <c r="AA113" s="156"/>
      <c r="AB113" s="156"/>
      <c r="AC113" s="156"/>
      <c r="AD113" s="156"/>
      <c r="AE113" s="156"/>
      <c r="AF113" s="156"/>
      <c r="AG113" s="156"/>
      <c r="AH113" s="156"/>
      <c r="AI113" s="156"/>
      <c r="AJ113" s="156"/>
      <c r="AK113" s="156"/>
      <c r="AL113" s="156"/>
      <c r="AM113" s="156"/>
      <c r="AN113" s="156"/>
      <c r="AO113" s="156"/>
      <c r="AP113" s="156"/>
      <c r="AQ113" s="156"/>
      <c r="AR113" s="156"/>
      <c r="AS113" s="156"/>
      <c r="AT113" s="156"/>
      <c r="AU113" s="156"/>
      <c r="AV113" s="156"/>
      <c r="AW113" s="156"/>
      <c r="AX113" s="156"/>
      <c r="AY113" s="156"/>
      <c r="AZ113" s="156"/>
      <c r="BA113" s="156"/>
      <c r="BB113" s="156"/>
      <c r="BC113" s="156"/>
      <c r="BD113" s="156"/>
      <c r="BE113" s="156"/>
      <c r="BF113" s="156"/>
      <c r="BG113" s="156"/>
      <c r="BH113" s="156"/>
      <c r="BI113" s="156"/>
    </row>
    <row r="114" spans="1:318" ht="23.25" x14ac:dyDescent="0.35">
      <c r="A114" s="49"/>
      <c r="B114" s="32"/>
      <c r="C114" s="157" t="s">
        <v>62</v>
      </c>
      <c r="D114" s="157"/>
      <c r="E114" s="157"/>
      <c r="F114" s="157"/>
      <c r="G114" s="157"/>
      <c r="H114" s="157"/>
      <c r="I114" s="157"/>
      <c r="J114" s="157"/>
      <c r="K114" s="157"/>
      <c r="L114" s="157"/>
      <c r="M114" s="157"/>
      <c r="N114" s="157"/>
      <c r="O114" s="157"/>
      <c r="P114" s="157"/>
      <c r="Q114" s="157"/>
      <c r="R114" s="157"/>
      <c r="S114" s="157"/>
      <c r="T114" s="157"/>
      <c r="U114" s="157"/>
      <c r="V114" s="157"/>
      <c r="W114" s="157"/>
      <c r="X114" s="157"/>
      <c r="Y114" s="157"/>
      <c r="Z114" s="157"/>
      <c r="AA114" s="157"/>
      <c r="AB114" s="157"/>
      <c r="AC114" s="157"/>
      <c r="AD114" s="157"/>
      <c r="AE114" s="157"/>
      <c r="AF114" s="157"/>
      <c r="AG114" s="157"/>
      <c r="AH114" s="157"/>
      <c r="AI114" s="157"/>
      <c r="AJ114" s="157"/>
      <c r="AK114" s="157"/>
      <c r="AL114" s="157"/>
      <c r="AM114" s="157"/>
      <c r="AN114" s="157"/>
      <c r="AO114" s="157"/>
      <c r="AP114" s="157"/>
      <c r="AQ114" s="157"/>
      <c r="AR114" s="157"/>
      <c r="AS114" s="157"/>
      <c r="AT114" s="157"/>
      <c r="AU114" s="157"/>
      <c r="AV114" s="157"/>
      <c r="AW114" s="157"/>
      <c r="AX114" s="157"/>
      <c r="AY114" s="157"/>
      <c r="AZ114" s="157"/>
      <c r="BA114" s="157"/>
      <c r="BB114" s="157"/>
      <c r="BC114" s="157"/>
      <c r="BD114" s="157"/>
      <c r="BE114" s="157"/>
      <c r="BF114" s="157"/>
      <c r="BG114" s="157"/>
      <c r="BH114" s="157"/>
      <c r="BI114" s="157"/>
    </row>
    <row r="115" spans="1:318" s="72" customFormat="1" ht="21" x14ac:dyDescent="0.35">
      <c r="A115" s="71"/>
      <c r="B115" s="159">
        <v>43808</v>
      </c>
      <c r="C115" s="159"/>
      <c r="D115" s="159"/>
      <c r="E115" s="159"/>
      <c r="F115" s="159"/>
      <c r="G115" s="159"/>
      <c r="H115" s="159"/>
      <c r="I115" s="159"/>
      <c r="J115" s="159"/>
      <c r="K115" s="159"/>
      <c r="L115" s="159"/>
      <c r="M115" s="159"/>
      <c r="N115" s="159">
        <v>43809</v>
      </c>
      <c r="O115" s="159"/>
      <c r="P115" s="159"/>
      <c r="Q115" s="159"/>
      <c r="R115" s="159"/>
      <c r="S115" s="159"/>
      <c r="T115" s="159"/>
      <c r="U115" s="159"/>
      <c r="V115" s="159"/>
      <c r="W115" s="159"/>
      <c r="X115" s="159"/>
      <c r="Y115" s="159"/>
      <c r="Z115" s="159">
        <v>43810</v>
      </c>
      <c r="AA115" s="159"/>
      <c r="AB115" s="159"/>
      <c r="AC115" s="159"/>
      <c r="AD115" s="159"/>
      <c r="AE115" s="159"/>
      <c r="AF115" s="159"/>
      <c r="AG115" s="159"/>
      <c r="AH115" s="159"/>
      <c r="AI115" s="159"/>
      <c r="AJ115" s="159"/>
      <c r="AK115" s="159"/>
      <c r="AL115" s="159">
        <v>43811</v>
      </c>
      <c r="AM115" s="159"/>
      <c r="AN115" s="159"/>
      <c r="AO115" s="159"/>
      <c r="AP115" s="159"/>
      <c r="AQ115" s="159"/>
      <c r="AR115" s="159"/>
      <c r="AS115" s="159"/>
      <c r="AT115" s="159"/>
      <c r="AU115" s="159"/>
      <c r="AV115" s="159"/>
      <c r="AW115" s="159"/>
      <c r="AX115" s="159">
        <v>43812</v>
      </c>
      <c r="AY115" s="159"/>
      <c r="AZ115" s="159"/>
      <c r="BA115" s="159"/>
      <c r="BB115" s="159"/>
      <c r="BC115" s="159"/>
      <c r="BD115" s="159"/>
      <c r="BE115" s="159"/>
      <c r="BF115" s="159"/>
      <c r="BG115" s="159"/>
      <c r="BH115" s="159"/>
      <c r="BI115" s="159"/>
      <c r="BJ115" s="71"/>
      <c r="BK115" s="71"/>
      <c r="BL115" s="71"/>
      <c r="BM115" s="71"/>
      <c r="BN115" s="71"/>
      <c r="BO115" s="71"/>
      <c r="BP115" s="71"/>
      <c r="BQ115" s="71"/>
      <c r="BR115" s="71"/>
      <c r="BS115" s="71"/>
      <c r="BT115" s="71"/>
      <c r="BU115" s="71"/>
      <c r="BV115" s="71"/>
      <c r="BW115" s="71"/>
      <c r="BX115" s="71"/>
      <c r="BY115" s="71"/>
      <c r="BZ115" s="71"/>
      <c r="CA115" s="71"/>
      <c r="CB115" s="71"/>
      <c r="CC115" s="71"/>
      <c r="CD115" s="71"/>
      <c r="CE115" s="71"/>
      <c r="CF115" s="71"/>
      <c r="CG115" s="71"/>
      <c r="CH115" s="71"/>
      <c r="CI115" s="71"/>
      <c r="CJ115" s="71"/>
      <c r="CK115" s="71"/>
      <c r="CL115" s="71"/>
      <c r="CM115" s="71"/>
      <c r="CN115" s="71"/>
      <c r="CO115" s="71"/>
      <c r="CP115" s="71"/>
      <c r="CQ115" s="71"/>
      <c r="CR115" s="71"/>
      <c r="CS115" s="71"/>
      <c r="CT115" s="71"/>
      <c r="CU115" s="71"/>
      <c r="CV115" s="71"/>
      <c r="CW115" s="71"/>
      <c r="CX115" s="71"/>
      <c r="CY115" s="71"/>
      <c r="CZ115" s="71"/>
      <c r="DA115" s="71"/>
      <c r="DB115" s="71"/>
      <c r="DC115" s="71"/>
      <c r="DD115" s="71"/>
      <c r="DE115" s="71"/>
      <c r="DF115" s="71"/>
      <c r="DG115" s="71"/>
      <c r="DH115" s="71"/>
      <c r="DI115" s="71"/>
      <c r="DJ115" s="71"/>
      <c r="DK115" s="71"/>
      <c r="DL115" s="71"/>
      <c r="DM115" s="71"/>
      <c r="DN115" s="71"/>
      <c r="DO115" s="71"/>
      <c r="DP115" s="71"/>
      <c r="DQ115" s="71"/>
      <c r="DR115" s="71"/>
      <c r="DS115" s="71"/>
      <c r="DT115" s="71"/>
      <c r="DU115" s="71"/>
      <c r="DV115" s="71"/>
      <c r="DW115" s="71"/>
      <c r="DX115" s="71"/>
      <c r="DY115" s="71"/>
      <c r="DZ115" s="71"/>
      <c r="EA115" s="71"/>
      <c r="EB115" s="71"/>
      <c r="EC115" s="71"/>
      <c r="ED115" s="71"/>
      <c r="EE115" s="71"/>
      <c r="EF115" s="71"/>
      <c r="EG115" s="71"/>
      <c r="EH115" s="71"/>
      <c r="EI115" s="71"/>
      <c r="EJ115" s="71"/>
      <c r="EK115" s="71"/>
      <c r="EL115" s="71"/>
      <c r="EM115" s="71"/>
      <c r="EN115" s="71"/>
      <c r="EO115" s="71"/>
      <c r="EP115" s="71"/>
      <c r="EQ115" s="71"/>
      <c r="ER115" s="71"/>
      <c r="ES115" s="71"/>
      <c r="ET115" s="71"/>
      <c r="EU115" s="71"/>
      <c r="EV115" s="71"/>
      <c r="EW115" s="71"/>
      <c r="EX115" s="71"/>
      <c r="EY115" s="71"/>
      <c r="EZ115" s="71"/>
      <c r="FA115" s="71"/>
      <c r="FB115" s="71"/>
      <c r="FC115" s="71"/>
      <c r="FD115" s="71"/>
      <c r="FE115" s="71"/>
      <c r="FF115" s="71"/>
      <c r="FG115" s="71"/>
      <c r="FH115" s="71"/>
      <c r="FI115" s="71"/>
      <c r="FJ115" s="71"/>
      <c r="FK115" s="71"/>
      <c r="FL115" s="71"/>
      <c r="FM115" s="71"/>
      <c r="FN115" s="71"/>
      <c r="FO115" s="71"/>
      <c r="FP115" s="71"/>
      <c r="FQ115" s="71"/>
      <c r="FR115" s="71"/>
      <c r="FS115" s="71"/>
      <c r="FT115" s="71"/>
      <c r="FU115" s="71"/>
      <c r="FV115" s="71"/>
      <c r="FW115" s="71"/>
      <c r="FX115" s="71"/>
      <c r="FY115" s="71"/>
      <c r="FZ115" s="71"/>
      <c r="GA115" s="71"/>
      <c r="GB115" s="71"/>
      <c r="GC115" s="71"/>
      <c r="GD115" s="71"/>
      <c r="GE115" s="71"/>
      <c r="GF115" s="71"/>
      <c r="GG115" s="71"/>
      <c r="GH115" s="71"/>
      <c r="GI115" s="71"/>
      <c r="GJ115" s="71"/>
      <c r="GK115" s="71"/>
      <c r="GL115" s="71"/>
      <c r="GM115" s="71"/>
      <c r="GN115" s="71"/>
      <c r="GO115" s="71"/>
      <c r="GP115" s="71"/>
      <c r="GQ115" s="71"/>
      <c r="GR115" s="71"/>
      <c r="GS115" s="71"/>
      <c r="GT115" s="71"/>
      <c r="GU115" s="71"/>
      <c r="GV115" s="71"/>
      <c r="GW115" s="71"/>
      <c r="GX115" s="71"/>
      <c r="GY115" s="71"/>
      <c r="GZ115" s="71"/>
      <c r="HA115" s="71"/>
      <c r="HB115" s="71"/>
      <c r="HC115" s="71"/>
      <c r="HD115" s="71"/>
      <c r="HE115" s="71"/>
      <c r="HF115" s="71"/>
      <c r="HG115" s="71"/>
      <c r="HH115" s="71"/>
      <c r="HI115" s="71"/>
      <c r="HJ115" s="71"/>
      <c r="HK115" s="71"/>
      <c r="HL115" s="71"/>
      <c r="HM115" s="71"/>
      <c r="HN115" s="71"/>
      <c r="HO115" s="71"/>
      <c r="HP115" s="71"/>
      <c r="HQ115" s="71"/>
      <c r="HR115" s="71"/>
      <c r="HS115" s="71"/>
      <c r="HT115" s="71"/>
      <c r="HU115" s="71"/>
      <c r="HV115" s="71"/>
      <c r="HW115" s="71"/>
      <c r="HX115" s="71"/>
      <c r="HY115" s="71"/>
      <c r="HZ115" s="71"/>
      <c r="IA115" s="71"/>
      <c r="IB115" s="71"/>
      <c r="IC115" s="71"/>
      <c r="ID115" s="71"/>
      <c r="IE115" s="71"/>
      <c r="IF115" s="71"/>
      <c r="IG115" s="71"/>
      <c r="IH115" s="71"/>
      <c r="II115" s="71"/>
      <c r="IJ115" s="71"/>
      <c r="IK115" s="71"/>
      <c r="IL115" s="71"/>
      <c r="IM115" s="71"/>
      <c r="IN115" s="71"/>
      <c r="IO115" s="71"/>
      <c r="IP115" s="71"/>
      <c r="IQ115" s="71"/>
      <c r="IR115" s="71"/>
      <c r="IS115" s="71"/>
      <c r="IT115" s="71"/>
      <c r="IU115" s="71"/>
      <c r="IV115" s="71"/>
      <c r="IW115" s="71"/>
      <c r="IX115" s="71"/>
      <c r="IY115" s="71"/>
      <c r="IZ115" s="71"/>
      <c r="JA115" s="71"/>
      <c r="JB115" s="71"/>
      <c r="JC115" s="71"/>
      <c r="JD115" s="71"/>
      <c r="JE115" s="71"/>
      <c r="JF115" s="71"/>
      <c r="JG115" s="71"/>
      <c r="JH115" s="71"/>
      <c r="JI115" s="71"/>
      <c r="JJ115" s="71"/>
      <c r="JK115" s="71"/>
      <c r="JL115" s="71"/>
      <c r="JM115" s="71"/>
      <c r="JN115" s="71"/>
      <c r="JO115" s="71"/>
      <c r="JP115" s="71"/>
      <c r="JQ115" s="71"/>
      <c r="JR115" s="71"/>
      <c r="JS115" s="71"/>
      <c r="JT115" s="71"/>
      <c r="JU115" s="71"/>
      <c r="JV115" s="71"/>
      <c r="JW115" s="71"/>
      <c r="JX115" s="71"/>
      <c r="JY115" s="71"/>
      <c r="JZ115" s="71"/>
      <c r="KA115" s="71"/>
      <c r="KB115" s="71"/>
      <c r="KC115" s="71"/>
      <c r="KD115" s="71"/>
      <c r="KE115" s="71"/>
      <c r="KF115" s="71"/>
      <c r="KG115" s="71"/>
      <c r="KH115" s="71"/>
      <c r="KI115" s="71"/>
      <c r="KJ115" s="71"/>
      <c r="KK115" s="71"/>
      <c r="KL115" s="71"/>
      <c r="KM115" s="71"/>
      <c r="KN115" s="71"/>
      <c r="KO115" s="71"/>
      <c r="KP115" s="71"/>
      <c r="KQ115" s="71"/>
      <c r="KR115" s="71"/>
      <c r="KS115" s="71"/>
      <c r="KT115" s="71"/>
      <c r="KU115" s="71"/>
      <c r="KV115" s="71"/>
      <c r="KW115" s="71"/>
      <c r="KX115" s="71"/>
      <c r="KY115" s="71"/>
      <c r="KZ115" s="71"/>
      <c r="LA115" s="71"/>
      <c r="LB115" s="71"/>
      <c r="LC115" s="71"/>
      <c r="LD115" s="71"/>
      <c r="LE115" s="71"/>
      <c r="LF115" s="71"/>
    </row>
    <row r="116" spans="1:318" x14ac:dyDescent="0.25">
      <c r="A116" s="49"/>
      <c r="B116" s="12"/>
      <c r="C116" s="11"/>
      <c r="D116" s="11" t="s">
        <v>4</v>
      </c>
      <c r="E116" s="11" t="s">
        <v>5</v>
      </c>
      <c r="F116" s="11" t="s">
        <v>2</v>
      </c>
      <c r="G116" s="11" t="s">
        <v>118</v>
      </c>
      <c r="H116" s="11" t="s">
        <v>119</v>
      </c>
      <c r="I116" s="11" t="s">
        <v>120</v>
      </c>
      <c r="J116" s="11" t="s">
        <v>121</v>
      </c>
      <c r="K116" s="11" t="s">
        <v>122</v>
      </c>
      <c r="L116" s="11" t="s">
        <v>123</v>
      </c>
      <c r="M116" s="11" t="s">
        <v>3</v>
      </c>
      <c r="N116" s="54"/>
      <c r="O116" s="11"/>
      <c r="P116" s="11" t="s">
        <v>0</v>
      </c>
      <c r="Q116" s="11" t="s">
        <v>1</v>
      </c>
      <c r="R116" s="11" t="s">
        <v>2</v>
      </c>
      <c r="S116" s="11" t="s">
        <v>118</v>
      </c>
      <c r="T116" s="11" t="s">
        <v>119</v>
      </c>
      <c r="U116" s="11" t="s">
        <v>120</v>
      </c>
      <c r="V116" s="11" t="s">
        <v>121</v>
      </c>
      <c r="W116" s="11" t="s">
        <v>122</v>
      </c>
      <c r="X116" s="11" t="s">
        <v>123</v>
      </c>
      <c r="Y116" s="11" t="s">
        <v>3</v>
      </c>
      <c r="Z116" s="54"/>
      <c r="AA116" s="11"/>
      <c r="AB116" s="11" t="s">
        <v>0</v>
      </c>
      <c r="AC116" s="11" t="s">
        <v>1</v>
      </c>
      <c r="AD116" s="11" t="s">
        <v>2</v>
      </c>
      <c r="AE116" s="11" t="s">
        <v>118</v>
      </c>
      <c r="AF116" s="11" t="s">
        <v>119</v>
      </c>
      <c r="AG116" s="11" t="s">
        <v>120</v>
      </c>
      <c r="AH116" s="11" t="s">
        <v>121</v>
      </c>
      <c r="AI116" s="11" t="s">
        <v>122</v>
      </c>
      <c r="AJ116" s="137" t="s">
        <v>123</v>
      </c>
      <c r="AK116" s="11" t="s">
        <v>3</v>
      </c>
      <c r="AL116" s="54"/>
      <c r="AM116" s="11"/>
      <c r="AN116" s="11" t="s">
        <v>4</v>
      </c>
      <c r="AO116" s="11" t="s">
        <v>5</v>
      </c>
      <c r="AP116" s="11" t="s">
        <v>6</v>
      </c>
      <c r="AQ116" s="11" t="s">
        <v>118</v>
      </c>
      <c r="AR116" s="11" t="s">
        <v>119</v>
      </c>
      <c r="AS116" s="11" t="s">
        <v>120</v>
      </c>
      <c r="AT116" s="11" t="s">
        <v>121</v>
      </c>
      <c r="AU116" s="11" t="s">
        <v>122</v>
      </c>
      <c r="AV116" s="11" t="s">
        <v>123</v>
      </c>
      <c r="AW116" s="11" t="s">
        <v>3</v>
      </c>
      <c r="AX116" s="57"/>
      <c r="AY116" s="11"/>
      <c r="AZ116" s="11" t="s">
        <v>4</v>
      </c>
      <c r="BA116" s="11" t="s">
        <v>5</v>
      </c>
      <c r="BB116" s="11" t="s">
        <v>6</v>
      </c>
      <c r="BC116" s="11" t="s">
        <v>118</v>
      </c>
      <c r="BD116" s="11" t="s">
        <v>119</v>
      </c>
      <c r="BE116" s="11" t="s">
        <v>120</v>
      </c>
      <c r="BF116" s="11" t="s">
        <v>121</v>
      </c>
      <c r="BG116" s="11" t="s">
        <v>122</v>
      </c>
      <c r="BH116" s="11" t="s">
        <v>123</v>
      </c>
      <c r="BI116" s="11" t="s">
        <v>3</v>
      </c>
    </row>
    <row r="117" spans="1:318" ht="4.5" customHeight="1" x14ac:dyDescent="0.25">
      <c r="A117" s="49"/>
      <c r="B117" s="14"/>
      <c r="C117" s="13"/>
      <c r="D117" s="13"/>
      <c r="E117" s="13"/>
      <c r="F117" s="13"/>
      <c r="G117" s="13"/>
      <c r="H117" s="13"/>
      <c r="I117" s="13"/>
      <c r="J117" s="13"/>
      <c r="K117" s="13"/>
      <c r="L117" s="13"/>
      <c r="M117" s="13"/>
      <c r="N117" s="55"/>
      <c r="O117" s="13"/>
      <c r="P117" s="13"/>
      <c r="Q117" s="13"/>
      <c r="R117" s="13"/>
      <c r="S117" s="13"/>
      <c r="T117" s="13"/>
      <c r="U117" s="13"/>
      <c r="V117" s="13"/>
      <c r="W117" s="13"/>
      <c r="X117" s="13"/>
      <c r="Y117" s="13"/>
      <c r="Z117" s="55"/>
      <c r="AA117" s="13"/>
      <c r="AB117" s="13"/>
      <c r="AC117" s="13"/>
      <c r="AD117" s="13"/>
      <c r="AE117" s="13"/>
      <c r="AF117" s="13"/>
      <c r="AG117" s="13"/>
      <c r="AH117" s="13"/>
      <c r="AI117" s="13"/>
      <c r="AJ117" s="138"/>
      <c r="AK117" s="13"/>
      <c r="AL117" s="55"/>
      <c r="AM117" s="13"/>
      <c r="AN117" s="13"/>
      <c r="AO117" s="13"/>
      <c r="AP117" s="13"/>
      <c r="AQ117" s="13"/>
      <c r="AR117" s="13"/>
      <c r="AS117" s="13"/>
      <c r="AT117" s="13"/>
      <c r="AU117" s="13"/>
      <c r="AV117" s="13"/>
      <c r="AW117" s="13"/>
      <c r="AX117" s="58"/>
      <c r="AY117" s="13"/>
      <c r="AZ117" s="13"/>
      <c r="BA117" s="13"/>
      <c r="BB117" s="13"/>
      <c r="BC117" s="13"/>
      <c r="BD117" s="13"/>
      <c r="BE117" s="13"/>
      <c r="BF117" s="13"/>
      <c r="BG117" s="13"/>
      <c r="BH117" s="13"/>
      <c r="BI117" s="13"/>
    </row>
    <row r="118" spans="1:318" x14ac:dyDescent="0.25">
      <c r="A118" s="49"/>
      <c r="B118" s="5"/>
      <c r="C118" s="15" t="s">
        <v>7</v>
      </c>
      <c r="D118" s="66"/>
      <c r="E118" s="66"/>
      <c r="F118" s="66"/>
      <c r="G118" s="66"/>
      <c r="H118" s="66"/>
      <c r="I118" s="66"/>
      <c r="J118" s="66"/>
      <c r="K118" s="66"/>
      <c r="L118" s="66"/>
      <c r="M118" s="1"/>
      <c r="N118" s="50"/>
      <c r="O118" s="15" t="s">
        <v>7</v>
      </c>
      <c r="P118" s="3"/>
      <c r="Q118" s="3"/>
      <c r="R118" s="3"/>
      <c r="S118" s="66"/>
      <c r="T118" s="66"/>
      <c r="U118" s="66"/>
      <c r="V118" s="66"/>
      <c r="W118" s="66"/>
      <c r="X118" s="66"/>
      <c r="Y118" s="1"/>
      <c r="Z118" s="50"/>
      <c r="AA118" s="15" t="s">
        <v>7</v>
      </c>
      <c r="AB118" s="3"/>
      <c r="AC118" s="3"/>
      <c r="AD118" s="3"/>
      <c r="AE118" s="66"/>
      <c r="AF118" s="66"/>
      <c r="AG118" s="66"/>
      <c r="AH118" s="66"/>
      <c r="AI118" s="66"/>
      <c r="AJ118" s="139"/>
      <c r="AK118" s="1"/>
      <c r="AL118" s="50"/>
      <c r="AM118" s="15" t="s">
        <v>7</v>
      </c>
      <c r="AN118" s="66"/>
      <c r="AO118" s="66"/>
      <c r="AP118" s="66"/>
      <c r="AQ118" s="66"/>
      <c r="AR118" s="66"/>
      <c r="AS118" s="66"/>
      <c r="AT118" s="66"/>
      <c r="AU118" s="66"/>
      <c r="AV118" s="66"/>
      <c r="AW118" s="1"/>
      <c r="AX118" s="52"/>
      <c r="AY118" s="15" t="s">
        <v>7</v>
      </c>
      <c r="AZ118" s="3"/>
      <c r="BA118" s="3"/>
      <c r="BB118" s="3"/>
      <c r="BC118" s="66"/>
      <c r="BD118" s="66"/>
      <c r="BE118" s="66"/>
      <c r="BF118" s="66"/>
      <c r="BG118" s="66"/>
      <c r="BH118" s="66"/>
      <c r="BI118" s="1"/>
    </row>
    <row r="119" spans="1:318" x14ac:dyDescent="0.25">
      <c r="A119" s="49"/>
      <c r="B119" s="5"/>
      <c r="C119" s="15" t="s">
        <v>82</v>
      </c>
      <c r="D119" s="66"/>
      <c r="E119" s="66"/>
      <c r="F119" s="66"/>
      <c r="G119" s="66"/>
      <c r="H119" s="66"/>
      <c r="I119" s="66"/>
      <c r="J119" s="66"/>
      <c r="K119" s="66"/>
      <c r="L119" s="66"/>
      <c r="M119" s="1"/>
      <c r="N119" s="50"/>
      <c r="O119" s="15" t="s">
        <v>82</v>
      </c>
      <c r="P119" s="66"/>
      <c r="Q119" s="66"/>
      <c r="R119" s="66"/>
      <c r="S119" s="66"/>
      <c r="T119" s="66"/>
      <c r="U119" s="66"/>
      <c r="V119" s="66"/>
      <c r="W119" s="66"/>
      <c r="X119" s="66"/>
      <c r="Y119" s="1"/>
      <c r="Z119" s="50"/>
      <c r="AA119" s="15" t="s">
        <v>82</v>
      </c>
      <c r="AB119" s="66"/>
      <c r="AC119" s="66"/>
      <c r="AD119" s="66"/>
      <c r="AE119" s="66"/>
      <c r="AF119" s="66"/>
      <c r="AG119" s="66"/>
      <c r="AH119" s="66"/>
      <c r="AI119" s="66"/>
      <c r="AJ119" s="139"/>
      <c r="AK119" s="1"/>
      <c r="AL119" s="50"/>
      <c r="AM119" s="15" t="s">
        <v>82</v>
      </c>
      <c r="AN119" s="66"/>
      <c r="AO119" s="66"/>
      <c r="AP119" s="66"/>
      <c r="AQ119" s="66"/>
      <c r="AR119" s="66"/>
      <c r="AS119" s="66"/>
      <c r="AT119" s="66"/>
      <c r="AU119" s="66"/>
      <c r="AV119" s="66"/>
      <c r="AW119" s="1"/>
      <c r="AX119" s="52"/>
      <c r="AY119" s="15" t="s">
        <v>82</v>
      </c>
      <c r="AZ119" s="66"/>
      <c r="BA119" s="66"/>
      <c r="BB119" s="66"/>
      <c r="BC119" s="66"/>
      <c r="BD119" s="66"/>
      <c r="BE119" s="66"/>
      <c r="BF119" s="66"/>
      <c r="BG119" s="66"/>
      <c r="BH119" s="66"/>
      <c r="BI119" s="1"/>
    </row>
    <row r="120" spans="1:318" x14ac:dyDescent="0.25">
      <c r="A120" s="49"/>
      <c r="B120" s="5"/>
      <c r="C120" s="15" t="s">
        <v>8</v>
      </c>
      <c r="D120" s="66"/>
      <c r="E120" s="66"/>
      <c r="F120" s="66"/>
      <c r="G120" s="66"/>
      <c r="H120" s="66"/>
      <c r="I120" s="66"/>
      <c r="J120" s="66"/>
      <c r="K120" s="66"/>
      <c r="L120" s="66"/>
      <c r="M120" s="1"/>
      <c r="N120" s="50"/>
      <c r="O120" s="15" t="s">
        <v>8</v>
      </c>
      <c r="P120" s="3"/>
      <c r="Q120" s="3"/>
      <c r="R120" s="3"/>
      <c r="S120" s="66"/>
      <c r="T120" s="66"/>
      <c r="U120" s="66"/>
      <c r="V120" s="66"/>
      <c r="W120" s="66"/>
      <c r="X120" s="66"/>
      <c r="Y120" s="1"/>
      <c r="Z120" s="50"/>
      <c r="AA120" s="15" t="s">
        <v>8</v>
      </c>
      <c r="AB120" s="3"/>
      <c r="AC120" s="3"/>
      <c r="AD120" s="3"/>
      <c r="AE120" s="66"/>
      <c r="AF120" s="66"/>
      <c r="AG120" s="66"/>
      <c r="AH120" s="66"/>
      <c r="AI120" s="66"/>
      <c r="AJ120" s="139"/>
      <c r="AK120" s="1"/>
      <c r="AL120" s="50"/>
      <c r="AM120" s="15" t="s">
        <v>8</v>
      </c>
      <c r="AN120" s="66"/>
      <c r="AO120" s="66"/>
      <c r="AP120" s="66"/>
      <c r="AQ120" s="66"/>
      <c r="AR120" s="66"/>
      <c r="AS120" s="66"/>
      <c r="AT120" s="66"/>
      <c r="AU120" s="66"/>
      <c r="AV120" s="66"/>
      <c r="AW120" s="1"/>
      <c r="AX120" s="52"/>
      <c r="AY120" s="15" t="s">
        <v>8</v>
      </c>
      <c r="AZ120" s="3"/>
      <c r="BA120" s="3"/>
      <c r="BB120" s="3"/>
      <c r="BC120" s="66"/>
      <c r="BD120" s="66"/>
      <c r="BE120" s="66"/>
      <c r="BF120" s="66"/>
      <c r="BG120" s="66"/>
      <c r="BH120" s="66"/>
      <c r="BI120" s="1"/>
    </row>
    <row r="121" spans="1:318" x14ac:dyDescent="0.25">
      <c r="A121" s="49"/>
      <c r="B121" s="5"/>
      <c r="C121" s="15" t="s">
        <v>9</v>
      </c>
      <c r="D121" s="66"/>
      <c r="E121" s="66"/>
      <c r="F121" s="66"/>
      <c r="G121" s="66"/>
      <c r="H121" s="66"/>
      <c r="I121" s="66"/>
      <c r="J121" s="66"/>
      <c r="K121" s="66"/>
      <c r="L121" s="66"/>
      <c r="M121" s="1"/>
      <c r="N121" s="50"/>
      <c r="O121" s="15" t="s">
        <v>9</v>
      </c>
      <c r="P121" s="3"/>
      <c r="Q121" s="3"/>
      <c r="R121" s="3"/>
      <c r="S121" s="66"/>
      <c r="T121" s="66"/>
      <c r="U121" s="66"/>
      <c r="V121" s="66"/>
      <c r="W121" s="66"/>
      <c r="X121" s="66"/>
      <c r="Y121" s="1"/>
      <c r="Z121" s="50"/>
      <c r="AA121" s="15" t="s">
        <v>9</v>
      </c>
      <c r="AB121" s="3"/>
      <c r="AC121" s="3"/>
      <c r="AD121" s="3"/>
      <c r="AE121" s="66"/>
      <c r="AF121" s="66"/>
      <c r="AG121" s="66"/>
      <c r="AH121" s="66"/>
      <c r="AI121" s="66"/>
      <c r="AJ121" s="139"/>
      <c r="AK121" s="1"/>
      <c r="AL121" s="50"/>
      <c r="AM121" s="15" t="s">
        <v>9</v>
      </c>
      <c r="AN121" s="66"/>
      <c r="AO121" s="66"/>
      <c r="AP121" s="66"/>
      <c r="AQ121" s="66"/>
      <c r="AR121" s="66"/>
      <c r="AS121" s="66"/>
      <c r="AT121" s="66"/>
      <c r="AU121" s="66"/>
      <c r="AV121" s="66"/>
      <c r="AW121" s="1"/>
      <c r="AX121" s="52"/>
      <c r="AY121" s="15" t="s">
        <v>9</v>
      </c>
      <c r="AZ121" s="3"/>
      <c r="BA121" s="3"/>
      <c r="BB121" s="3"/>
      <c r="BC121" s="66"/>
      <c r="BD121" s="66"/>
      <c r="BE121" s="66"/>
      <c r="BF121" s="66"/>
      <c r="BG121" s="66"/>
      <c r="BH121" s="66"/>
      <c r="BI121" s="1"/>
    </row>
    <row r="122" spans="1:318" x14ac:dyDescent="0.25">
      <c r="A122" s="49"/>
      <c r="B122" s="5"/>
      <c r="C122" s="15" t="s">
        <v>10</v>
      </c>
      <c r="D122" s="66"/>
      <c r="E122" s="66"/>
      <c r="F122" s="66"/>
      <c r="G122" s="66"/>
      <c r="H122" s="66"/>
      <c r="I122" s="66"/>
      <c r="J122" s="66"/>
      <c r="K122" s="66"/>
      <c r="L122" s="66"/>
      <c r="M122" s="1"/>
      <c r="N122" s="50"/>
      <c r="O122" s="15" t="s">
        <v>10</v>
      </c>
      <c r="P122" s="3"/>
      <c r="Q122" s="3"/>
      <c r="R122" s="3"/>
      <c r="S122" s="66"/>
      <c r="T122" s="66"/>
      <c r="U122" s="66"/>
      <c r="V122" s="66"/>
      <c r="W122" s="66"/>
      <c r="X122" s="66"/>
      <c r="Y122" s="1"/>
      <c r="Z122" s="50"/>
      <c r="AA122" s="15" t="s">
        <v>10</v>
      </c>
      <c r="AB122" s="3"/>
      <c r="AC122" s="3"/>
      <c r="AD122" s="3"/>
      <c r="AE122" s="66"/>
      <c r="AF122" s="66"/>
      <c r="AG122" s="66"/>
      <c r="AH122" s="66"/>
      <c r="AI122" s="66"/>
      <c r="AJ122" s="139"/>
      <c r="AK122" s="1"/>
      <c r="AL122" s="50"/>
      <c r="AM122" s="15" t="s">
        <v>10</v>
      </c>
      <c r="AN122" s="66"/>
      <c r="AO122" s="66"/>
      <c r="AP122" s="66"/>
      <c r="AQ122" s="66"/>
      <c r="AR122" s="66"/>
      <c r="AS122" s="66"/>
      <c r="AT122" s="66"/>
      <c r="AU122" s="66"/>
      <c r="AV122" s="66"/>
      <c r="AW122" s="1"/>
      <c r="AX122" s="52"/>
      <c r="AY122" s="15" t="s">
        <v>10</v>
      </c>
      <c r="AZ122" s="3"/>
      <c r="BA122" s="3"/>
      <c r="BB122" s="3"/>
      <c r="BC122" s="66"/>
      <c r="BD122" s="66"/>
      <c r="BE122" s="66"/>
      <c r="BF122" s="66"/>
      <c r="BG122" s="66"/>
      <c r="BH122" s="66"/>
      <c r="BI122" s="1"/>
    </row>
    <row r="123" spans="1:318" x14ac:dyDescent="0.25">
      <c r="A123" s="49"/>
      <c r="B123" s="5"/>
      <c r="C123" s="15" t="s">
        <v>11</v>
      </c>
      <c r="D123" s="66"/>
      <c r="E123" s="66"/>
      <c r="F123" s="66"/>
      <c r="G123" s="66"/>
      <c r="H123" s="66"/>
      <c r="I123" s="66"/>
      <c r="J123" s="66"/>
      <c r="K123" s="66"/>
      <c r="L123" s="66"/>
      <c r="M123" s="1"/>
      <c r="N123" s="50"/>
      <c r="O123" s="15" t="s">
        <v>11</v>
      </c>
      <c r="P123" s="3"/>
      <c r="Q123" s="3"/>
      <c r="R123" s="3"/>
      <c r="S123" s="66"/>
      <c r="T123" s="66"/>
      <c r="U123" s="66"/>
      <c r="V123" s="66"/>
      <c r="W123" s="66"/>
      <c r="X123" s="66"/>
      <c r="Y123" s="1"/>
      <c r="Z123" s="50"/>
      <c r="AA123" s="15" t="s">
        <v>11</v>
      </c>
      <c r="AB123" s="3"/>
      <c r="AC123" s="3"/>
      <c r="AD123" s="3"/>
      <c r="AE123" s="66"/>
      <c r="AF123" s="66"/>
      <c r="AG123" s="66"/>
      <c r="AH123" s="66"/>
      <c r="AI123" s="66"/>
      <c r="AJ123" s="139"/>
      <c r="AK123" s="1"/>
      <c r="AL123" s="50"/>
      <c r="AM123" s="15" t="s">
        <v>11</v>
      </c>
      <c r="AN123" s="66"/>
      <c r="AO123" s="66"/>
      <c r="AP123" s="66"/>
      <c r="AQ123" s="66"/>
      <c r="AR123" s="66"/>
      <c r="AS123" s="66"/>
      <c r="AT123" s="66"/>
      <c r="AU123" s="66"/>
      <c r="AV123" s="66"/>
      <c r="AW123" s="1"/>
      <c r="AX123" s="52"/>
      <c r="AY123" s="15" t="s">
        <v>11</v>
      </c>
      <c r="AZ123" s="3"/>
      <c r="BA123" s="3"/>
      <c r="BB123" s="3"/>
      <c r="BC123" s="66"/>
      <c r="BD123" s="66"/>
      <c r="BE123" s="66"/>
      <c r="BF123" s="66"/>
      <c r="BG123" s="66"/>
      <c r="BH123" s="66"/>
      <c r="BI123" s="1"/>
    </row>
    <row r="124" spans="1:318" x14ac:dyDescent="0.25">
      <c r="A124" s="49"/>
      <c r="B124" s="5"/>
      <c r="C124" s="15" t="s">
        <v>12</v>
      </c>
      <c r="D124" s="66"/>
      <c r="E124" s="66"/>
      <c r="F124" s="66"/>
      <c r="G124" s="66"/>
      <c r="H124" s="66"/>
      <c r="I124" s="66"/>
      <c r="J124" s="66"/>
      <c r="K124" s="66"/>
      <c r="L124" s="66"/>
      <c r="M124" s="1"/>
      <c r="N124" s="50"/>
      <c r="O124" s="15" t="s">
        <v>12</v>
      </c>
      <c r="P124" s="3"/>
      <c r="Q124" s="3"/>
      <c r="R124" s="3"/>
      <c r="S124" s="66"/>
      <c r="T124" s="66"/>
      <c r="U124" s="66"/>
      <c r="V124" s="66"/>
      <c r="W124" s="66"/>
      <c r="X124" s="66"/>
      <c r="Y124" s="1"/>
      <c r="Z124" s="50"/>
      <c r="AA124" s="15" t="s">
        <v>12</v>
      </c>
      <c r="AB124" s="3"/>
      <c r="AC124" s="3"/>
      <c r="AD124" s="3"/>
      <c r="AE124" s="66"/>
      <c r="AF124" s="66"/>
      <c r="AG124" s="66"/>
      <c r="AH124" s="66"/>
      <c r="AI124" s="66"/>
      <c r="AJ124" s="139"/>
      <c r="AK124" s="1"/>
      <c r="AL124" s="50"/>
      <c r="AM124" s="15" t="s">
        <v>12</v>
      </c>
      <c r="AN124" s="66"/>
      <c r="AO124" s="66"/>
      <c r="AP124" s="66"/>
      <c r="AQ124" s="66"/>
      <c r="AR124" s="66"/>
      <c r="AS124" s="66"/>
      <c r="AT124" s="66"/>
      <c r="AU124" s="66"/>
      <c r="AV124" s="66"/>
      <c r="AW124" s="1"/>
      <c r="AX124" s="52"/>
      <c r="AY124" s="15" t="s">
        <v>12</v>
      </c>
      <c r="AZ124" s="3"/>
      <c r="BA124" s="3"/>
      <c r="BB124" s="3"/>
      <c r="BC124" s="66"/>
      <c r="BD124" s="66"/>
      <c r="BE124" s="66"/>
      <c r="BF124" s="66"/>
      <c r="BG124" s="66"/>
      <c r="BH124" s="66"/>
      <c r="BI124" s="1"/>
    </row>
    <row r="125" spans="1:318" x14ac:dyDescent="0.25">
      <c r="A125" s="49"/>
      <c r="B125" s="5"/>
      <c r="C125" s="15" t="s">
        <v>13</v>
      </c>
      <c r="D125" s="66"/>
      <c r="E125" s="66"/>
      <c r="F125" s="66"/>
      <c r="G125" s="66"/>
      <c r="H125" s="66"/>
      <c r="I125" s="66"/>
      <c r="J125" s="66"/>
      <c r="K125" s="66"/>
      <c r="L125" s="66"/>
      <c r="M125" s="1"/>
      <c r="N125" s="50"/>
      <c r="O125" s="15" t="s">
        <v>13</v>
      </c>
      <c r="P125" s="3"/>
      <c r="Q125" s="3"/>
      <c r="R125" s="3"/>
      <c r="S125" s="66"/>
      <c r="T125" s="66"/>
      <c r="U125" s="66"/>
      <c r="V125" s="66"/>
      <c r="W125" s="66"/>
      <c r="X125" s="66"/>
      <c r="Y125" s="1"/>
      <c r="Z125" s="50"/>
      <c r="AA125" s="15" t="s">
        <v>13</v>
      </c>
      <c r="AB125" s="3"/>
      <c r="AC125" s="3"/>
      <c r="AD125" s="3"/>
      <c r="AE125" s="66"/>
      <c r="AF125" s="66"/>
      <c r="AG125" s="66"/>
      <c r="AH125" s="66"/>
      <c r="AI125" s="66"/>
      <c r="AJ125" s="139"/>
      <c r="AK125" s="1"/>
      <c r="AL125" s="50"/>
      <c r="AM125" s="15" t="s">
        <v>13</v>
      </c>
      <c r="AN125" s="66"/>
      <c r="AO125" s="66"/>
      <c r="AP125" s="66"/>
      <c r="AQ125" s="66"/>
      <c r="AR125" s="66"/>
      <c r="AS125" s="66"/>
      <c r="AT125" s="66"/>
      <c r="AU125" s="66"/>
      <c r="AV125" s="66"/>
      <c r="AW125" s="1"/>
      <c r="AX125" s="52"/>
      <c r="AY125" s="15" t="s">
        <v>13</v>
      </c>
      <c r="AZ125" s="3"/>
      <c r="BA125" s="3"/>
      <c r="BB125" s="3"/>
      <c r="BC125" s="66"/>
      <c r="BD125" s="66"/>
      <c r="BE125" s="66"/>
      <c r="BF125" s="66"/>
      <c r="BG125" s="66"/>
      <c r="BH125" s="66"/>
      <c r="BI125" s="1"/>
    </row>
    <row r="126" spans="1:318" ht="4.5" customHeight="1" x14ac:dyDescent="0.25">
      <c r="A126" s="49"/>
      <c r="B126" s="5"/>
      <c r="C126" s="18"/>
      <c r="D126" s="18"/>
      <c r="E126" s="18"/>
      <c r="F126" s="18"/>
      <c r="G126" s="18"/>
      <c r="H126" s="18"/>
      <c r="I126" s="18"/>
      <c r="J126" s="18"/>
      <c r="K126" s="18"/>
      <c r="L126" s="18"/>
      <c r="M126" s="18"/>
      <c r="N126" s="50"/>
      <c r="O126" s="18"/>
      <c r="P126" s="18"/>
      <c r="Q126" s="18"/>
      <c r="R126" s="18"/>
      <c r="S126" s="18"/>
      <c r="T126" s="18"/>
      <c r="U126" s="18"/>
      <c r="V126" s="18"/>
      <c r="W126" s="18"/>
      <c r="X126" s="18"/>
      <c r="Y126" s="18"/>
      <c r="Z126" s="50"/>
      <c r="AA126" s="18"/>
      <c r="AB126" s="18"/>
      <c r="AC126" s="18"/>
      <c r="AD126" s="18"/>
      <c r="AE126" s="18"/>
      <c r="AF126" s="18"/>
      <c r="AG126" s="18"/>
      <c r="AH126" s="18"/>
      <c r="AI126" s="18"/>
      <c r="AJ126" s="140"/>
      <c r="AK126" s="18"/>
      <c r="AL126" s="50"/>
      <c r="AM126" s="18"/>
      <c r="AN126" s="18"/>
      <c r="AO126" s="18"/>
      <c r="AP126" s="18"/>
      <c r="AQ126" s="18"/>
      <c r="AR126" s="18"/>
      <c r="AS126" s="18"/>
      <c r="AT126" s="18"/>
      <c r="AU126" s="18"/>
      <c r="AV126" s="18"/>
      <c r="AW126" s="18"/>
      <c r="AX126" s="52"/>
      <c r="AY126" s="18"/>
      <c r="AZ126" s="18"/>
      <c r="BA126" s="18"/>
      <c r="BB126" s="18"/>
      <c r="BC126" s="18"/>
      <c r="BD126" s="18"/>
      <c r="BE126" s="18"/>
      <c r="BF126" s="18"/>
      <c r="BG126" s="18"/>
      <c r="BH126" s="18"/>
      <c r="BI126" s="18"/>
    </row>
    <row r="127" spans="1:318" x14ac:dyDescent="0.25">
      <c r="A127" s="49"/>
      <c r="B127" s="5"/>
      <c r="C127" s="50"/>
      <c r="D127" s="50"/>
      <c r="E127" s="50"/>
      <c r="F127" s="50"/>
      <c r="G127" s="50"/>
      <c r="H127" s="50"/>
      <c r="I127" s="50"/>
      <c r="J127" s="50"/>
      <c r="K127" s="50"/>
      <c r="L127" s="50"/>
      <c r="M127" s="50"/>
      <c r="N127" s="50"/>
      <c r="O127" s="50"/>
      <c r="P127" s="50"/>
      <c r="Q127" s="50"/>
      <c r="R127" s="50"/>
      <c r="S127" s="50"/>
      <c r="T127" s="50"/>
      <c r="U127" s="50"/>
      <c r="V127" s="50"/>
      <c r="W127" s="50"/>
      <c r="X127" s="50"/>
      <c r="Y127" s="50"/>
      <c r="Z127" s="50"/>
      <c r="AA127" s="50"/>
      <c r="AB127" s="50"/>
      <c r="AC127" s="50"/>
      <c r="AD127" s="50"/>
      <c r="AE127" s="50"/>
      <c r="AF127" s="50"/>
      <c r="AG127" s="50"/>
      <c r="AH127" s="50"/>
      <c r="AI127" s="50"/>
      <c r="AJ127" s="141"/>
      <c r="AK127" s="50"/>
      <c r="AL127" s="50"/>
      <c r="AM127" s="50"/>
      <c r="AN127" s="50"/>
      <c r="AO127" s="50"/>
      <c r="AP127" s="50"/>
      <c r="AQ127" s="50"/>
      <c r="AR127" s="50"/>
      <c r="AS127" s="50"/>
      <c r="AT127" s="50"/>
      <c r="AU127" s="50"/>
      <c r="AV127" s="50"/>
      <c r="AW127" s="50"/>
      <c r="AX127" s="52"/>
      <c r="AY127" s="50"/>
      <c r="AZ127" s="50"/>
      <c r="BA127" s="50"/>
      <c r="BB127" s="50"/>
      <c r="BC127" s="50"/>
      <c r="BD127" s="50"/>
      <c r="BE127" s="50"/>
      <c r="BF127" s="50"/>
      <c r="BG127" s="50"/>
      <c r="BH127" s="50"/>
      <c r="BI127" s="50"/>
    </row>
    <row r="128" spans="1:318" x14ac:dyDescent="0.25">
      <c r="A128" s="49"/>
      <c r="B128" s="23"/>
      <c r="C128" s="9" t="s">
        <v>15</v>
      </c>
      <c r="D128" s="9" t="e">
        <f>AVERAGE(D118:D125)</f>
        <v>#DIV/0!</v>
      </c>
      <c r="E128" s="9" t="e">
        <f>AVERAGE(E118:E125)</f>
        <v>#DIV/0!</v>
      </c>
      <c r="F128" s="9" t="e">
        <f>AVERAGE(F118:F125)</f>
        <v>#DIV/0!</v>
      </c>
      <c r="G128" s="110" t="e">
        <f t="shared" ref="G128:L128" si="75">AVERAGE(G118:G125)</f>
        <v>#DIV/0!</v>
      </c>
      <c r="H128" s="110" t="e">
        <f t="shared" si="75"/>
        <v>#DIV/0!</v>
      </c>
      <c r="I128" s="110" t="e">
        <f t="shared" si="75"/>
        <v>#DIV/0!</v>
      </c>
      <c r="J128" s="110" t="e">
        <f t="shared" si="75"/>
        <v>#DIV/0!</v>
      </c>
      <c r="K128" s="110" t="e">
        <f t="shared" si="75"/>
        <v>#DIV/0!</v>
      </c>
      <c r="L128" s="110" t="e">
        <f t="shared" si="75"/>
        <v>#DIV/0!</v>
      </c>
      <c r="M128" s="51"/>
      <c r="N128" s="60"/>
      <c r="O128" s="9" t="s">
        <v>15</v>
      </c>
      <c r="P128" s="9" t="e">
        <f>AVERAGE(P118:P125)</f>
        <v>#DIV/0!</v>
      </c>
      <c r="Q128" s="9" t="e">
        <f>AVERAGE(Q118:Q125)</f>
        <v>#DIV/0!</v>
      </c>
      <c r="R128" s="9" t="e">
        <f>AVERAGE(R118:R125)</f>
        <v>#DIV/0!</v>
      </c>
      <c r="S128" s="110" t="e">
        <f t="shared" ref="S128:X128" si="76">AVERAGE(S118:S125)</f>
        <v>#DIV/0!</v>
      </c>
      <c r="T128" s="110" t="e">
        <f t="shared" si="76"/>
        <v>#DIV/0!</v>
      </c>
      <c r="U128" s="110" t="e">
        <f t="shared" si="76"/>
        <v>#DIV/0!</v>
      </c>
      <c r="V128" s="110" t="e">
        <f t="shared" si="76"/>
        <v>#DIV/0!</v>
      </c>
      <c r="W128" s="110" t="e">
        <f t="shared" si="76"/>
        <v>#DIV/0!</v>
      </c>
      <c r="X128" s="110" t="e">
        <f t="shared" si="76"/>
        <v>#DIV/0!</v>
      </c>
      <c r="Y128" s="51"/>
      <c r="Z128" s="60"/>
      <c r="AA128" s="9" t="s">
        <v>15</v>
      </c>
      <c r="AB128" s="9" t="e">
        <f>AVERAGE(AB118:AB125)</f>
        <v>#DIV/0!</v>
      </c>
      <c r="AC128" s="9" t="e">
        <f>AVERAGE(AC118:AC125)</f>
        <v>#DIV/0!</v>
      </c>
      <c r="AD128" s="9" t="e">
        <f>AVERAGE(AD118:AD125)</f>
        <v>#DIV/0!</v>
      </c>
      <c r="AE128" s="110" t="e">
        <f t="shared" ref="AE128:AJ128" si="77">AVERAGE(AE118:AE125)</f>
        <v>#DIV/0!</v>
      </c>
      <c r="AF128" s="110" t="e">
        <f t="shared" si="77"/>
        <v>#DIV/0!</v>
      </c>
      <c r="AG128" s="110" t="e">
        <f t="shared" si="77"/>
        <v>#DIV/0!</v>
      </c>
      <c r="AH128" s="110" t="e">
        <f t="shared" si="77"/>
        <v>#DIV/0!</v>
      </c>
      <c r="AI128" s="110" t="e">
        <f t="shared" si="77"/>
        <v>#DIV/0!</v>
      </c>
      <c r="AJ128" s="142" t="e">
        <f t="shared" si="77"/>
        <v>#DIV/0!</v>
      </c>
      <c r="AK128" s="51"/>
      <c r="AL128" s="60"/>
      <c r="AM128" s="9" t="s">
        <v>15</v>
      </c>
      <c r="AN128" s="9" t="e">
        <f>AVERAGE(AN118:AN125)</f>
        <v>#DIV/0!</v>
      </c>
      <c r="AO128" s="9" t="e">
        <f>AVERAGE(AO118:AO125)</f>
        <v>#DIV/0!</v>
      </c>
      <c r="AP128" s="9" t="e">
        <f>AVERAGE(AP118:AP125)</f>
        <v>#DIV/0!</v>
      </c>
      <c r="AQ128" s="110" t="e">
        <f t="shared" ref="AQ128:AV128" si="78">AVERAGE(AQ118:AQ125)</f>
        <v>#DIV/0!</v>
      </c>
      <c r="AR128" s="110" t="e">
        <f t="shared" si="78"/>
        <v>#DIV/0!</v>
      </c>
      <c r="AS128" s="110" t="e">
        <f t="shared" si="78"/>
        <v>#DIV/0!</v>
      </c>
      <c r="AT128" s="110" t="e">
        <f t="shared" si="78"/>
        <v>#DIV/0!</v>
      </c>
      <c r="AU128" s="110" t="e">
        <f t="shared" si="78"/>
        <v>#DIV/0!</v>
      </c>
      <c r="AV128" s="110" t="e">
        <f t="shared" si="78"/>
        <v>#DIV/0!</v>
      </c>
      <c r="AW128" s="51"/>
      <c r="AX128" s="59"/>
      <c r="AY128" s="9" t="s">
        <v>15</v>
      </c>
      <c r="AZ128" s="9" t="e">
        <f>AVERAGE(AZ118:AZ125)</f>
        <v>#DIV/0!</v>
      </c>
      <c r="BA128" s="9" t="e">
        <f>AVERAGE(BA118:BA125)</f>
        <v>#DIV/0!</v>
      </c>
      <c r="BB128" s="9" t="e">
        <f>AVERAGE(BB118:BB125)</f>
        <v>#DIV/0!</v>
      </c>
      <c r="BC128" s="110" t="e">
        <f t="shared" ref="BC128:BH128" si="79">AVERAGE(BC118:BC125)</f>
        <v>#DIV/0!</v>
      </c>
      <c r="BD128" s="110" t="e">
        <f t="shared" si="79"/>
        <v>#DIV/0!</v>
      </c>
      <c r="BE128" s="110" t="e">
        <f t="shared" si="79"/>
        <v>#DIV/0!</v>
      </c>
      <c r="BF128" s="110" t="e">
        <f t="shared" si="79"/>
        <v>#DIV/0!</v>
      </c>
      <c r="BG128" s="110" t="e">
        <f t="shared" si="79"/>
        <v>#DIV/0!</v>
      </c>
      <c r="BH128" s="110" t="e">
        <f t="shared" si="79"/>
        <v>#DIV/0!</v>
      </c>
      <c r="BI128" s="51"/>
    </row>
    <row r="129" spans="1:318" ht="15.75" thickBot="1" x14ac:dyDescent="0.3">
      <c r="A129" s="49"/>
      <c r="B129" s="5"/>
      <c r="C129" s="8" t="s">
        <v>16</v>
      </c>
      <c r="D129" s="8">
        <f>SUM(D118:D125)</f>
        <v>0</v>
      </c>
      <c r="E129" s="8">
        <f>SUM(E118:E125)</f>
        <v>0</v>
      </c>
      <c r="F129" s="8">
        <f>SUM(F118:F125)</f>
        <v>0</v>
      </c>
      <c r="G129" s="8">
        <f t="shared" ref="G129:L129" si="80">SUM(G118:G125)</f>
        <v>0</v>
      </c>
      <c r="H129" s="8">
        <f t="shared" si="80"/>
        <v>0</v>
      </c>
      <c r="I129" s="8">
        <f t="shared" si="80"/>
        <v>0</v>
      </c>
      <c r="J129" s="8">
        <f t="shared" si="80"/>
        <v>0</v>
      </c>
      <c r="K129" s="8">
        <f t="shared" si="80"/>
        <v>0</v>
      </c>
      <c r="L129" s="8">
        <f t="shared" si="80"/>
        <v>0</v>
      </c>
      <c r="M129" s="49"/>
      <c r="N129" s="50"/>
      <c r="O129" s="8" t="s">
        <v>17</v>
      </c>
      <c r="P129" s="8">
        <f>SUM(P118:P125)</f>
        <v>0</v>
      </c>
      <c r="Q129" s="8">
        <f>SUM(Q118:Q125)</f>
        <v>0</v>
      </c>
      <c r="R129" s="8">
        <f>SUM(R118:R125)</f>
        <v>0</v>
      </c>
      <c r="S129" s="8">
        <f t="shared" ref="S129:X129" si="81">SUM(S118:S125)</f>
        <v>0</v>
      </c>
      <c r="T129" s="8">
        <f t="shared" si="81"/>
        <v>0</v>
      </c>
      <c r="U129" s="8">
        <f t="shared" si="81"/>
        <v>0</v>
      </c>
      <c r="V129" s="8">
        <f t="shared" si="81"/>
        <v>0</v>
      </c>
      <c r="W129" s="8">
        <f t="shared" si="81"/>
        <v>0</v>
      </c>
      <c r="X129" s="8">
        <f t="shared" si="81"/>
        <v>0</v>
      </c>
      <c r="Y129" s="49"/>
      <c r="Z129" s="50"/>
      <c r="AA129" s="8" t="s">
        <v>17</v>
      </c>
      <c r="AB129" s="8">
        <f>SUM(AB118:AB125)</f>
        <v>0</v>
      </c>
      <c r="AC129" s="8">
        <f>SUM(AC118:AC125)</f>
        <v>0</v>
      </c>
      <c r="AD129" s="8">
        <f>SUM(AD118:AD125)</f>
        <v>0</v>
      </c>
      <c r="AE129" s="8">
        <f t="shared" ref="AE129:AJ129" si="82">SUM(AE118:AE125)</f>
        <v>0</v>
      </c>
      <c r="AF129" s="8">
        <f t="shared" si="82"/>
        <v>0</v>
      </c>
      <c r="AG129" s="8">
        <f t="shared" si="82"/>
        <v>0</v>
      </c>
      <c r="AH129" s="8">
        <f t="shared" si="82"/>
        <v>0</v>
      </c>
      <c r="AI129" s="8">
        <f t="shared" si="82"/>
        <v>0</v>
      </c>
      <c r="AJ129" s="136">
        <f t="shared" si="82"/>
        <v>0</v>
      </c>
      <c r="AK129" s="49"/>
      <c r="AL129" s="50"/>
      <c r="AM129" s="8" t="s">
        <v>16</v>
      </c>
      <c r="AN129" s="8">
        <f>SUM(AN118:AN125)</f>
        <v>0</v>
      </c>
      <c r="AO129" s="8">
        <f>SUM(AO118:AO125)</f>
        <v>0</v>
      </c>
      <c r="AP129" s="8">
        <f>SUM(AP118:AP125)</f>
        <v>0</v>
      </c>
      <c r="AQ129" s="8">
        <f t="shared" ref="AQ129:AV129" si="83">SUM(AQ118:AQ125)</f>
        <v>0</v>
      </c>
      <c r="AR129" s="8">
        <f t="shared" si="83"/>
        <v>0</v>
      </c>
      <c r="AS129" s="8">
        <f t="shared" si="83"/>
        <v>0</v>
      </c>
      <c r="AT129" s="8">
        <f t="shared" si="83"/>
        <v>0</v>
      </c>
      <c r="AU129" s="8">
        <f t="shared" si="83"/>
        <v>0</v>
      </c>
      <c r="AV129" s="8">
        <f t="shared" si="83"/>
        <v>0</v>
      </c>
      <c r="AW129" s="49"/>
      <c r="AX129" s="52"/>
      <c r="AY129" s="8" t="s">
        <v>17</v>
      </c>
      <c r="AZ129" s="8">
        <f>SUM(AZ118:AZ125)</f>
        <v>0</v>
      </c>
      <c r="BA129" s="8">
        <f>SUM(BA118:BA125)</f>
        <v>0</v>
      </c>
      <c r="BB129" s="8">
        <f>SUM(BB118:BB125)</f>
        <v>0</v>
      </c>
      <c r="BC129" s="8">
        <f t="shared" ref="BC129:BH129" si="84">SUM(BC118:BC125)</f>
        <v>0</v>
      </c>
      <c r="BD129" s="8">
        <f t="shared" si="84"/>
        <v>0</v>
      </c>
      <c r="BE129" s="8">
        <f t="shared" si="84"/>
        <v>0</v>
      </c>
      <c r="BF129" s="8">
        <f t="shared" si="84"/>
        <v>0</v>
      </c>
      <c r="BG129" s="8">
        <f t="shared" si="84"/>
        <v>0</v>
      </c>
      <c r="BH129" s="8">
        <f t="shared" si="84"/>
        <v>0</v>
      </c>
      <c r="BI129" s="49"/>
    </row>
    <row r="130" spans="1:318" ht="15.75" thickBot="1" x14ac:dyDescent="0.3">
      <c r="A130" s="49"/>
      <c r="B130" s="31"/>
      <c r="C130" s="49"/>
      <c r="D130" s="160" t="s">
        <v>54</v>
      </c>
      <c r="E130" s="161"/>
      <c r="F130" s="161"/>
      <c r="G130" s="166" t="e">
        <f>IF((SUM(D$118:F$125) / (3*COUNT(D$118:F$125))) &gt;= AJ3, "YES", "NO")</f>
        <v>#DIV/0!</v>
      </c>
      <c r="H130" s="167"/>
      <c r="I130" s="51"/>
      <c r="J130" s="51"/>
      <c r="K130" s="51"/>
      <c r="L130" s="51"/>
      <c r="M130" s="49"/>
      <c r="N130" s="50"/>
      <c r="O130" s="49"/>
      <c r="P130" s="160" t="s">
        <v>54</v>
      </c>
      <c r="Q130" s="161"/>
      <c r="R130" s="161"/>
      <c r="S130" s="166" t="e">
        <f>IF((SUM(P$118:R$125) / (3*COUNT(P$118:R$125))) &gt;= AJ3, "YES", "NO")</f>
        <v>#DIV/0!</v>
      </c>
      <c r="T130" s="167"/>
      <c r="U130" s="51"/>
      <c r="V130" s="51"/>
      <c r="W130" s="51"/>
      <c r="X130" s="51"/>
      <c r="Y130" s="49"/>
      <c r="Z130" s="50"/>
      <c r="AA130" s="49"/>
      <c r="AB130" s="160" t="s">
        <v>54</v>
      </c>
      <c r="AC130" s="161"/>
      <c r="AD130" s="161"/>
      <c r="AE130" s="166" t="e">
        <f>IF((SUM(AB$118:AD$125) / (3*COUNT(AB$118:AD$125))) &gt;= AJ3, "YES", "NO")</f>
        <v>#DIV/0!</v>
      </c>
      <c r="AF130" s="167"/>
      <c r="AG130" s="51"/>
      <c r="AH130" s="51"/>
      <c r="AI130" s="51"/>
      <c r="AJ130" s="143"/>
      <c r="AK130" s="49"/>
      <c r="AL130" s="49"/>
      <c r="AM130" s="49"/>
      <c r="AN130" s="160" t="s">
        <v>54</v>
      </c>
      <c r="AO130" s="161"/>
      <c r="AP130" s="161"/>
      <c r="AQ130" s="166" t="e">
        <f>IF((SUM(AN$118:AP$125) / (3*COUNT(AN$118:AP$125))) &gt;= AJ3, "YES", "NO")</f>
        <v>#DIV/0!</v>
      </c>
      <c r="AR130" s="167"/>
      <c r="AS130" s="51"/>
      <c r="AT130" s="51"/>
      <c r="AU130" s="51"/>
      <c r="AV130" s="51"/>
      <c r="AW130" s="49"/>
      <c r="AX130" s="52"/>
      <c r="AY130" s="49"/>
      <c r="AZ130" s="160" t="s">
        <v>54</v>
      </c>
      <c r="BA130" s="161"/>
      <c r="BB130" s="161"/>
      <c r="BC130" s="166" t="e">
        <f>IF((SUM(AZ$118:BB$125) / (3*COUNT(AZ$118:BB$125))) &gt;= AJ3, "YES", "NO")</f>
        <v>#DIV/0!</v>
      </c>
      <c r="BD130" s="167"/>
      <c r="BE130" s="51"/>
      <c r="BF130" s="51"/>
      <c r="BG130" s="51"/>
      <c r="BH130" s="51"/>
      <c r="BI130" s="49"/>
    </row>
    <row r="131" spans="1:318" ht="15.75" thickBot="1" x14ac:dyDescent="0.3">
      <c r="A131" s="49"/>
      <c r="B131" s="31"/>
      <c r="C131" s="49"/>
      <c r="D131" s="162" t="s">
        <v>55</v>
      </c>
      <c r="E131" s="163"/>
      <c r="F131" s="163"/>
      <c r="G131" s="166" t="e">
        <f t="shared" ref="G131:G133" si="85">IF((SUM(D$118:F$125) / (3*COUNT(D$118:F$125))) &gt;= AJ4, "YES", "NO")</f>
        <v>#DIV/0!</v>
      </c>
      <c r="H131" s="167"/>
      <c r="I131" s="51"/>
      <c r="J131" s="51"/>
      <c r="K131" s="51"/>
      <c r="L131" s="51"/>
      <c r="M131" s="49"/>
      <c r="N131" s="49"/>
      <c r="O131" s="49"/>
      <c r="P131" s="162" t="s">
        <v>55</v>
      </c>
      <c r="Q131" s="163"/>
      <c r="R131" s="163"/>
      <c r="S131" s="166" t="e">
        <f t="shared" ref="S131:S133" si="86">IF((SUM(P$118:R$125) / (3*COUNT(P$118:R$125))) &gt;= AJ4, "YES", "NO")</f>
        <v>#DIV/0!</v>
      </c>
      <c r="T131" s="167"/>
      <c r="U131" s="51"/>
      <c r="V131" s="51"/>
      <c r="W131" s="51"/>
      <c r="X131" s="51"/>
      <c r="Y131" s="49"/>
      <c r="Z131" s="49"/>
      <c r="AA131" s="49"/>
      <c r="AB131" s="162" t="s">
        <v>55</v>
      </c>
      <c r="AC131" s="163"/>
      <c r="AD131" s="163"/>
      <c r="AE131" s="166" t="e">
        <f t="shared" ref="AE131:AE133" si="87">IF((SUM(AB$118:AD$125) / (3*COUNT(AB$118:AD$125))) &gt;= AJ4, "YES", "NO")</f>
        <v>#DIV/0!</v>
      </c>
      <c r="AF131" s="167"/>
      <c r="AG131" s="51"/>
      <c r="AH131" s="51"/>
      <c r="AI131" s="51"/>
      <c r="AJ131" s="143"/>
      <c r="AK131" s="49"/>
      <c r="AL131" s="49"/>
      <c r="AM131" s="49"/>
      <c r="AN131" s="162" t="s">
        <v>55</v>
      </c>
      <c r="AO131" s="163"/>
      <c r="AP131" s="163"/>
      <c r="AQ131" s="166" t="e">
        <f t="shared" ref="AQ131:AQ133" si="88">IF((SUM(AN$118:AP$125) / (3*COUNT(AN$118:AP$125))) &gt;= AJ4, "YES", "NO")</f>
        <v>#DIV/0!</v>
      </c>
      <c r="AR131" s="167"/>
      <c r="AS131" s="51"/>
      <c r="AT131" s="51"/>
      <c r="AU131" s="51"/>
      <c r="AV131" s="51"/>
      <c r="AW131" s="49"/>
      <c r="AX131" s="49"/>
      <c r="AY131" s="49"/>
      <c r="AZ131" s="162" t="s">
        <v>55</v>
      </c>
      <c r="BA131" s="163"/>
      <c r="BB131" s="163"/>
      <c r="BC131" s="166" t="e">
        <f t="shared" ref="BC131:BC133" si="89">IF((SUM(AZ$118:BB$125) / (3*COUNT(AZ$118:BB$125))) &gt;= AJ4, "YES", "NO")</f>
        <v>#DIV/0!</v>
      </c>
      <c r="BD131" s="167"/>
      <c r="BE131" s="51"/>
      <c r="BF131" s="51"/>
      <c r="BG131" s="51"/>
      <c r="BH131" s="51"/>
      <c r="BI131" s="49"/>
    </row>
    <row r="132" spans="1:318" ht="15.75" thickBot="1" x14ac:dyDescent="0.3">
      <c r="A132" s="49"/>
      <c r="B132" s="31"/>
      <c r="C132" s="49"/>
      <c r="D132" s="162" t="s">
        <v>56</v>
      </c>
      <c r="E132" s="163"/>
      <c r="F132" s="163"/>
      <c r="G132" s="166" t="e">
        <f t="shared" si="85"/>
        <v>#DIV/0!</v>
      </c>
      <c r="H132" s="167"/>
      <c r="I132" s="51"/>
      <c r="J132" s="51"/>
      <c r="K132" s="51"/>
      <c r="L132" s="51"/>
      <c r="M132" s="49"/>
      <c r="N132" s="49"/>
      <c r="O132" s="49"/>
      <c r="P132" s="162" t="s">
        <v>56</v>
      </c>
      <c r="Q132" s="163"/>
      <c r="R132" s="163"/>
      <c r="S132" s="166" t="e">
        <f t="shared" si="86"/>
        <v>#DIV/0!</v>
      </c>
      <c r="T132" s="167"/>
      <c r="U132" s="51"/>
      <c r="V132" s="51"/>
      <c r="W132" s="51"/>
      <c r="X132" s="51"/>
      <c r="Y132" s="49"/>
      <c r="Z132" s="49"/>
      <c r="AA132" s="49"/>
      <c r="AB132" s="162" t="s">
        <v>56</v>
      </c>
      <c r="AC132" s="163"/>
      <c r="AD132" s="163"/>
      <c r="AE132" s="166" t="e">
        <f t="shared" si="87"/>
        <v>#DIV/0!</v>
      </c>
      <c r="AF132" s="167"/>
      <c r="AG132" s="51"/>
      <c r="AH132" s="51"/>
      <c r="AI132" s="51"/>
      <c r="AJ132" s="143"/>
      <c r="AK132" s="49"/>
      <c r="AL132" s="49"/>
      <c r="AM132" s="49"/>
      <c r="AN132" s="162" t="s">
        <v>56</v>
      </c>
      <c r="AO132" s="163"/>
      <c r="AP132" s="163"/>
      <c r="AQ132" s="166" t="e">
        <f t="shared" si="88"/>
        <v>#DIV/0!</v>
      </c>
      <c r="AR132" s="167"/>
      <c r="AS132" s="51"/>
      <c r="AT132" s="51"/>
      <c r="AU132" s="51"/>
      <c r="AV132" s="51"/>
      <c r="AW132" s="49"/>
      <c r="AX132" s="49"/>
      <c r="AY132" s="49"/>
      <c r="AZ132" s="162" t="s">
        <v>56</v>
      </c>
      <c r="BA132" s="163"/>
      <c r="BB132" s="163"/>
      <c r="BC132" s="166" t="e">
        <f t="shared" si="89"/>
        <v>#DIV/0!</v>
      </c>
      <c r="BD132" s="167"/>
      <c r="BE132" s="51"/>
      <c r="BF132" s="51"/>
      <c r="BG132" s="51"/>
      <c r="BH132" s="51"/>
      <c r="BI132" s="49"/>
    </row>
    <row r="133" spans="1:318" ht="15.75" thickBot="1" x14ac:dyDescent="0.3">
      <c r="A133" s="49"/>
      <c r="B133" s="31"/>
      <c r="C133" s="49"/>
      <c r="D133" s="164" t="s">
        <v>57</v>
      </c>
      <c r="E133" s="165"/>
      <c r="F133" s="165"/>
      <c r="G133" s="166" t="e">
        <f t="shared" si="85"/>
        <v>#DIV/0!</v>
      </c>
      <c r="H133" s="167"/>
      <c r="I133" s="51"/>
      <c r="J133" s="51"/>
      <c r="K133" s="51"/>
      <c r="L133" s="51"/>
      <c r="M133" s="49"/>
      <c r="N133" s="49"/>
      <c r="O133" s="49"/>
      <c r="P133" s="164" t="s">
        <v>57</v>
      </c>
      <c r="Q133" s="165"/>
      <c r="R133" s="165"/>
      <c r="S133" s="166" t="e">
        <f t="shared" si="86"/>
        <v>#DIV/0!</v>
      </c>
      <c r="T133" s="167"/>
      <c r="U133" s="51"/>
      <c r="V133" s="51"/>
      <c r="W133" s="51"/>
      <c r="X133" s="51"/>
      <c r="Y133" s="49"/>
      <c r="Z133" s="49"/>
      <c r="AA133" s="49"/>
      <c r="AB133" s="164" t="s">
        <v>57</v>
      </c>
      <c r="AC133" s="165"/>
      <c r="AD133" s="165"/>
      <c r="AE133" s="166" t="e">
        <f t="shared" si="87"/>
        <v>#DIV/0!</v>
      </c>
      <c r="AF133" s="167"/>
      <c r="AG133" s="51"/>
      <c r="AH133" s="51"/>
      <c r="AI133" s="51"/>
      <c r="AJ133" s="143"/>
      <c r="AK133" s="49"/>
      <c r="AL133" s="49"/>
      <c r="AM133" s="49"/>
      <c r="AN133" s="164" t="s">
        <v>57</v>
      </c>
      <c r="AO133" s="165"/>
      <c r="AP133" s="165"/>
      <c r="AQ133" s="166" t="e">
        <f t="shared" si="88"/>
        <v>#DIV/0!</v>
      </c>
      <c r="AR133" s="167"/>
      <c r="AS133" s="51"/>
      <c r="AT133" s="51"/>
      <c r="AU133" s="51"/>
      <c r="AV133" s="51"/>
      <c r="AW133" s="49"/>
      <c r="AX133" s="49"/>
      <c r="AY133" s="49"/>
      <c r="AZ133" s="164" t="s">
        <v>57</v>
      </c>
      <c r="BA133" s="165"/>
      <c r="BB133" s="165"/>
      <c r="BC133" s="166" t="e">
        <f t="shared" si="89"/>
        <v>#DIV/0!</v>
      </c>
      <c r="BD133" s="167"/>
      <c r="BE133" s="51"/>
      <c r="BF133" s="51"/>
      <c r="BG133" s="51"/>
      <c r="BH133" s="51"/>
      <c r="BI133" s="49"/>
    </row>
    <row r="134" spans="1:318" x14ac:dyDescent="0.25">
      <c r="A134" s="49"/>
      <c r="B134" s="5"/>
      <c r="C134" s="156"/>
      <c r="D134" s="156"/>
      <c r="E134" s="156"/>
      <c r="F134" s="156"/>
      <c r="G134" s="156"/>
      <c r="H134" s="156"/>
      <c r="I134" s="156"/>
      <c r="J134" s="156"/>
      <c r="K134" s="156"/>
      <c r="L134" s="156"/>
      <c r="M134" s="156"/>
      <c r="N134" s="156"/>
      <c r="O134" s="156"/>
      <c r="P134" s="156"/>
      <c r="Q134" s="156"/>
      <c r="R134" s="156"/>
      <c r="S134" s="156"/>
      <c r="T134" s="156"/>
      <c r="U134" s="156"/>
      <c r="V134" s="156"/>
      <c r="W134" s="156"/>
      <c r="X134" s="156"/>
      <c r="Y134" s="156"/>
      <c r="Z134" s="156"/>
      <c r="AA134" s="156"/>
      <c r="AB134" s="156"/>
      <c r="AC134" s="156"/>
      <c r="AD134" s="156"/>
      <c r="AE134" s="156"/>
      <c r="AF134" s="156"/>
      <c r="AG134" s="156"/>
      <c r="AH134" s="156"/>
      <c r="AI134" s="156"/>
      <c r="AJ134" s="156"/>
      <c r="AK134" s="156"/>
      <c r="AL134" s="156"/>
      <c r="AM134" s="156"/>
      <c r="AN134" s="156"/>
      <c r="AO134" s="156"/>
      <c r="AP134" s="156"/>
      <c r="AQ134" s="156"/>
      <c r="AR134" s="156"/>
      <c r="AS134" s="156"/>
      <c r="AT134" s="156"/>
      <c r="AU134" s="156"/>
      <c r="AV134" s="156"/>
      <c r="AW134" s="156"/>
      <c r="AX134" s="156"/>
      <c r="AY134" s="156"/>
      <c r="AZ134" s="156"/>
      <c r="BA134" s="156"/>
      <c r="BB134" s="156"/>
      <c r="BC134" s="156"/>
      <c r="BD134" s="156"/>
      <c r="BE134" s="156"/>
      <c r="BF134" s="156"/>
      <c r="BG134" s="156"/>
      <c r="BH134" s="156"/>
      <c r="BI134" s="156"/>
    </row>
    <row r="135" spans="1:318" ht="23.25" x14ac:dyDescent="0.35">
      <c r="A135" s="49"/>
      <c r="B135" s="32"/>
      <c r="C135" s="157" t="s">
        <v>63</v>
      </c>
      <c r="D135" s="157"/>
      <c r="E135" s="157"/>
      <c r="F135" s="157"/>
      <c r="G135" s="157"/>
      <c r="H135" s="157"/>
      <c r="I135" s="157"/>
      <c r="J135" s="157"/>
      <c r="K135" s="157"/>
      <c r="L135" s="157"/>
      <c r="M135" s="157"/>
      <c r="N135" s="157"/>
      <c r="O135" s="157"/>
      <c r="P135" s="157"/>
      <c r="Q135" s="157"/>
      <c r="R135" s="157"/>
      <c r="S135" s="157"/>
      <c r="T135" s="157"/>
      <c r="U135" s="157"/>
      <c r="V135" s="157"/>
      <c r="W135" s="157"/>
      <c r="X135" s="157"/>
      <c r="Y135" s="157"/>
      <c r="Z135" s="157"/>
      <c r="AA135" s="157"/>
      <c r="AB135" s="157"/>
      <c r="AC135" s="157"/>
      <c r="AD135" s="157"/>
      <c r="AE135" s="157"/>
      <c r="AF135" s="157"/>
      <c r="AG135" s="157"/>
      <c r="AH135" s="157"/>
      <c r="AI135" s="157"/>
      <c r="AJ135" s="157"/>
      <c r="AK135" s="157"/>
      <c r="AL135" s="157"/>
      <c r="AM135" s="157"/>
      <c r="AN135" s="157"/>
      <c r="AO135" s="157"/>
      <c r="AP135" s="157"/>
      <c r="AQ135" s="157"/>
      <c r="AR135" s="157"/>
      <c r="AS135" s="157"/>
      <c r="AT135" s="157"/>
      <c r="AU135" s="157"/>
      <c r="AV135" s="157"/>
      <c r="AW135" s="157"/>
      <c r="AX135" s="157"/>
      <c r="AY135" s="157"/>
      <c r="AZ135" s="157"/>
      <c r="BA135" s="157"/>
      <c r="BB135" s="157"/>
      <c r="BC135" s="157"/>
      <c r="BD135" s="157"/>
      <c r="BE135" s="157"/>
      <c r="BF135" s="157"/>
      <c r="BG135" s="157"/>
      <c r="BH135" s="157"/>
      <c r="BI135" s="157"/>
    </row>
    <row r="136" spans="1:318" s="72" customFormat="1" ht="21" x14ac:dyDescent="0.35">
      <c r="A136" s="71"/>
      <c r="B136" s="159">
        <v>43815</v>
      </c>
      <c r="C136" s="159"/>
      <c r="D136" s="159"/>
      <c r="E136" s="159"/>
      <c r="F136" s="159"/>
      <c r="G136" s="159"/>
      <c r="H136" s="159"/>
      <c r="I136" s="159"/>
      <c r="J136" s="159"/>
      <c r="K136" s="159"/>
      <c r="L136" s="159"/>
      <c r="M136" s="159"/>
      <c r="N136" s="159">
        <v>43816</v>
      </c>
      <c r="O136" s="159"/>
      <c r="P136" s="159"/>
      <c r="Q136" s="159"/>
      <c r="R136" s="159"/>
      <c r="S136" s="159"/>
      <c r="T136" s="159"/>
      <c r="U136" s="159"/>
      <c r="V136" s="159"/>
      <c r="W136" s="159"/>
      <c r="X136" s="159"/>
      <c r="Y136" s="159"/>
      <c r="Z136" s="159">
        <v>43817</v>
      </c>
      <c r="AA136" s="159"/>
      <c r="AB136" s="159"/>
      <c r="AC136" s="159"/>
      <c r="AD136" s="159"/>
      <c r="AE136" s="159"/>
      <c r="AF136" s="159"/>
      <c r="AG136" s="159"/>
      <c r="AH136" s="159"/>
      <c r="AI136" s="159"/>
      <c r="AJ136" s="159"/>
      <c r="AK136" s="159"/>
      <c r="AL136" s="159">
        <v>43818</v>
      </c>
      <c r="AM136" s="159"/>
      <c r="AN136" s="159"/>
      <c r="AO136" s="159"/>
      <c r="AP136" s="159"/>
      <c r="AQ136" s="159"/>
      <c r="AR136" s="159"/>
      <c r="AS136" s="159"/>
      <c r="AT136" s="159"/>
      <c r="AU136" s="159"/>
      <c r="AV136" s="159"/>
      <c r="AW136" s="159"/>
      <c r="AX136" s="159">
        <v>43819</v>
      </c>
      <c r="AY136" s="159"/>
      <c r="AZ136" s="159"/>
      <c r="BA136" s="159"/>
      <c r="BB136" s="159"/>
      <c r="BC136" s="159"/>
      <c r="BD136" s="159"/>
      <c r="BE136" s="159"/>
      <c r="BF136" s="159"/>
      <c r="BG136" s="159"/>
      <c r="BH136" s="159"/>
      <c r="BI136" s="159"/>
      <c r="BJ136" s="71"/>
      <c r="BK136" s="71"/>
      <c r="BL136" s="71"/>
      <c r="BM136" s="71"/>
      <c r="BN136" s="71"/>
      <c r="BO136" s="71"/>
      <c r="BP136" s="71"/>
      <c r="BQ136" s="71"/>
      <c r="BR136" s="71"/>
      <c r="BS136" s="71"/>
      <c r="BT136" s="71"/>
      <c r="BU136" s="71"/>
      <c r="BV136" s="71"/>
      <c r="BW136" s="71"/>
      <c r="BX136" s="71"/>
      <c r="BY136" s="71"/>
      <c r="BZ136" s="71"/>
      <c r="CA136" s="71"/>
      <c r="CB136" s="71"/>
      <c r="CC136" s="71"/>
      <c r="CD136" s="71"/>
      <c r="CE136" s="71"/>
      <c r="CF136" s="71"/>
      <c r="CG136" s="71"/>
      <c r="CH136" s="71"/>
      <c r="CI136" s="71"/>
      <c r="CJ136" s="71"/>
      <c r="CK136" s="71"/>
      <c r="CL136" s="71"/>
      <c r="CM136" s="71"/>
      <c r="CN136" s="71"/>
      <c r="CO136" s="71"/>
      <c r="CP136" s="71"/>
      <c r="CQ136" s="71"/>
      <c r="CR136" s="71"/>
      <c r="CS136" s="71"/>
      <c r="CT136" s="71"/>
      <c r="CU136" s="71"/>
      <c r="CV136" s="71"/>
      <c r="CW136" s="71"/>
      <c r="CX136" s="71"/>
      <c r="CY136" s="71"/>
      <c r="CZ136" s="71"/>
      <c r="DA136" s="71"/>
      <c r="DB136" s="71"/>
      <c r="DC136" s="71"/>
      <c r="DD136" s="71"/>
      <c r="DE136" s="71"/>
      <c r="DF136" s="71"/>
      <c r="DG136" s="71"/>
      <c r="DH136" s="71"/>
      <c r="DI136" s="71"/>
      <c r="DJ136" s="71"/>
      <c r="DK136" s="71"/>
      <c r="DL136" s="71"/>
      <c r="DM136" s="71"/>
      <c r="DN136" s="71"/>
      <c r="DO136" s="71"/>
      <c r="DP136" s="71"/>
      <c r="DQ136" s="71"/>
      <c r="DR136" s="71"/>
      <c r="DS136" s="71"/>
      <c r="DT136" s="71"/>
      <c r="DU136" s="71"/>
      <c r="DV136" s="71"/>
      <c r="DW136" s="71"/>
      <c r="DX136" s="71"/>
      <c r="DY136" s="71"/>
      <c r="DZ136" s="71"/>
      <c r="EA136" s="71"/>
      <c r="EB136" s="71"/>
      <c r="EC136" s="71"/>
      <c r="ED136" s="71"/>
      <c r="EE136" s="71"/>
      <c r="EF136" s="71"/>
      <c r="EG136" s="71"/>
      <c r="EH136" s="71"/>
      <c r="EI136" s="71"/>
      <c r="EJ136" s="71"/>
      <c r="EK136" s="71"/>
      <c r="EL136" s="71"/>
      <c r="EM136" s="71"/>
      <c r="EN136" s="71"/>
      <c r="EO136" s="71"/>
      <c r="EP136" s="71"/>
      <c r="EQ136" s="71"/>
      <c r="ER136" s="71"/>
      <c r="ES136" s="71"/>
      <c r="ET136" s="71"/>
      <c r="EU136" s="71"/>
      <c r="EV136" s="71"/>
      <c r="EW136" s="71"/>
      <c r="EX136" s="71"/>
      <c r="EY136" s="71"/>
      <c r="EZ136" s="71"/>
      <c r="FA136" s="71"/>
      <c r="FB136" s="71"/>
      <c r="FC136" s="71"/>
      <c r="FD136" s="71"/>
      <c r="FE136" s="71"/>
      <c r="FF136" s="71"/>
      <c r="FG136" s="71"/>
      <c r="FH136" s="71"/>
      <c r="FI136" s="71"/>
      <c r="FJ136" s="71"/>
      <c r="FK136" s="71"/>
      <c r="FL136" s="71"/>
      <c r="FM136" s="71"/>
      <c r="FN136" s="71"/>
      <c r="FO136" s="71"/>
      <c r="FP136" s="71"/>
      <c r="FQ136" s="71"/>
      <c r="FR136" s="71"/>
      <c r="FS136" s="71"/>
      <c r="FT136" s="71"/>
      <c r="FU136" s="71"/>
      <c r="FV136" s="71"/>
      <c r="FW136" s="71"/>
      <c r="FX136" s="71"/>
      <c r="FY136" s="71"/>
      <c r="FZ136" s="71"/>
      <c r="GA136" s="71"/>
      <c r="GB136" s="71"/>
      <c r="GC136" s="71"/>
      <c r="GD136" s="71"/>
      <c r="GE136" s="71"/>
      <c r="GF136" s="71"/>
      <c r="GG136" s="71"/>
      <c r="GH136" s="71"/>
      <c r="GI136" s="71"/>
      <c r="GJ136" s="71"/>
      <c r="GK136" s="71"/>
      <c r="GL136" s="71"/>
      <c r="GM136" s="71"/>
      <c r="GN136" s="71"/>
      <c r="GO136" s="71"/>
      <c r="GP136" s="71"/>
      <c r="GQ136" s="71"/>
      <c r="GR136" s="71"/>
      <c r="GS136" s="71"/>
      <c r="GT136" s="71"/>
      <c r="GU136" s="71"/>
      <c r="GV136" s="71"/>
      <c r="GW136" s="71"/>
      <c r="GX136" s="71"/>
      <c r="GY136" s="71"/>
      <c r="GZ136" s="71"/>
      <c r="HA136" s="71"/>
      <c r="HB136" s="71"/>
      <c r="HC136" s="71"/>
      <c r="HD136" s="71"/>
      <c r="HE136" s="71"/>
      <c r="HF136" s="71"/>
      <c r="HG136" s="71"/>
      <c r="HH136" s="71"/>
      <c r="HI136" s="71"/>
      <c r="HJ136" s="71"/>
      <c r="HK136" s="71"/>
      <c r="HL136" s="71"/>
      <c r="HM136" s="71"/>
      <c r="HN136" s="71"/>
      <c r="HO136" s="71"/>
      <c r="HP136" s="71"/>
      <c r="HQ136" s="71"/>
      <c r="HR136" s="71"/>
      <c r="HS136" s="71"/>
      <c r="HT136" s="71"/>
      <c r="HU136" s="71"/>
      <c r="HV136" s="71"/>
      <c r="HW136" s="71"/>
      <c r="HX136" s="71"/>
      <c r="HY136" s="71"/>
      <c r="HZ136" s="71"/>
      <c r="IA136" s="71"/>
      <c r="IB136" s="71"/>
      <c r="IC136" s="71"/>
      <c r="ID136" s="71"/>
      <c r="IE136" s="71"/>
      <c r="IF136" s="71"/>
      <c r="IG136" s="71"/>
      <c r="IH136" s="71"/>
      <c r="II136" s="71"/>
      <c r="IJ136" s="71"/>
      <c r="IK136" s="71"/>
      <c r="IL136" s="71"/>
      <c r="IM136" s="71"/>
      <c r="IN136" s="71"/>
      <c r="IO136" s="71"/>
      <c r="IP136" s="71"/>
      <c r="IQ136" s="71"/>
      <c r="IR136" s="71"/>
      <c r="IS136" s="71"/>
      <c r="IT136" s="71"/>
      <c r="IU136" s="71"/>
      <c r="IV136" s="71"/>
      <c r="IW136" s="71"/>
      <c r="IX136" s="71"/>
      <c r="IY136" s="71"/>
      <c r="IZ136" s="71"/>
      <c r="JA136" s="71"/>
      <c r="JB136" s="71"/>
      <c r="JC136" s="71"/>
      <c r="JD136" s="71"/>
      <c r="JE136" s="71"/>
      <c r="JF136" s="71"/>
      <c r="JG136" s="71"/>
      <c r="JH136" s="71"/>
      <c r="JI136" s="71"/>
      <c r="JJ136" s="71"/>
      <c r="JK136" s="71"/>
      <c r="JL136" s="71"/>
      <c r="JM136" s="71"/>
      <c r="JN136" s="71"/>
      <c r="JO136" s="71"/>
      <c r="JP136" s="71"/>
      <c r="JQ136" s="71"/>
      <c r="JR136" s="71"/>
      <c r="JS136" s="71"/>
      <c r="JT136" s="71"/>
      <c r="JU136" s="71"/>
      <c r="JV136" s="71"/>
      <c r="JW136" s="71"/>
      <c r="JX136" s="71"/>
      <c r="JY136" s="71"/>
      <c r="JZ136" s="71"/>
      <c r="KA136" s="71"/>
      <c r="KB136" s="71"/>
      <c r="KC136" s="71"/>
      <c r="KD136" s="71"/>
      <c r="KE136" s="71"/>
      <c r="KF136" s="71"/>
      <c r="KG136" s="71"/>
      <c r="KH136" s="71"/>
      <c r="KI136" s="71"/>
      <c r="KJ136" s="71"/>
      <c r="KK136" s="71"/>
      <c r="KL136" s="71"/>
      <c r="KM136" s="71"/>
      <c r="KN136" s="71"/>
      <c r="KO136" s="71"/>
      <c r="KP136" s="71"/>
      <c r="KQ136" s="71"/>
      <c r="KR136" s="71"/>
      <c r="KS136" s="71"/>
      <c r="KT136" s="71"/>
      <c r="KU136" s="71"/>
      <c r="KV136" s="71"/>
      <c r="KW136" s="71"/>
      <c r="KX136" s="71"/>
      <c r="KY136" s="71"/>
      <c r="KZ136" s="71"/>
      <c r="LA136" s="71"/>
      <c r="LB136" s="71"/>
      <c r="LC136" s="71"/>
      <c r="LD136" s="71"/>
      <c r="LE136" s="71"/>
      <c r="LF136" s="71"/>
    </row>
    <row r="137" spans="1:318" x14ac:dyDescent="0.25">
      <c r="A137" s="49"/>
      <c r="B137" s="12"/>
      <c r="C137" s="11"/>
      <c r="D137" s="11" t="s">
        <v>4</v>
      </c>
      <c r="E137" s="11" t="s">
        <v>5</v>
      </c>
      <c r="F137" s="11" t="s">
        <v>2</v>
      </c>
      <c r="G137" s="11" t="s">
        <v>118</v>
      </c>
      <c r="H137" s="11" t="s">
        <v>119</v>
      </c>
      <c r="I137" s="11" t="s">
        <v>120</v>
      </c>
      <c r="J137" s="11" t="s">
        <v>121</v>
      </c>
      <c r="K137" s="11" t="s">
        <v>122</v>
      </c>
      <c r="L137" s="11" t="s">
        <v>123</v>
      </c>
      <c r="M137" s="11" t="s">
        <v>3</v>
      </c>
      <c r="N137" s="54"/>
      <c r="O137" s="11"/>
      <c r="P137" s="11" t="s">
        <v>0</v>
      </c>
      <c r="Q137" s="11" t="s">
        <v>1</v>
      </c>
      <c r="R137" s="11" t="s">
        <v>2</v>
      </c>
      <c r="S137" s="11" t="s">
        <v>118</v>
      </c>
      <c r="T137" s="11" t="s">
        <v>119</v>
      </c>
      <c r="U137" s="11" t="s">
        <v>120</v>
      </c>
      <c r="V137" s="11" t="s">
        <v>121</v>
      </c>
      <c r="W137" s="11" t="s">
        <v>122</v>
      </c>
      <c r="X137" s="11" t="s">
        <v>123</v>
      </c>
      <c r="Y137" s="11" t="s">
        <v>3</v>
      </c>
      <c r="Z137" s="54"/>
      <c r="AA137" s="11"/>
      <c r="AB137" s="11" t="s">
        <v>0</v>
      </c>
      <c r="AC137" s="11" t="s">
        <v>1</v>
      </c>
      <c r="AD137" s="11" t="s">
        <v>2</v>
      </c>
      <c r="AE137" s="11" t="s">
        <v>118</v>
      </c>
      <c r="AF137" s="11" t="s">
        <v>119</v>
      </c>
      <c r="AG137" s="11" t="s">
        <v>120</v>
      </c>
      <c r="AH137" s="11" t="s">
        <v>121</v>
      </c>
      <c r="AI137" s="11" t="s">
        <v>122</v>
      </c>
      <c r="AJ137" s="137" t="s">
        <v>123</v>
      </c>
      <c r="AK137" s="11" t="s">
        <v>3</v>
      </c>
      <c r="AL137" s="54"/>
      <c r="AM137" s="11"/>
      <c r="AN137" s="11" t="s">
        <v>4</v>
      </c>
      <c r="AO137" s="11" t="s">
        <v>5</v>
      </c>
      <c r="AP137" s="11" t="s">
        <v>6</v>
      </c>
      <c r="AQ137" s="11" t="s">
        <v>118</v>
      </c>
      <c r="AR137" s="11" t="s">
        <v>119</v>
      </c>
      <c r="AS137" s="11" t="s">
        <v>120</v>
      </c>
      <c r="AT137" s="11" t="s">
        <v>121</v>
      </c>
      <c r="AU137" s="11" t="s">
        <v>122</v>
      </c>
      <c r="AV137" s="11" t="s">
        <v>123</v>
      </c>
      <c r="AW137" s="11" t="s">
        <v>3</v>
      </c>
      <c r="AX137" s="57"/>
      <c r="AY137" s="11"/>
      <c r="AZ137" s="11" t="s">
        <v>4</v>
      </c>
      <c r="BA137" s="11" t="s">
        <v>5</v>
      </c>
      <c r="BB137" s="11" t="s">
        <v>6</v>
      </c>
      <c r="BC137" s="11" t="s">
        <v>118</v>
      </c>
      <c r="BD137" s="11" t="s">
        <v>119</v>
      </c>
      <c r="BE137" s="11" t="s">
        <v>120</v>
      </c>
      <c r="BF137" s="11" t="s">
        <v>121</v>
      </c>
      <c r="BG137" s="11" t="s">
        <v>122</v>
      </c>
      <c r="BH137" s="11" t="s">
        <v>123</v>
      </c>
      <c r="BI137" s="11" t="s">
        <v>3</v>
      </c>
    </row>
    <row r="138" spans="1:318" ht="4.5" customHeight="1" x14ac:dyDescent="0.25">
      <c r="A138" s="49"/>
      <c r="B138" s="14"/>
      <c r="C138" s="13"/>
      <c r="D138" s="13"/>
      <c r="E138" s="13"/>
      <c r="F138" s="13"/>
      <c r="G138" s="13"/>
      <c r="H138" s="13"/>
      <c r="I138" s="13"/>
      <c r="J138" s="13"/>
      <c r="K138" s="13"/>
      <c r="L138" s="13"/>
      <c r="M138" s="13"/>
      <c r="N138" s="55"/>
      <c r="O138" s="13"/>
      <c r="P138" s="13"/>
      <c r="Q138" s="13"/>
      <c r="R138" s="13"/>
      <c r="S138" s="13"/>
      <c r="T138" s="13"/>
      <c r="U138" s="13"/>
      <c r="V138" s="13"/>
      <c r="W138" s="13"/>
      <c r="X138" s="13"/>
      <c r="Y138" s="13"/>
      <c r="Z138" s="55"/>
      <c r="AA138" s="13"/>
      <c r="AB138" s="13"/>
      <c r="AC138" s="13"/>
      <c r="AD138" s="13"/>
      <c r="AE138" s="13"/>
      <c r="AF138" s="13"/>
      <c r="AG138" s="13"/>
      <c r="AH138" s="13"/>
      <c r="AI138" s="13"/>
      <c r="AJ138" s="138"/>
      <c r="AK138" s="13"/>
      <c r="AL138" s="55"/>
      <c r="AM138" s="13"/>
      <c r="AN138" s="13"/>
      <c r="AO138" s="13"/>
      <c r="AP138" s="13"/>
      <c r="AQ138" s="13"/>
      <c r="AR138" s="13"/>
      <c r="AS138" s="13"/>
      <c r="AT138" s="13"/>
      <c r="AU138" s="13"/>
      <c r="AV138" s="13"/>
      <c r="AW138" s="13"/>
      <c r="AX138" s="58"/>
      <c r="AY138" s="13"/>
      <c r="AZ138" s="13"/>
      <c r="BA138" s="13"/>
      <c r="BB138" s="13"/>
      <c r="BC138" s="13"/>
      <c r="BD138" s="13"/>
      <c r="BE138" s="13"/>
      <c r="BF138" s="13"/>
      <c r="BG138" s="13"/>
      <c r="BH138" s="13"/>
      <c r="BI138" s="13"/>
    </row>
    <row r="139" spans="1:318" x14ac:dyDescent="0.25">
      <c r="A139" s="49"/>
      <c r="B139" s="5"/>
      <c r="C139" s="15" t="s">
        <v>7</v>
      </c>
      <c r="D139" s="3"/>
      <c r="E139" s="3"/>
      <c r="F139" s="3"/>
      <c r="G139" s="66"/>
      <c r="H139" s="66"/>
      <c r="I139" s="66"/>
      <c r="J139" s="66"/>
      <c r="K139" s="66"/>
      <c r="L139" s="66"/>
      <c r="M139" s="1"/>
      <c r="N139" s="50"/>
      <c r="O139" s="15" t="s">
        <v>7</v>
      </c>
      <c r="P139" s="3"/>
      <c r="Q139" s="3"/>
      <c r="R139" s="3"/>
      <c r="S139" s="66"/>
      <c r="T139" s="66"/>
      <c r="U139" s="66"/>
      <c r="V139" s="66"/>
      <c r="W139" s="66"/>
      <c r="X139" s="66"/>
      <c r="Y139" s="1"/>
      <c r="Z139" s="50"/>
      <c r="AA139" s="15" t="s">
        <v>7</v>
      </c>
      <c r="AB139" s="66"/>
      <c r="AC139" s="66"/>
      <c r="AD139" s="66"/>
      <c r="AE139" s="66"/>
      <c r="AF139" s="66"/>
      <c r="AG139" s="66"/>
      <c r="AH139" s="66"/>
      <c r="AI139" s="66"/>
      <c r="AJ139" s="139"/>
      <c r="AK139" s="1"/>
      <c r="AL139" s="50"/>
      <c r="AM139" s="15" t="s">
        <v>7</v>
      </c>
      <c r="AN139" s="3"/>
      <c r="AO139" s="3"/>
      <c r="AP139" s="3"/>
      <c r="AQ139" s="66"/>
      <c r="AR139" s="66"/>
      <c r="AS139" s="66"/>
      <c r="AT139" s="66"/>
      <c r="AU139" s="66"/>
      <c r="AV139" s="66"/>
      <c r="AW139" s="1"/>
      <c r="AX139" s="52"/>
      <c r="AY139" s="15" t="s">
        <v>7</v>
      </c>
      <c r="AZ139" s="3"/>
      <c r="BA139" s="3"/>
      <c r="BB139" s="3"/>
      <c r="BC139" s="66"/>
      <c r="BD139" s="66"/>
      <c r="BE139" s="66"/>
      <c r="BF139" s="66"/>
      <c r="BG139" s="66"/>
      <c r="BH139" s="66"/>
      <c r="BI139" s="1"/>
    </row>
    <row r="140" spans="1:318" x14ac:dyDescent="0.25">
      <c r="A140" s="49"/>
      <c r="B140" s="5"/>
      <c r="C140" s="15" t="s">
        <v>82</v>
      </c>
      <c r="D140" s="66"/>
      <c r="E140" s="66"/>
      <c r="F140" s="66"/>
      <c r="G140" s="66"/>
      <c r="H140" s="66"/>
      <c r="I140" s="66"/>
      <c r="J140" s="66"/>
      <c r="K140" s="66"/>
      <c r="L140" s="66"/>
      <c r="M140" s="1"/>
      <c r="N140" s="50"/>
      <c r="O140" s="15" t="s">
        <v>82</v>
      </c>
      <c r="P140" s="66"/>
      <c r="Q140" s="66"/>
      <c r="R140" s="66"/>
      <c r="S140" s="66"/>
      <c r="T140" s="66"/>
      <c r="U140" s="66"/>
      <c r="V140" s="66"/>
      <c r="W140" s="66"/>
      <c r="X140" s="66"/>
      <c r="Y140" s="1"/>
      <c r="Z140" s="50"/>
      <c r="AA140" s="15" t="s">
        <v>82</v>
      </c>
      <c r="AB140" s="66"/>
      <c r="AC140" s="66"/>
      <c r="AD140" s="66"/>
      <c r="AE140" s="66"/>
      <c r="AF140" s="66"/>
      <c r="AG140" s="66"/>
      <c r="AH140" s="66"/>
      <c r="AI140" s="66"/>
      <c r="AJ140" s="139"/>
      <c r="AK140" s="1"/>
      <c r="AL140" s="50"/>
      <c r="AM140" s="15" t="s">
        <v>82</v>
      </c>
      <c r="AN140" s="66"/>
      <c r="AO140" s="66"/>
      <c r="AP140" s="66"/>
      <c r="AQ140" s="66"/>
      <c r="AR140" s="66"/>
      <c r="AS140" s="66"/>
      <c r="AT140" s="66"/>
      <c r="AU140" s="66"/>
      <c r="AV140" s="66"/>
      <c r="AW140" s="1"/>
      <c r="AX140" s="52"/>
      <c r="AY140" s="15" t="s">
        <v>82</v>
      </c>
      <c r="AZ140" s="66"/>
      <c r="BA140" s="66"/>
      <c r="BB140" s="66"/>
      <c r="BC140" s="66"/>
      <c r="BD140" s="66"/>
      <c r="BE140" s="66"/>
      <c r="BF140" s="66"/>
      <c r="BG140" s="66"/>
      <c r="BH140" s="66"/>
      <c r="BI140" s="1"/>
    </row>
    <row r="141" spans="1:318" x14ac:dyDescent="0.25">
      <c r="A141" s="49"/>
      <c r="B141" s="5"/>
      <c r="C141" s="15" t="s">
        <v>8</v>
      </c>
      <c r="D141" s="3"/>
      <c r="E141" s="3"/>
      <c r="F141" s="3"/>
      <c r="G141" s="66"/>
      <c r="H141" s="66"/>
      <c r="I141" s="66"/>
      <c r="J141" s="66"/>
      <c r="K141" s="66"/>
      <c r="L141" s="66"/>
      <c r="M141" s="1"/>
      <c r="N141" s="50"/>
      <c r="O141" s="15" t="s">
        <v>8</v>
      </c>
      <c r="P141" s="3"/>
      <c r="Q141" s="3"/>
      <c r="R141" s="3"/>
      <c r="S141" s="66"/>
      <c r="T141" s="66"/>
      <c r="U141" s="66"/>
      <c r="V141" s="66"/>
      <c r="W141" s="66"/>
      <c r="X141" s="66"/>
      <c r="Y141" s="1"/>
      <c r="Z141" s="50"/>
      <c r="AA141" s="15" t="s">
        <v>8</v>
      </c>
      <c r="AB141" s="66"/>
      <c r="AC141" s="66"/>
      <c r="AD141" s="66"/>
      <c r="AE141" s="66"/>
      <c r="AF141" s="66"/>
      <c r="AG141" s="66"/>
      <c r="AH141" s="66"/>
      <c r="AI141" s="66"/>
      <c r="AJ141" s="139"/>
      <c r="AK141" s="1"/>
      <c r="AL141" s="50"/>
      <c r="AM141" s="15" t="s">
        <v>8</v>
      </c>
      <c r="AN141" s="3"/>
      <c r="AO141" s="3"/>
      <c r="AP141" s="3"/>
      <c r="AQ141" s="66"/>
      <c r="AR141" s="66"/>
      <c r="AS141" s="66"/>
      <c r="AT141" s="66"/>
      <c r="AU141" s="66"/>
      <c r="AV141" s="66"/>
      <c r="AW141" s="1"/>
      <c r="AX141" s="52"/>
      <c r="AY141" s="15" t="s">
        <v>8</v>
      </c>
      <c r="AZ141" s="3"/>
      <c r="BA141" s="3"/>
      <c r="BB141" s="3"/>
      <c r="BC141" s="66"/>
      <c r="BD141" s="66"/>
      <c r="BE141" s="66"/>
      <c r="BF141" s="66"/>
      <c r="BG141" s="66"/>
      <c r="BH141" s="66"/>
      <c r="BI141" s="1"/>
    </row>
    <row r="142" spans="1:318" x14ac:dyDescent="0.25">
      <c r="A142" s="49"/>
      <c r="B142" s="5"/>
      <c r="C142" s="15" t="s">
        <v>9</v>
      </c>
      <c r="D142" s="3"/>
      <c r="E142" s="3"/>
      <c r="F142" s="3"/>
      <c r="G142" s="66"/>
      <c r="H142" s="66"/>
      <c r="I142" s="66"/>
      <c r="J142" s="66"/>
      <c r="K142" s="66"/>
      <c r="L142" s="66"/>
      <c r="M142" s="1"/>
      <c r="N142" s="50"/>
      <c r="O142" s="15" t="s">
        <v>9</v>
      </c>
      <c r="P142" s="3"/>
      <c r="Q142" s="3"/>
      <c r="R142" s="3"/>
      <c r="S142" s="66"/>
      <c r="T142" s="66"/>
      <c r="U142" s="66"/>
      <c r="V142" s="66"/>
      <c r="W142" s="66"/>
      <c r="X142" s="66"/>
      <c r="Y142" s="1"/>
      <c r="Z142" s="50"/>
      <c r="AA142" s="15" t="s">
        <v>9</v>
      </c>
      <c r="AB142" s="66"/>
      <c r="AC142" s="66"/>
      <c r="AD142" s="66"/>
      <c r="AE142" s="66"/>
      <c r="AF142" s="66"/>
      <c r="AG142" s="66"/>
      <c r="AH142" s="66"/>
      <c r="AI142" s="66"/>
      <c r="AJ142" s="139"/>
      <c r="AK142" s="1"/>
      <c r="AL142" s="50"/>
      <c r="AM142" s="15" t="s">
        <v>9</v>
      </c>
      <c r="AN142" s="3"/>
      <c r="AO142" s="3"/>
      <c r="AP142" s="3"/>
      <c r="AQ142" s="66"/>
      <c r="AR142" s="66"/>
      <c r="AS142" s="66"/>
      <c r="AT142" s="66"/>
      <c r="AU142" s="66"/>
      <c r="AV142" s="66"/>
      <c r="AW142" s="1"/>
      <c r="AX142" s="52"/>
      <c r="AY142" s="15" t="s">
        <v>9</v>
      </c>
      <c r="AZ142" s="3"/>
      <c r="BA142" s="3"/>
      <c r="BB142" s="3"/>
      <c r="BC142" s="66"/>
      <c r="BD142" s="66"/>
      <c r="BE142" s="66"/>
      <c r="BF142" s="66"/>
      <c r="BG142" s="66"/>
      <c r="BH142" s="66"/>
      <c r="BI142" s="1"/>
    </row>
    <row r="143" spans="1:318" x14ac:dyDescent="0.25">
      <c r="A143" s="49"/>
      <c r="B143" s="5"/>
      <c r="C143" s="15" t="s">
        <v>10</v>
      </c>
      <c r="D143" s="3"/>
      <c r="E143" s="3"/>
      <c r="F143" s="3"/>
      <c r="G143" s="66"/>
      <c r="H143" s="66"/>
      <c r="I143" s="66"/>
      <c r="J143" s="66"/>
      <c r="K143" s="66"/>
      <c r="L143" s="66"/>
      <c r="M143" s="1"/>
      <c r="N143" s="50"/>
      <c r="O143" s="15" t="s">
        <v>10</v>
      </c>
      <c r="P143" s="3"/>
      <c r="Q143" s="3"/>
      <c r="R143" s="3"/>
      <c r="S143" s="66"/>
      <c r="T143" s="66"/>
      <c r="U143" s="66"/>
      <c r="V143" s="66"/>
      <c r="W143" s="66"/>
      <c r="X143" s="66"/>
      <c r="Y143" s="1"/>
      <c r="Z143" s="50"/>
      <c r="AA143" s="15" t="s">
        <v>10</v>
      </c>
      <c r="AB143" s="66"/>
      <c r="AC143" s="66"/>
      <c r="AD143" s="66"/>
      <c r="AE143" s="66"/>
      <c r="AF143" s="66"/>
      <c r="AG143" s="66"/>
      <c r="AH143" s="66"/>
      <c r="AI143" s="66"/>
      <c r="AJ143" s="139"/>
      <c r="AK143" s="1"/>
      <c r="AL143" s="50"/>
      <c r="AM143" s="15" t="s">
        <v>10</v>
      </c>
      <c r="AN143" s="3"/>
      <c r="AO143" s="3"/>
      <c r="AP143" s="3"/>
      <c r="AQ143" s="66"/>
      <c r="AR143" s="66"/>
      <c r="AS143" s="66"/>
      <c r="AT143" s="66"/>
      <c r="AU143" s="66"/>
      <c r="AV143" s="66"/>
      <c r="AW143" s="1"/>
      <c r="AX143" s="52"/>
      <c r="AY143" s="15" t="s">
        <v>10</v>
      </c>
      <c r="AZ143" s="3"/>
      <c r="BA143" s="3"/>
      <c r="BB143" s="3"/>
      <c r="BC143" s="66"/>
      <c r="BD143" s="66"/>
      <c r="BE143" s="66"/>
      <c r="BF143" s="66"/>
      <c r="BG143" s="66"/>
      <c r="BH143" s="66"/>
      <c r="BI143" s="1"/>
    </row>
    <row r="144" spans="1:318" x14ac:dyDescent="0.25">
      <c r="A144" s="49"/>
      <c r="B144" s="5"/>
      <c r="C144" s="15" t="s">
        <v>11</v>
      </c>
      <c r="D144" s="3"/>
      <c r="E144" s="3"/>
      <c r="F144" s="3"/>
      <c r="G144" s="66"/>
      <c r="H144" s="66"/>
      <c r="I144" s="66"/>
      <c r="J144" s="66"/>
      <c r="K144" s="66"/>
      <c r="L144" s="66"/>
      <c r="M144" s="1"/>
      <c r="N144" s="50"/>
      <c r="O144" s="15" t="s">
        <v>11</v>
      </c>
      <c r="P144" s="3"/>
      <c r="Q144" s="3"/>
      <c r="R144" s="3"/>
      <c r="S144" s="66"/>
      <c r="T144" s="66"/>
      <c r="U144" s="66"/>
      <c r="V144" s="66"/>
      <c r="W144" s="66"/>
      <c r="X144" s="66"/>
      <c r="Y144" s="1"/>
      <c r="Z144" s="50"/>
      <c r="AA144" s="15" t="s">
        <v>11</v>
      </c>
      <c r="AB144" s="66"/>
      <c r="AC144" s="66"/>
      <c r="AD144" s="66"/>
      <c r="AE144" s="66"/>
      <c r="AF144" s="66"/>
      <c r="AG144" s="66"/>
      <c r="AH144" s="66"/>
      <c r="AI144" s="66"/>
      <c r="AJ144" s="139"/>
      <c r="AK144" s="1"/>
      <c r="AL144" s="50"/>
      <c r="AM144" s="15" t="s">
        <v>11</v>
      </c>
      <c r="AN144" s="3"/>
      <c r="AO144" s="3"/>
      <c r="AP144" s="3"/>
      <c r="AQ144" s="66"/>
      <c r="AR144" s="66"/>
      <c r="AS144" s="66"/>
      <c r="AT144" s="66"/>
      <c r="AU144" s="66"/>
      <c r="AV144" s="66"/>
      <c r="AW144" s="1"/>
      <c r="AX144" s="52"/>
      <c r="AY144" s="15" t="s">
        <v>11</v>
      </c>
      <c r="AZ144" s="3"/>
      <c r="BA144" s="3"/>
      <c r="BB144" s="3"/>
      <c r="BC144" s="66"/>
      <c r="BD144" s="66"/>
      <c r="BE144" s="66"/>
      <c r="BF144" s="66"/>
      <c r="BG144" s="66"/>
      <c r="BH144" s="66"/>
      <c r="BI144" s="1"/>
    </row>
    <row r="145" spans="1:318" x14ac:dyDescent="0.25">
      <c r="A145" s="49"/>
      <c r="B145" s="5"/>
      <c r="C145" s="15" t="s">
        <v>12</v>
      </c>
      <c r="D145" s="3"/>
      <c r="E145" s="3"/>
      <c r="F145" s="3"/>
      <c r="G145" s="66"/>
      <c r="H145" s="66"/>
      <c r="I145" s="66"/>
      <c r="J145" s="66"/>
      <c r="K145" s="66"/>
      <c r="L145" s="66"/>
      <c r="M145" s="1"/>
      <c r="N145" s="50"/>
      <c r="O145" s="15" t="s">
        <v>12</v>
      </c>
      <c r="P145" s="3"/>
      <c r="Q145" s="3"/>
      <c r="R145" s="3"/>
      <c r="S145" s="66"/>
      <c r="T145" s="66"/>
      <c r="U145" s="66"/>
      <c r="V145" s="66"/>
      <c r="W145" s="66"/>
      <c r="X145" s="66"/>
      <c r="Y145" s="1"/>
      <c r="Z145" s="50"/>
      <c r="AA145" s="15" t="s">
        <v>12</v>
      </c>
      <c r="AB145" s="66"/>
      <c r="AC145" s="66"/>
      <c r="AD145" s="66"/>
      <c r="AE145" s="66"/>
      <c r="AF145" s="66"/>
      <c r="AG145" s="66"/>
      <c r="AH145" s="66"/>
      <c r="AI145" s="66"/>
      <c r="AJ145" s="139"/>
      <c r="AK145" s="1"/>
      <c r="AL145" s="50"/>
      <c r="AM145" s="15" t="s">
        <v>12</v>
      </c>
      <c r="AN145" s="3"/>
      <c r="AO145" s="3"/>
      <c r="AP145" s="3"/>
      <c r="AQ145" s="66"/>
      <c r="AR145" s="66"/>
      <c r="AS145" s="66"/>
      <c r="AT145" s="66"/>
      <c r="AU145" s="66"/>
      <c r="AV145" s="66"/>
      <c r="AW145" s="1"/>
      <c r="AX145" s="52"/>
      <c r="AY145" s="15" t="s">
        <v>12</v>
      </c>
      <c r="AZ145" s="3"/>
      <c r="BA145" s="3"/>
      <c r="BB145" s="3"/>
      <c r="BC145" s="66"/>
      <c r="BD145" s="66"/>
      <c r="BE145" s="66"/>
      <c r="BF145" s="66"/>
      <c r="BG145" s="66"/>
      <c r="BH145" s="66"/>
      <c r="BI145" s="1"/>
    </row>
    <row r="146" spans="1:318" x14ac:dyDescent="0.25">
      <c r="A146" s="49"/>
      <c r="B146" s="5"/>
      <c r="C146" s="15" t="s">
        <v>13</v>
      </c>
      <c r="D146" s="3"/>
      <c r="E146" s="3"/>
      <c r="F146" s="3"/>
      <c r="G146" s="66"/>
      <c r="H146" s="66"/>
      <c r="I146" s="66"/>
      <c r="J146" s="66"/>
      <c r="K146" s="66"/>
      <c r="L146" s="66"/>
      <c r="M146" s="1"/>
      <c r="N146" s="50"/>
      <c r="O146" s="15" t="s">
        <v>13</v>
      </c>
      <c r="P146" s="3"/>
      <c r="Q146" s="3"/>
      <c r="R146" s="3"/>
      <c r="S146" s="66"/>
      <c r="T146" s="66"/>
      <c r="U146" s="66"/>
      <c r="V146" s="66"/>
      <c r="W146" s="66"/>
      <c r="X146" s="66"/>
      <c r="Y146" s="1"/>
      <c r="Z146" s="50"/>
      <c r="AA146" s="15" t="s">
        <v>13</v>
      </c>
      <c r="AB146" s="66"/>
      <c r="AC146" s="66"/>
      <c r="AD146" s="66"/>
      <c r="AE146" s="66"/>
      <c r="AF146" s="66"/>
      <c r="AG146" s="66"/>
      <c r="AH146" s="66"/>
      <c r="AI146" s="66"/>
      <c r="AJ146" s="139"/>
      <c r="AK146" s="1"/>
      <c r="AL146" s="50"/>
      <c r="AM146" s="15" t="s">
        <v>13</v>
      </c>
      <c r="AN146" s="3"/>
      <c r="AO146" s="3"/>
      <c r="AP146" s="3"/>
      <c r="AQ146" s="66"/>
      <c r="AR146" s="66"/>
      <c r="AS146" s="66"/>
      <c r="AT146" s="66"/>
      <c r="AU146" s="66"/>
      <c r="AV146" s="66"/>
      <c r="AW146" s="1"/>
      <c r="AX146" s="52"/>
      <c r="AY146" s="15" t="s">
        <v>13</v>
      </c>
      <c r="AZ146" s="3"/>
      <c r="BA146" s="3"/>
      <c r="BB146" s="3"/>
      <c r="BC146" s="66"/>
      <c r="BD146" s="66"/>
      <c r="BE146" s="66"/>
      <c r="BF146" s="66"/>
      <c r="BG146" s="66"/>
      <c r="BH146" s="66"/>
      <c r="BI146" s="1"/>
    </row>
    <row r="147" spans="1:318" ht="4.5" customHeight="1" x14ac:dyDescent="0.25">
      <c r="A147" s="49"/>
      <c r="B147" s="5"/>
      <c r="C147" s="18"/>
      <c r="D147" s="18"/>
      <c r="E147" s="18"/>
      <c r="F147" s="18"/>
      <c r="G147" s="18"/>
      <c r="H147" s="18"/>
      <c r="I147" s="18"/>
      <c r="J147" s="18"/>
      <c r="K147" s="18"/>
      <c r="L147" s="18"/>
      <c r="M147" s="18"/>
      <c r="N147" s="50"/>
      <c r="O147" s="18"/>
      <c r="P147" s="18"/>
      <c r="Q147" s="18"/>
      <c r="R147" s="18"/>
      <c r="S147" s="18"/>
      <c r="T147" s="18"/>
      <c r="U147" s="18"/>
      <c r="V147" s="18"/>
      <c r="W147" s="18"/>
      <c r="X147" s="18"/>
      <c r="Y147" s="18"/>
      <c r="Z147" s="50"/>
      <c r="AA147" s="18"/>
      <c r="AB147" s="18"/>
      <c r="AC147" s="18"/>
      <c r="AD147" s="18"/>
      <c r="AE147" s="18"/>
      <c r="AF147" s="18"/>
      <c r="AG147" s="18"/>
      <c r="AH147" s="18"/>
      <c r="AI147" s="18"/>
      <c r="AJ147" s="140"/>
      <c r="AK147" s="18"/>
      <c r="AL147" s="50"/>
      <c r="AM147" s="18"/>
      <c r="AN147" s="18"/>
      <c r="AO147" s="18"/>
      <c r="AP147" s="18"/>
      <c r="AQ147" s="18"/>
      <c r="AR147" s="18"/>
      <c r="AS147" s="18"/>
      <c r="AT147" s="18"/>
      <c r="AU147" s="18"/>
      <c r="AV147" s="18"/>
      <c r="AW147" s="18"/>
      <c r="AX147" s="52"/>
      <c r="AY147" s="18"/>
      <c r="AZ147" s="18"/>
      <c r="BA147" s="18"/>
      <c r="BB147" s="18"/>
      <c r="BC147" s="18"/>
      <c r="BD147" s="18"/>
      <c r="BE147" s="18"/>
      <c r="BF147" s="18"/>
      <c r="BG147" s="18"/>
      <c r="BH147" s="18"/>
      <c r="BI147" s="18"/>
    </row>
    <row r="148" spans="1:318" x14ac:dyDescent="0.25">
      <c r="A148" s="49"/>
      <c r="B148" s="5"/>
      <c r="C148" s="50"/>
      <c r="D148" s="50"/>
      <c r="E148" s="50"/>
      <c r="F148" s="50"/>
      <c r="G148" s="50"/>
      <c r="H148" s="50"/>
      <c r="I148" s="50"/>
      <c r="J148" s="50"/>
      <c r="K148" s="50"/>
      <c r="L148" s="50"/>
      <c r="M148" s="50"/>
      <c r="N148" s="50"/>
      <c r="O148" s="50"/>
      <c r="P148" s="50"/>
      <c r="Q148" s="50"/>
      <c r="R148" s="50"/>
      <c r="S148" s="50"/>
      <c r="T148" s="50"/>
      <c r="U148" s="50"/>
      <c r="V148" s="50"/>
      <c r="W148" s="50"/>
      <c r="X148" s="50"/>
      <c r="Y148" s="50"/>
      <c r="Z148" s="50"/>
      <c r="AA148" s="50"/>
      <c r="AB148" s="50"/>
      <c r="AC148" s="50"/>
      <c r="AD148" s="50"/>
      <c r="AE148" s="50"/>
      <c r="AF148" s="50"/>
      <c r="AG148" s="50"/>
      <c r="AH148" s="50"/>
      <c r="AI148" s="50"/>
      <c r="AJ148" s="141"/>
      <c r="AK148" s="50"/>
      <c r="AL148" s="50"/>
      <c r="AM148" s="50"/>
      <c r="AN148" s="50"/>
      <c r="AO148" s="50"/>
      <c r="AP148" s="50"/>
      <c r="AQ148" s="50"/>
      <c r="AR148" s="50"/>
      <c r="AS148" s="50"/>
      <c r="AT148" s="50"/>
      <c r="AU148" s="50"/>
      <c r="AV148" s="50"/>
      <c r="AW148" s="50"/>
      <c r="AX148" s="52"/>
      <c r="AY148" s="50"/>
      <c r="AZ148" s="50"/>
      <c r="BA148" s="50"/>
      <c r="BB148" s="50"/>
      <c r="BC148" s="50"/>
      <c r="BD148" s="50"/>
      <c r="BE148" s="50"/>
      <c r="BF148" s="50"/>
      <c r="BG148" s="50"/>
      <c r="BH148" s="50"/>
      <c r="BI148" s="50"/>
    </row>
    <row r="149" spans="1:318" x14ac:dyDescent="0.25">
      <c r="A149" s="49"/>
      <c r="B149" s="23"/>
      <c r="C149" s="9" t="s">
        <v>15</v>
      </c>
      <c r="D149" s="9" t="e">
        <f>AVERAGE(D139:D146)</f>
        <v>#DIV/0!</v>
      </c>
      <c r="E149" s="9" t="e">
        <f>AVERAGE(E139:E146)</f>
        <v>#DIV/0!</v>
      </c>
      <c r="F149" s="9" t="e">
        <f>AVERAGE(F139:F146)</f>
        <v>#DIV/0!</v>
      </c>
      <c r="G149" s="110" t="e">
        <f t="shared" ref="G149:L149" si="90">AVERAGE(G139:G146)</f>
        <v>#DIV/0!</v>
      </c>
      <c r="H149" s="110" t="e">
        <f t="shared" si="90"/>
        <v>#DIV/0!</v>
      </c>
      <c r="I149" s="110" t="e">
        <f t="shared" si="90"/>
        <v>#DIV/0!</v>
      </c>
      <c r="J149" s="110" t="e">
        <f t="shared" si="90"/>
        <v>#DIV/0!</v>
      </c>
      <c r="K149" s="110" t="e">
        <f t="shared" si="90"/>
        <v>#DIV/0!</v>
      </c>
      <c r="L149" s="110" t="e">
        <f t="shared" si="90"/>
        <v>#DIV/0!</v>
      </c>
      <c r="M149" s="51"/>
      <c r="N149" s="60"/>
      <c r="O149" s="9" t="s">
        <v>15</v>
      </c>
      <c r="P149" s="9" t="e">
        <f>AVERAGE(P139:P146)</f>
        <v>#DIV/0!</v>
      </c>
      <c r="Q149" s="9" t="e">
        <f>AVERAGE(Q139:Q146)</f>
        <v>#DIV/0!</v>
      </c>
      <c r="R149" s="9" t="e">
        <f>AVERAGE(R139:R146)</f>
        <v>#DIV/0!</v>
      </c>
      <c r="S149" s="110" t="e">
        <f t="shared" ref="S149:X149" si="91">AVERAGE(S139:S146)</f>
        <v>#DIV/0!</v>
      </c>
      <c r="T149" s="110" t="e">
        <f t="shared" si="91"/>
        <v>#DIV/0!</v>
      </c>
      <c r="U149" s="110" t="e">
        <f t="shared" si="91"/>
        <v>#DIV/0!</v>
      </c>
      <c r="V149" s="110" t="e">
        <f t="shared" si="91"/>
        <v>#DIV/0!</v>
      </c>
      <c r="W149" s="110" t="e">
        <f t="shared" si="91"/>
        <v>#DIV/0!</v>
      </c>
      <c r="X149" s="110" t="e">
        <f t="shared" si="91"/>
        <v>#DIV/0!</v>
      </c>
      <c r="Y149" s="51"/>
      <c r="Z149" s="60"/>
      <c r="AA149" s="9" t="s">
        <v>15</v>
      </c>
      <c r="AB149" s="9" t="e">
        <f>AVERAGE(AB139:AB146)</f>
        <v>#DIV/0!</v>
      </c>
      <c r="AC149" s="9" t="e">
        <f>AVERAGE(AC139:AC146)</f>
        <v>#DIV/0!</v>
      </c>
      <c r="AD149" s="9" t="e">
        <f>AVERAGE(AD139:AD146)</f>
        <v>#DIV/0!</v>
      </c>
      <c r="AE149" s="110" t="e">
        <f t="shared" ref="AE149:AJ149" si="92">AVERAGE(AE139:AE146)</f>
        <v>#DIV/0!</v>
      </c>
      <c r="AF149" s="110" t="e">
        <f t="shared" si="92"/>
        <v>#DIV/0!</v>
      </c>
      <c r="AG149" s="110" t="e">
        <f t="shared" si="92"/>
        <v>#DIV/0!</v>
      </c>
      <c r="AH149" s="110" t="e">
        <f t="shared" si="92"/>
        <v>#DIV/0!</v>
      </c>
      <c r="AI149" s="110" t="e">
        <f t="shared" si="92"/>
        <v>#DIV/0!</v>
      </c>
      <c r="AJ149" s="142" t="e">
        <f t="shared" si="92"/>
        <v>#DIV/0!</v>
      </c>
      <c r="AK149" s="51"/>
      <c r="AL149" s="60"/>
      <c r="AM149" s="9" t="s">
        <v>15</v>
      </c>
      <c r="AN149" s="9" t="e">
        <f>AVERAGE(AN139:AN146)</f>
        <v>#DIV/0!</v>
      </c>
      <c r="AO149" s="9" t="e">
        <f>AVERAGE(AO139:AO146)</f>
        <v>#DIV/0!</v>
      </c>
      <c r="AP149" s="9" t="e">
        <f>AVERAGE(AP139:AP146)</f>
        <v>#DIV/0!</v>
      </c>
      <c r="AQ149" s="110" t="e">
        <f t="shared" ref="AQ149:AV149" si="93">AVERAGE(AQ139:AQ146)</f>
        <v>#DIV/0!</v>
      </c>
      <c r="AR149" s="110" t="e">
        <f t="shared" si="93"/>
        <v>#DIV/0!</v>
      </c>
      <c r="AS149" s="110" t="e">
        <f t="shared" si="93"/>
        <v>#DIV/0!</v>
      </c>
      <c r="AT149" s="110" t="e">
        <f t="shared" si="93"/>
        <v>#DIV/0!</v>
      </c>
      <c r="AU149" s="110" t="e">
        <f t="shared" si="93"/>
        <v>#DIV/0!</v>
      </c>
      <c r="AV149" s="110" t="e">
        <f t="shared" si="93"/>
        <v>#DIV/0!</v>
      </c>
      <c r="AW149" s="51"/>
      <c r="AX149" s="59"/>
      <c r="AY149" s="9" t="s">
        <v>15</v>
      </c>
      <c r="AZ149" s="9" t="e">
        <f>AVERAGE(AZ139:AZ146)</f>
        <v>#DIV/0!</v>
      </c>
      <c r="BA149" s="9" t="e">
        <f>AVERAGE(BA139:BA146)</f>
        <v>#DIV/0!</v>
      </c>
      <c r="BB149" s="9" t="e">
        <f>AVERAGE(BB139:BB146)</f>
        <v>#DIV/0!</v>
      </c>
      <c r="BC149" s="110" t="e">
        <f t="shared" ref="BC149:BH149" si="94">AVERAGE(BC139:BC146)</f>
        <v>#DIV/0!</v>
      </c>
      <c r="BD149" s="110" t="e">
        <f t="shared" si="94"/>
        <v>#DIV/0!</v>
      </c>
      <c r="BE149" s="110" t="e">
        <f t="shared" si="94"/>
        <v>#DIV/0!</v>
      </c>
      <c r="BF149" s="110" t="e">
        <f t="shared" si="94"/>
        <v>#DIV/0!</v>
      </c>
      <c r="BG149" s="110" t="e">
        <f t="shared" si="94"/>
        <v>#DIV/0!</v>
      </c>
      <c r="BH149" s="110" t="e">
        <f t="shared" si="94"/>
        <v>#DIV/0!</v>
      </c>
      <c r="BI149" s="51"/>
    </row>
    <row r="150" spans="1:318" ht="15.75" thickBot="1" x14ac:dyDescent="0.3">
      <c r="A150" s="49"/>
      <c r="B150" s="5"/>
      <c r="C150" s="8" t="s">
        <v>16</v>
      </c>
      <c r="D150" s="8">
        <f>SUM(D139:D146)</f>
        <v>0</v>
      </c>
      <c r="E150" s="8">
        <f>SUM(E139:E146)</f>
        <v>0</v>
      </c>
      <c r="F150" s="8">
        <f>SUM(F139:F146)</f>
        <v>0</v>
      </c>
      <c r="G150" s="8">
        <f t="shared" ref="G150:L150" si="95">SUM(G139:G146)</f>
        <v>0</v>
      </c>
      <c r="H150" s="8">
        <f t="shared" si="95"/>
        <v>0</v>
      </c>
      <c r="I150" s="8">
        <f t="shared" si="95"/>
        <v>0</v>
      </c>
      <c r="J150" s="8">
        <f t="shared" si="95"/>
        <v>0</v>
      </c>
      <c r="K150" s="8">
        <f t="shared" si="95"/>
        <v>0</v>
      </c>
      <c r="L150" s="8">
        <f t="shared" si="95"/>
        <v>0</v>
      </c>
      <c r="M150" s="49"/>
      <c r="N150" s="50"/>
      <c r="O150" s="8" t="s">
        <v>17</v>
      </c>
      <c r="P150" s="8">
        <f>SUM(P139:P146)</f>
        <v>0</v>
      </c>
      <c r="Q150" s="8">
        <f>SUM(Q139:Q146)</f>
        <v>0</v>
      </c>
      <c r="R150" s="8">
        <f>SUM(R139:R146)</f>
        <v>0</v>
      </c>
      <c r="S150" s="8">
        <f t="shared" ref="S150:X150" si="96">SUM(S139:S146)</f>
        <v>0</v>
      </c>
      <c r="T150" s="8">
        <f t="shared" si="96"/>
        <v>0</v>
      </c>
      <c r="U150" s="8">
        <f t="shared" si="96"/>
        <v>0</v>
      </c>
      <c r="V150" s="8">
        <f t="shared" si="96"/>
        <v>0</v>
      </c>
      <c r="W150" s="8">
        <f t="shared" si="96"/>
        <v>0</v>
      </c>
      <c r="X150" s="8">
        <f t="shared" si="96"/>
        <v>0</v>
      </c>
      <c r="Y150" s="49"/>
      <c r="Z150" s="50"/>
      <c r="AA150" s="8" t="s">
        <v>17</v>
      </c>
      <c r="AB150" s="8">
        <f>SUM(AB139:AB146)</f>
        <v>0</v>
      </c>
      <c r="AC150" s="8">
        <f>SUM(AC139:AC146)</f>
        <v>0</v>
      </c>
      <c r="AD150" s="8">
        <f>SUM(AD139:AD146)</f>
        <v>0</v>
      </c>
      <c r="AE150" s="8">
        <f t="shared" ref="AE150:AJ150" si="97">SUM(AE139:AE146)</f>
        <v>0</v>
      </c>
      <c r="AF150" s="8">
        <f t="shared" si="97"/>
        <v>0</v>
      </c>
      <c r="AG150" s="8">
        <f t="shared" si="97"/>
        <v>0</v>
      </c>
      <c r="AH150" s="8">
        <f t="shared" si="97"/>
        <v>0</v>
      </c>
      <c r="AI150" s="8">
        <f t="shared" si="97"/>
        <v>0</v>
      </c>
      <c r="AJ150" s="136">
        <f t="shared" si="97"/>
        <v>0</v>
      </c>
      <c r="AK150" s="49"/>
      <c r="AL150" s="50"/>
      <c r="AM150" s="8" t="s">
        <v>16</v>
      </c>
      <c r="AN150" s="8">
        <f>SUM(AN139:AN146)</f>
        <v>0</v>
      </c>
      <c r="AO150" s="8">
        <f>SUM(AO139:AO146)</f>
        <v>0</v>
      </c>
      <c r="AP150" s="8">
        <f>SUM(AP139:AP146)</f>
        <v>0</v>
      </c>
      <c r="AQ150" s="8">
        <f t="shared" ref="AQ150:AV150" si="98">SUM(AQ139:AQ146)</f>
        <v>0</v>
      </c>
      <c r="AR150" s="8">
        <f t="shared" si="98"/>
        <v>0</v>
      </c>
      <c r="AS150" s="8">
        <f t="shared" si="98"/>
        <v>0</v>
      </c>
      <c r="AT150" s="8">
        <f t="shared" si="98"/>
        <v>0</v>
      </c>
      <c r="AU150" s="8">
        <f t="shared" si="98"/>
        <v>0</v>
      </c>
      <c r="AV150" s="8">
        <f t="shared" si="98"/>
        <v>0</v>
      </c>
      <c r="AW150" s="49"/>
      <c r="AX150" s="52"/>
      <c r="AY150" s="8" t="s">
        <v>17</v>
      </c>
      <c r="AZ150" s="8">
        <f>SUM(AZ139:AZ146)</f>
        <v>0</v>
      </c>
      <c r="BA150" s="8">
        <f>SUM(BA139:BA146)</f>
        <v>0</v>
      </c>
      <c r="BB150" s="8">
        <f>SUM(BB139:BB146)</f>
        <v>0</v>
      </c>
      <c r="BC150" s="8">
        <f t="shared" ref="BC150:BH150" si="99">SUM(BC139:BC146)</f>
        <v>0</v>
      </c>
      <c r="BD150" s="8">
        <f t="shared" si="99"/>
        <v>0</v>
      </c>
      <c r="BE150" s="8">
        <f t="shared" si="99"/>
        <v>0</v>
      </c>
      <c r="BF150" s="8">
        <f t="shared" si="99"/>
        <v>0</v>
      </c>
      <c r="BG150" s="8">
        <f t="shared" si="99"/>
        <v>0</v>
      </c>
      <c r="BH150" s="8">
        <f t="shared" si="99"/>
        <v>0</v>
      </c>
      <c r="BI150" s="49"/>
    </row>
    <row r="151" spans="1:318" ht="15.75" thickBot="1" x14ac:dyDescent="0.3">
      <c r="A151" s="49"/>
      <c r="B151" s="31"/>
      <c r="C151" s="49"/>
      <c r="D151" s="160" t="s">
        <v>54</v>
      </c>
      <c r="E151" s="161"/>
      <c r="F151" s="161"/>
      <c r="G151" s="166" t="e">
        <f>IF((SUM(D$139:F$146) / (3*COUNT(D$139:F$146))) &gt;= AJ3, "YES", "NO")</f>
        <v>#DIV/0!</v>
      </c>
      <c r="H151" s="167"/>
      <c r="I151" s="51"/>
      <c r="J151" s="51"/>
      <c r="K151" s="51"/>
      <c r="L151" s="51"/>
      <c r="M151" s="49"/>
      <c r="N151" s="50"/>
      <c r="O151" s="49"/>
      <c r="P151" s="160" t="s">
        <v>54</v>
      </c>
      <c r="Q151" s="161"/>
      <c r="R151" s="161"/>
      <c r="S151" s="166" t="e">
        <f>IF((SUM(P$139:R$146) / (3*COUNT(P$139:R$146))) &gt;= AJ3, "YES", "NO")</f>
        <v>#DIV/0!</v>
      </c>
      <c r="T151" s="167"/>
      <c r="U151" s="51"/>
      <c r="V151" s="51"/>
      <c r="W151" s="51"/>
      <c r="X151" s="51"/>
      <c r="Y151" s="49"/>
      <c r="Z151" s="50"/>
      <c r="AA151" s="49"/>
      <c r="AB151" s="160" t="s">
        <v>54</v>
      </c>
      <c r="AC151" s="161"/>
      <c r="AD151" s="161"/>
      <c r="AE151" s="166" t="e">
        <f>IF((SUM(AB$139:AD$146) / (3*COUNT(AB$139:AD$146))) &gt;= AJ3, "YES", "NO")</f>
        <v>#DIV/0!</v>
      </c>
      <c r="AF151" s="167"/>
      <c r="AG151" s="51"/>
      <c r="AH151" s="51"/>
      <c r="AI151" s="51"/>
      <c r="AJ151" s="143"/>
      <c r="AK151" s="49"/>
      <c r="AL151" s="49"/>
      <c r="AM151" s="49"/>
      <c r="AN151" s="160" t="s">
        <v>54</v>
      </c>
      <c r="AO151" s="161"/>
      <c r="AP151" s="161"/>
      <c r="AQ151" s="166" t="e">
        <f>IF((SUM(AN$139:AP$146) / (3*COUNT(AN$139:AP$146))) &gt;= AJ3, "YES", "NO")</f>
        <v>#DIV/0!</v>
      </c>
      <c r="AR151" s="167"/>
      <c r="AS151" s="51"/>
      <c r="AT151" s="51"/>
      <c r="AU151" s="51"/>
      <c r="AV151" s="51"/>
      <c r="AW151" s="49"/>
      <c r="AX151" s="52"/>
      <c r="AY151" s="49"/>
      <c r="AZ151" s="160" t="s">
        <v>54</v>
      </c>
      <c r="BA151" s="161"/>
      <c r="BB151" s="161"/>
      <c r="BC151" s="166" t="e">
        <f>IF((SUM(AZ$139:BB$146) / (3*COUNT(AZ$139:BB$146))) &gt;= AJ3, "YES", "NO")</f>
        <v>#DIV/0!</v>
      </c>
      <c r="BD151" s="167"/>
      <c r="BE151" s="51"/>
      <c r="BF151" s="51"/>
      <c r="BG151" s="51"/>
      <c r="BH151" s="51"/>
      <c r="BI151" s="49"/>
    </row>
    <row r="152" spans="1:318" ht="15.75" thickBot="1" x14ac:dyDescent="0.3">
      <c r="A152" s="49"/>
      <c r="B152" s="31"/>
      <c r="C152" s="49"/>
      <c r="D152" s="162" t="s">
        <v>55</v>
      </c>
      <c r="E152" s="163"/>
      <c r="F152" s="163"/>
      <c r="G152" s="166" t="e">
        <f t="shared" ref="G152:G154" si="100">IF((SUM(D$139:F$146) / (3*COUNT(D$139:F$146))) &gt;= AJ4, "YES", "NO")</f>
        <v>#DIV/0!</v>
      </c>
      <c r="H152" s="167"/>
      <c r="I152" s="51"/>
      <c r="J152" s="51"/>
      <c r="K152" s="51"/>
      <c r="L152" s="51"/>
      <c r="M152" s="49"/>
      <c r="N152" s="49"/>
      <c r="O152" s="49"/>
      <c r="P152" s="162" t="s">
        <v>55</v>
      </c>
      <c r="Q152" s="163"/>
      <c r="R152" s="163"/>
      <c r="S152" s="166" t="e">
        <f t="shared" ref="S152:S154" si="101">IF((SUM(P$139:R$146) / (3*COUNT(P$139:R$146))) &gt;= AJ4, "YES", "NO")</f>
        <v>#DIV/0!</v>
      </c>
      <c r="T152" s="167"/>
      <c r="U152" s="51"/>
      <c r="V152" s="51"/>
      <c r="W152" s="51"/>
      <c r="X152" s="51"/>
      <c r="Y152" s="49"/>
      <c r="Z152" s="49"/>
      <c r="AA152" s="49"/>
      <c r="AB152" s="162" t="s">
        <v>55</v>
      </c>
      <c r="AC152" s="163"/>
      <c r="AD152" s="163"/>
      <c r="AE152" s="166" t="e">
        <f t="shared" ref="AE152:AE154" si="102">IF((SUM(AB$139:AD$146) / (3*COUNT(AB$139:AD$146))) &gt;= AJ4, "YES", "NO")</f>
        <v>#DIV/0!</v>
      </c>
      <c r="AF152" s="167"/>
      <c r="AG152" s="51"/>
      <c r="AH152" s="51"/>
      <c r="AI152" s="51"/>
      <c r="AJ152" s="143"/>
      <c r="AK152" s="49"/>
      <c r="AL152" s="49"/>
      <c r="AM152" s="49"/>
      <c r="AN152" s="162" t="s">
        <v>55</v>
      </c>
      <c r="AO152" s="163"/>
      <c r="AP152" s="163"/>
      <c r="AQ152" s="166" t="e">
        <f t="shared" ref="AQ152:AQ154" si="103">IF((SUM(AN$139:AP$146) / (3*COUNT(AN$139:AP$146))) &gt;= AJ4, "YES", "NO")</f>
        <v>#DIV/0!</v>
      </c>
      <c r="AR152" s="167"/>
      <c r="AS152" s="51"/>
      <c r="AT152" s="51"/>
      <c r="AU152" s="51"/>
      <c r="AV152" s="51"/>
      <c r="AW152" s="49"/>
      <c r="AX152" s="49"/>
      <c r="AY152" s="49"/>
      <c r="AZ152" s="162" t="s">
        <v>55</v>
      </c>
      <c r="BA152" s="163"/>
      <c r="BB152" s="163"/>
      <c r="BC152" s="166" t="e">
        <f t="shared" ref="BC152:BC154" si="104">IF((SUM(AZ$139:BB$146) / (3*COUNT(AZ$139:BB$146))) &gt;= AJ4, "YES", "NO")</f>
        <v>#DIV/0!</v>
      </c>
      <c r="BD152" s="167"/>
      <c r="BE152" s="51"/>
      <c r="BF152" s="51"/>
      <c r="BG152" s="51"/>
      <c r="BH152" s="51"/>
      <c r="BI152" s="49"/>
    </row>
    <row r="153" spans="1:318" ht="15.75" thickBot="1" x14ac:dyDescent="0.3">
      <c r="A153" s="49"/>
      <c r="B153" s="31"/>
      <c r="C153" s="49"/>
      <c r="D153" s="162" t="s">
        <v>56</v>
      </c>
      <c r="E153" s="163"/>
      <c r="F153" s="163"/>
      <c r="G153" s="166" t="e">
        <f t="shared" si="100"/>
        <v>#DIV/0!</v>
      </c>
      <c r="H153" s="167"/>
      <c r="I153" s="51"/>
      <c r="J153" s="51"/>
      <c r="K153" s="51"/>
      <c r="L153" s="51"/>
      <c r="M153" s="49"/>
      <c r="N153" s="49"/>
      <c r="O153" s="49"/>
      <c r="P153" s="162" t="s">
        <v>56</v>
      </c>
      <c r="Q153" s="163"/>
      <c r="R153" s="163"/>
      <c r="S153" s="166" t="e">
        <f t="shared" si="101"/>
        <v>#DIV/0!</v>
      </c>
      <c r="T153" s="167"/>
      <c r="U153" s="51"/>
      <c r="V153" s="51"/>
      <c r="W153" s="51"/>
      <c r="X153" s="51"/>
      <c r="Y153" s="49"/>
      <c r="Z153" s="49"/>
      <c r="AA153" s="49"/>
      <c r="AB153" s="162" t="s">
        <v>56</v>
      </c>
      <c r="AC153" s="163"/>
      <c r="AD153" s="163"/>
      <c r="AE153" s="166" t="e">
        <f t="shared" si="102"/>
        <v>#DIV/0!</v>
      </c>
      <c r="AF153" s="167"/>
      <c r="AG153" s="51"/>
      <c r="AH153" s="51"/>
      <c r="AI153" s="51"/>
      <c r="AJ153" s="143"/>
      <c r="AK153" s="49"/>
      <c r="AL153" s="49"/>
      <c r="AM153" s="49"/>
      <c r="AN153" s="162" t="s">
        <v>56</v>
      </c>
      <c r="AO153" s="163"/>
      <c r="AP153" s="163"/>
      <c r="AQ153" s="166" t="e">
        <f t="shared" si="103"/>
        <v>#DIV/0!</v>
      </c>
      <c r="AR153" s="167"/>
      <c r="AS153" s="51"/>
      <c r="AT153" s="51"/>
      <c r="AU153" s="51"/>
      <c r="AV153" s="51"/>
      <c r="AW153" s="49"/>
      <c r="AX153" s="49"/>
      <c r="AY153" s="49"/>
      <c r="AZ153" s="162" t="s">
        <v>56</v>
      </c>
      <c r="BA153" s="163"/>
      <c r="BB153" s="163"/>
      <c r="BC153" s="166" t="e">
        <f t="shared" si="104"/>
        <v>#DIV/0!</v>
      </c>
      <c r="BD153" s="167"/>
      <c r="BE153" s="51"/>
      <c r="BF153" s="51"/>
      <c r="BG153" s="51"/>
      <c r="BH153" s="51"/>
      <c r="BI153" s="49"/>
    </row>
    <row r="154" spans="1:318" ht="15.75" thickBot="1" x14ac:dyDescent="0.3">
      <c r="A154" s="49"/>
      <c r="B154" s="31"/>
      <c r="C154" s="49"/>
      <c r="D154" s="164" t="s">
        <v>57</v>
      </c>
      <c r="E154" s="165"/>
      <c r="F154" s="165"/>
      <c r="G154" s="166" t="e">
        <f t="shared" si="100"/>
        <v>#DIV/0!</v>
      </c>
      <c r="H154" s="167"/>
      <c r="I154" s="51"/>
      <c r="J154" s="51"/>
      <c r="K154" s="51"/>
      <c r="L154" s="51"/>
      <c r="M154" s="49"/>
      <c r="N154" s="49"/>
      <c r="O154" s="49"/>
      <c r="P154" s="164" t="s">
        <v>57</v>
      </c>
      <c r="Q154" s="165"/>
      <c r="R154" s="165"/>
      <c r="S154" s="166" t="e">
        <f t="shared" si="101"/>
        <v>#DIV/0!</v>
      </c>
      <c r="T154" s="167"/>
      <c r="U154" s="51"/>
      <c r="V154" s="51"/>
      <c r="W154" s="51"/>
      <c r="X154" s="51"/>
      <c r="Y154" s="49"/>
      <c r="Z154" s="49"/>
      <c r="AA154" s="49"/>
      <c r="AB154" s="164" t="s">
        <v>57</v>
      </c>
      <c r="AC154" s="165"/>
      <c r="AD154" s="165"/>
      <c r="AE154" s="166" t="e">
        <f t="shared" si="102"/>
        <v>#DIV/0!</v>
      </c>
      <c r="AF154" s="167"/>
      <c r="AG154" s="51"/>
      <c r="AH154" s="51"/>
      <c r="AI154" s="51"/>
      <c r="AJ154" s="143"/>
      <c r="AK154" s="49"/>
      <c r="AL154" s="49"/>
      <c r="AM154" s="49"/>
      <c r="AN154" s="164" t="s">
        <v>57</v>
      </c>
      <c r="AO154" s="165"/>
      <c r="AP154" s="165"/>
      <c r="AQ154" s="166" t="e">
        <f t="shared" si="103"/>
        <v>#DIV/0!</v>
      </c>
      <c r="AR154" s="167"/>
      <c r="AS154" s="51"/>
      <c r="AT154" s="51"/>
      <c r="AU154" s="51"/>
      <c r="AV154" s="51"/>
      <c r="AW154" s="49"/>
      <c r="AX154" s="49"/>
      <c r="AY154" s="49"/>
      <c r="AZ154" s="164" t="s">
        <v>57</v>
      </c>
      <c r="BA154" s="165"/>
      <c r="BB154" s="165"/>
      <c r="BC154" s="166" t="e">
        <f t="shared" si="104"/>
        <v>#DIV/0!</v>
      </c>
      <c r="BD154" s="167"/>
      <c r="BE154" s="51"/>
      <c r="BF154" s="51"/>
      <c r="BG154" s="51"/>
      <c r="BH154" s="51"/>
      <c r="BI154" s="49"/>
    </row>
    <row r="155" spans="1:318" x14ac:dyDescent="0.25">
      <c r="A155" s="49"/>
      <c r="B155" s="5"/>
      <c r="C155" s="156"/>
      <c r="D155" s="156"/>
      <c r="E155" s="156"/>
      <c r="F155" s="156"/>
      <c r="G155" s="156"/>
      <c r="H155" s="156"/>
      <c r="I155" s="156"/>
      <c r="J155" s="156"/>
      <c r="K155" s="156"/>
      <c r="L155" s="156"/>
      <c r="M155" s="156"/>
      <c r="N155" s="156"/>
      <c r="O155" s="156"/>
      <c r="P155" s="156"/>
      <c r="Q155" s="156"/>
      <c r="R155" s="156"/>
      <c r="S155" s="156"/>
      <c r="T155" s="156"/>
      <c r="U155" s="156"/>
      <c r="V155" s="156"/>
      <c r="W155" s="156"/>
      <c r="X155" s="156"/>
      <c r="Y155" s="156"/>
      <c r="Z155" s="156"/>
      <c r="AA155" s="156"/>
      <c r="AB155" s="156"/>
      <c r="AC155" s="156"/>
      <c r="AD155" s="156"/>
      <c r="AE155" s="156"/>
      <c r="AF155" s="156"/>
      <c r="AG155" s="156"/>
      <c r="AH155" s="156"/>
      <c r="AI155" s="156"/>
      <c r="AJ155" s="156"/>
      <c r="AK155" s="156"/>
      <c r="AL155" s="156"/>
      <c r="AM155" s="156"/>
      <c r="AN155" s="156"/>
      <c r="AO155" s="156"/>
      <c r="AP155" s="156"/>
      <c r="AQ155" s="156"/>
      <c r="AR155" s="156"/>
      <c r="AS155" s="156"/>
      <c r="AT155" s="156"/>
      <c r="AU155" s="156"/>
      <c r="AV155" s="156"/>
      <c r="AW155" s="156"/>
      <c r="AX155" s="156"/>
      <c r="AY155" s="156"/>
      <c r="AZ155" s="156"/>
      <c r="BA155" s="156"/>
      <c r="BB155" s="156"/>
      <c r="BC155" s="156"/>
      <c r="BD155" s="156"/>
      <c r="BE155" s="156"/>
      <c r="BF155" s="156"/>
      <c r="BG155" s="156"/>
      <c r="BH155" s="156"/>
      <c r="BI155" s="156"/>
    </row>
    <row r="156" spans="1:318" ht="23.25" x14ac:dyDescent="0.35">
      <c r="A156" s="49"/>
      <c r="B156" s="32"/>
      <c r="C156" s="157" t="s">
        <v>64</v>
      </c>
      <c r="D156" s="157"/>
      <c r="E156" s="157"/>
      <c r="F156" s="157"/>
      <c r="G156" s="157"/>
      <c r="H156" s="157"/>
      <c r="I156" s="157"/>
      <c r="J156" s="157"/>
      <c r="K156" s="157"/>
      <c r="L156" s="157"/>
      <c r="M156" s="157"/>
      <c r="N156" s="157"/>
      <c r="O156" s="157"/>
      <c r="P156" s="157"/>
      <c r="Q156" s="157"/>
      <c r="R156" s="157"/>
      <c r="S156" s="157"/>
      <c r="T156" s="157"/>
      <c r="U156" s="157"/>
      <c r="V156" s="157"/>
      <c r="W156" s="157"/>
      <c r="X156" s="157"/>
      <c r="Y156" s="157"/>
      <c r="Z156" s="157"/>
      <c r="AA156" s="157"/>
      <c r="AB156" s="157"/>
      <c r="AC156" s="157"/>
      <c r="AD156" s="157"/>
      <c r="AE156" s="157"/>
      <c r="AF156" s="157"/>
      <c r="AG156" s="157"/>
      <c r="AH156" s="157"/>
      <c r="AI156" s="157"/>
      <c r="AJ156" s="157"/>
      <c r="AK156" s="157"/>
      <c r="AL156" s="157"/>
      <c r="AM156" s="157"/>
      <c r="AN156" s="157"/>
      <c r="AO156" s="157"/>
      <c r="AP156" s="157"/>
      <c r="AQ156" s="157"/>
      <c r="AR156" s="157"/>
      <c r="AS156" s="157"/>
      <c r="AT156" s="157"/>
      <c r="AU156" s="157"/>
      <c r="AV156" s="157"/>
      <c r="AW156" s="157"/>
      <c r="AX156" s="157"/>
      <c r="AY156" s="157"/>
      <c r="AZ156" s="157"/>
      <c r="BA156" s="157"/>
      <c r="BB156" s="157"/>
      <c r="BC156" s="157"/>
      <c r="BD156" s="157"/>
      <c r="BE156" s="157"/>
      <c r="BF156" s="157"/>
      <c r="BG156" s="157"/>
      <c r="BH156" s="157"/>
      <c r="BI156" s="157"/>
    </row>
    <row r="157" spans="1:318" s="72" customFormat="1" ht="21" x14ac:dyDescent="0.35">
      <c r="A157" s="71"/>
      <c r="B157" s="159">
        <v>43836</v>
      </c>
      <c r="C157" s="159"/>
      <c r="D157" s="159"/>
      <c r="E157" s="159"/>
      <c r="F157" s="159"/>
      <c r="G157" s="159"/>
      <c r="H157" s="159"/>
      <c r="I157" s="159"/>
      <c r="J157" s="159"/>
      <c r="K157" s="159"/>
      <c r="L157" s="159"/>
      <c r="M157" s="159"/>
      <c r="N157" s="159">
        <v>43837</v>
      </c>
      <c r="O157" s="159"/>
      <c r="P157" s="159"/>
      <c r="Q157" s="159"/>
      <c r="R157" s="159"/>
      <c r="S157" s="159"/>
      <c r="T157" s="159"/>
      <c r="U157" s="159"/>
      <c r="V157" s="159"/>
      <c r="W157" s="159"/>
      <c r="X157" s="159"/>
      <c r="Y157" s="159"/>
      <c r="Z157" s="159">
        <v>43838</v>
      </c>
      <c r="AA157" s="159"/>
      <c r="AB157" s="159"/>
      <c r="AC157" s="159"/>
      <c r="AD157" s="159"/>
      <c r="AE157" s="159"/>
      <c r="AF157" s="159"/>
      <c r="AG157" s="159"/>
      <c r="AH157" s="159"/>
      <c r="AI157" s="159"/>
      <c r="AJ157" s="159"/>
      <c r="AK157" s="159"/>
      <c r="AL157" s="159">
        <v>43839</v>
      </c>
      <c r="AM157" s="159"/>
      <c r="AN157" s="159"/>
      <c r="AO157" s="159"/>
      <c r="AP157" s="159"/>
      <c r="AQ157" s="159"/>
      <c r="AR157" s="159"/>
      <c r="AS157" s="159"/>
      <c r="AT157" s="159"/>
      <c r="AU157" s="159"/>
      <c r="AV157" s="159"/>
      <c r="AW157" s="159"/>
      <c r="AX157" s="159">
        <v>43840</v>
      </c>
      <c r="AY157" s="159"/>
      <c r="AZ157" s="159"/>
      <c r="BA157" s="159"/>
      <c r="BB157" s="159"/>
      <c r="BC157" s="159"/>
      <c r="BD157" s="159"/>
      <c r="BE157" s="159"/>
      <c r="BF157" s="159"/>
      <c r="BG157" s="159"/>
      <c r="BH157" s="159"/>
      <c r="BI157" s="159"/>
      <c r="BJ157" s="71"/>
      <c r="BK157" s="71"/>
      <c r="BL157" s="71"/>
      <c r="BM157" s="71"/>
      <c r="BN157" s="71"/>
      <c r="BO157" s="71"/>
      <c r="BP157" s="71"/>
      <c r="BQ157" s="71"/>
      <c r="BR157" s="71"/>
      <c r="BS157" s="71"/>
      <c r="BT157" s="71"/>
      <c r="BU157" s="71"/>
      <c r="BV157" s="71"/>
      <c r="BW157" s="71"/>
      <c r="BX157" s="71"/>
      <c r="BY157" s="71"/>
      <c r="BZ157" s="71"/>
      <c r="CA157" s="71"/>
      <c r="CB157" s="71"/>
      <c r="CC157" s="71"/>
      <c r="CD157" s="71"/>
      <c r="CE157" s="71"/>
      <c r="CF157" s="71"/>
      <c r="CG157" s="71"/>
      <c r="CH157" s="71"/>
      <c r="CI157" s="71"/>
      <c r="CJ157" s="71"/>
      <c r="CK157" s="71"/>
      <c r="CL157" s="71"/>
      <c r="CM157" s="71"/>
      <c r="CN157" s="71"/>
      <c r="CO157" s="71"/>
      <c r="CP157" s="71"/>
      <c r="CQ157" s="71"/>
      <c r="CR157" s="71"/>
      <c r="CS157" s="71"/>
      <c r="CT157" s="71"/>
      <c r="CU157" s="71"/>
      <c r="CV157" s="71"/>
      <c r="CW157" s="71"/>
      <c r="CX157" s="71"/>
      <c r="CY157" s="71"/>
      <c r="CZ157" s="71"/>
      <c r="DA157" s="71"/>
      <c r="DB157" s="71"/>
      <c r="DC157" s="71"/>
      <c r="DD157" s="71"/>
      <c r="DE157" s="71"/>
      <c r="DF157" s="71"/>
      <c r="DG157" s="71"/>
      <c r="DH157" s="71"/>
      <c r="DI157" s="71"/>
      <c r="DJ157" s="71"/>
      <c r="DK157" s="71"/>
      <c r="DL157" s="71"/>
      <c r="DM157" s="71"/>
      <c r="DN157" s="71"/>
      <c r="DO157" s="71"/>
      <c r="DP157" s="71"/>
      <c r="DQ157" s="71"/>
      <c r="DR157" s="71"/>
      <c r="DS157" s="71"/>
      <c r="DT157" s="71"/>
      <c r="DU157" s="71"/>
      <c r="DV157" s="71"/>
      <c r="DW157" s="71"/>
      <c r="DX157" s="71"/>
      <c r="DY157" s="71"/>
      <c r="DZ157" s="71"/>
      <c r="EA157" s="71"/>
      <c r="EB157" s="71"/>
      <c r="EC157" s="71"/>
      <c r="ED157" s="71"/>
      <c r="EE157" s="71"/>
      <c r="EF157" s="71"/>
      <c r="EG157" s="71"/>
      <c r="EH157" s="71"/>
      <c r="EI157" s="71"/>
      <c r="EJ157" s="71"/>
      <c r="EK157" s="71"/>
      <c r="EL157" s="71"/>
      <c r="EM157" s="71"/>
      <c r="EN157" s="71"/>
      <c r="EO157" s="71"/>
      <c r="EP157" s="71"/>
      <c r="EQ157" s="71"/>
      <c r="ER157" s="71"/>
      <c r="ES157" s="71"/>
      <c r="ET157" s="71"/>
      <c r="EU157" s="71"/>
      <c r="EV157" s="71"/>
      <c r="EW157" s="71"/>
      <c r="EX157" s="71"/>
      <c r="EY157" s="71"/>
      <c r="EZ157" s="71"/>
      <c r="FA157" s="71"/>
      <c r="FB157" s="71"/>
      <c r="FC157" s="71"/>
      <c r="FD157" s="71"/>
      <c r="FE157" s="71"/>
      <c r="FF157" s="71"/>
      <c r="FG157" s="71"/>
      <c r="FH157" s="71"/>
      <c r="FI157" s="71"/>
      <c r="FJ157" s="71"/>
      <c r="FK157" s="71"/>
      <c r="FL157" s="71"/>
      <c r="FM157" s="71"/>
      <c r="FN157" s="71"/>
      <c r="FO157" s="71"/>
      <c r="FP157" s="71"/>
      <c r="FQ157" s="71"/>
      <c r="FR157" s="71"/>
      <c r="FS157" s="71"/>
      <c r="FT157" s="71"/>
      <c r="FU157" s="71"/>
      <c r="FV157" s="71"/>
      <c r="FW157" s="71"/>
      <c r="FX157" s="71"/>
      <c r="FY157" s="71"/>
      <c r="FZ157" s="71"/>
      <c r="GA157" s="71"/>
      <c r="GB157" s="71"/>
      <c r="GC157" s="71"/>
      <c r="GD157" s="71"/>
      <c r="GE157" s="71"/>
      <c r="GF157" s="71"/>
      <c r="GG157" s="71"/>
      <c r="GH157" s="71"/>
      <c r="GI157" s="71"/>
      <c r="GJ157" s="71"/>
      <c r="GK157" s="71"/>
      <c r="GL157" s="71"/>
      <c r="GM157" s="71"/>
      <c r="GN157" s="71"/>
      <c r="GO157" s="71"/>
      <c r="GP157" s="71"/>
      <c r="GQ157" s="71"/>
      <c r="GR157" s="71"/>
      <c r="GS157" s="71"/>
      <c r="GT157" s="71"/>
      <c r="GU157" s="71"/>
      <c r="GV157" s="71"/>
      <c r="GW157" s="71"/>
      <c r="GX157" s="71"/>
      <c r="GY157" s="71"/>
      <c r="GZ157" s="71"/>
      <c r="HA157" s="71"/>
      <c r="HB157" s="71"/>
      <c r="HC157" s="71"/>
      <c r="HD157" s="71"/>
      <c r="HE157" s="71"/>
      <c r="HF157" s="71"/>
      <c r="HG157" s="71"/>
      <c r="HH157" s="71"/>
      <c r="HI157" s="71"/>
      <c r="HJ157" s="71"/>
      <c r="HK157" s="71"/>
      <c r="HL157" s="71"/>
      <c r="HM157" s="71"/>
      <c r="HN157" s="71"/>
      <c r="HO157" s="71"/>
      <c r="HP157" s="71"/>
      <c r="HQ157" s="71"/>
      <c r="HR157" s="71"/>
      <c r="HS157" s="71"/>
      <c r="HT157" s="71"/>
      <c r="HU157" s="71"/>
      <c r="HV157" s="71"/>
      <c r="HW157" s="71"/>
      <c r="HX157" s="71"/>
      <c r="HY157" s="71"/>
      <c r="HZ157" s="71"/>
      <c r="IA157" s="71"/>
      <c r="IB157" s="71"/>
      <c r="IC157" s="71"/>
      <c r="ID157" s="71"/>
      <c r="IE157" s="71"/>
      <c r="IF157" s="71"/>
      <c r="IG157" s="71"/>
      <c r="IH157" s="71"/>
      <c r="II157" s="71"/>
      <c r="IJ157" s="71"/>
      <c r="IK157" s="71"/>
      <c r="IL157" s="71"/>
      <c r="IM157" s="71"/>
      <c r="IN157" s="71"/>
      <c r="IO157" s="71"/>
      <c r="IP157" s="71"/>
      <c r="IQ157" s="71"/>
      <c r="IR157" s="71"/>
      <c r="IS157" s="71"/>
      <c r="IT157" s="71"/>
      <c r="IU157" s="71"/>
      <c r="IV157" s="71"/>
      <c r="IW157" s="71"/>
      <c r="IX157" s="71"/>
      <c r="IY157" s="71"/>
      <c r="IZ157" s="71"/>
      <c r="JA157" s="71"/>
      <c r="JB157" s="71"/>
      <c r="JC157" s="71"/>
      <c r="JD157" s="71"/>
      <c r="JE157" s="71"/>
      <c r="JF157" s="71"/>
      <c r="JG157" s="71"/>
      <c r="JH157" s="71"/>
      <c r="JI157" s="71"/>
      <c r="JJ157" s="71"/>
      <c r="JK157" s="71"/>
      <c r="JL157" s="71"/>
      <c r="JM157" s="71"/>
      <c r="JN157" s="71"/>
      <c r="JO157" s="71"/>
      <c r="JP157" s="71"/>
      <c r="JQ157" s="71"/>
      <c r="JR157" s="71"/>
      <c r="JS157" s="71"/>
      <c r="JT157" s="71"/>
      <c r="JU157" s="71"/>
      <c r="JV157" s="71"/>
      <c r="JW157" s="71"/>
      <c r="JX157" s="71"/>
      <c r="JY157" s="71"/>
      <c r="JZ157" s="71"/>
      <c r="KA157" s="71"/>
      <c r="KB157" s="71"/>
      <c r="KC157" s="71"/>
      <c r="KD157" s="71"/>
      <c r="KE157" s="71"/>
      <c r="KF157" s="71"/>
      <c r="KG157" s="71"/>
      <c r="KH157" s="71"/>
      <c r="KI157" s="71"/>
      <c r="KJ157" s="71"/>
      <c r="KK157" s="71"/>
      <c r="KL157" s="71"/>
      <c r="KM157" s="71"/>
      <c r="KN157" s="71"/>
      <c r="KO157" s="71"/>
      <c r="KP157" s="71"/>
      <c r="KQ157" s="71"/>
      <c r="KR157" s="71"/>
      <c r="KS157" s="71"/>
      <c r="KT157" s="71"/>
      <c r="KU157" s="71"/>
      <c r="KV157" s="71"/>
      <c r="KW157" s="71"/>
      <c r="KX157" s="71"/>
      <c r="KY157" s="71"/>
      <c r="KZ157" s="71"/>
      <c r="LA157" s="71"/>
      <c r="LB157" s="71"/>
      <c r="LC157" s="71"/>
      <c r="LD157" s="71"/>
      <c r="LE157" s="71"/>
      <c r="LF157" s="71"/>
    </row>
    <row r="158" spans="1:318" x14ac:dyDescent="0.25">
      <c r="A158" s="49"/>
      <c r="B158" s="12"/>
      <c r="C158" s="11"/>
      <c r="D158" s="11" t="s">
        <v>4</v>
      </c>
      <c r="E158" s="11" t="s">
        <v>5</v>
      </c>
      <c r="F158" s="11" t="s">
        <v>2</v>
      </c>
      <c r="G158" s="11" t="s">
        <v>118</v>
      </c>
      <c r="H158" s="11" t="s">
        <v>119</v>
      </c>
      <c r="I158" s="11" t="s">
        <v>120</v>
      </c>
      <c r="J158" s="11" t="s">
        <v>121</v>
      </c>
      <c r="K158" s="11" t="s">
        <v>122</v>
      </c>
      <c r="L158" s="11" t="s">
        <v>123</v>
      </c>
      <c r="M158" s="11" t="s">
        <v>3</v>
      </c>
      <c r="N158" s="54"/>
      <c r="O158" s="11"/>
      <c r="P158" s="11" t="s">
        <v>0</v>
      </c>
      <c r="Q158" s="11" t="s">
        <v>1</v>
      </c>
      <c r="R158" s="11" t="s">
        <v>2</v>
      </c>
      <c r="S158" s="11" t="s">
        <v>118</v>
      </c>
      <c r="T158" s="11" t="s">
        <v>119</v>
      </c>
      <c r="U158" s="11" t="s">
        <v>120</v>
      </c>
      <c r="V158" s="11" t="s">
        <v>121</v>
      </c>
      <c r="W158" s="11" t="s">
        <v>122</v>
      </c>
      <c r="X158" s="11" t="s">
        <v>123</v>
      </c>
      <c r="Y158" s="11" t="s">
        <v>3</v>
      </c>
      <c r="Z158" s="54"/>
      <c r="AA158" s="11"/>
      <c r="AB158" s="11" t="s">
        <v>0</v>
      </c>
      <c r="AC158" s="11" t="s">
        <v>1</v>
      </c>
      <c r="AD158" s="11" t="s">
        <v>2</v>
      </c>
      <c r="AE158" s="11" t="s">
        <v>118</v>
      </c>
      <c r="AF158" s="11" t="s">
        <v>119</v>
      </c>
      <c r="AG158" s="11" t="s">
        <v>120</v>
      </c>
      <c r="AH158" s="11" t="s">
        <v>121</v>
      </c>
      <c r="AI158" s="11" t="s">
        <v>122</v>
      </c>
      <c r="AJ158" s="137" t="s">
        <v>123</v>
      </c>
      <c r="AK158" s="11" t="s">
        <v>3</v>
      </c>
      <c r="AL158" s="54"/>
      <c r="AM158" s="11"/>
      <c r="AN158" s="11" t="s">
        <v>4</v>
      </c>
      <c r="AO158" s="11" t="s">
        <v>5</v>
      </c>
      <c r="AP158" s="11" t="s">
        <v>6</v>
      </c>
      <c r="AQ158" s="11" t="s">
        <v>118</v>
      </c>
      <c r="AR158" s="11" t="s">
        <v>119</v>
      </c>
      <c r="AS158" s="11" t="s">
        <v>120</v>
      </c>
      <c r="AT158" s="11" t="s">
        <v>121</v>
      </c>
      <c r="AU158" s="11" t="s">
        <v>122</v>
      </c>
      <c r="AV158" s="11" t="s">
        <v>123</v>
      </c>
      <c r="AW158" s="11" t="s">
        <v>3</v>
      </c>
      <c r="AX158" s="57"/>
      <c r="AY158" s="11"/>
      <c r="AZ158" s="11" t="s">
        <v>4</v>
      </c>
      <c r="BA158" s="11" t="s">
        <v>5</v>
      </c>
      <c r="BB158" s="11" t="s">
        <v>6</v>
      </c>
      <c r="BC158" s="11" t="s">
        <v>118</v>
      </c>
      <c r="BD158" s="11" t="s">
        <v>119</v>
      </c>
      <c r="BE158" s="11" t="s">
        <v>120</v>
      </c>
      <c r="BF158" s="11" t="s">
        <v>121</v>
      </c>
      <c r="BG158" s="11" t="s">
        <v>122</v>
      </c>
      <c r="BH158" s="11" t="s">
        <v>123</v>
      </c>
      <c r="BI158" s="11" t="s">
        <v>3</v>
      </c>
    </row>
    <row r="159" spans="1:318" ht="3" customHeight="1" x14ac:dyDescent="0.25">
      <c r="A159" s="49"/>
      <c r="B159" s="14"/>
      <c r="C159" s="13"/>
      <c r="D159" s="13"/>
      <c r="E159" s="13"/>
      <c r="F159" s="13"/>
      <c r="G159" s="13"/>
      <c r="H159" s="13"/>
      <c r="I159" s="13"/>
      <c r="J159" s="13"/>
      <c r="K159" s="13"/>
      <c r="L159" s="13"/>
      <c r="M159" s="13"/>
      <c r="N159" s="55"/>
      <c r="O159" s="13"/>
      <c r="P159" s="13"/>
      <c r="Q159" s="13"/>
      <c r="R159" s="13"/>
      <c r="S159" s="13"/>
      <c r="T159" s="13"/>
      <c r="U159" s="13"/>
      <c r="V159" s="13"/>
      <c r="W159" s="13"/>
      <c r="X159" s="13"/>
      <c r="Y159" s="13"/>
      <c r="Z159" s="55"/>
      <c r="AA159" s="13"/>
      <c r="AB159" s="13"/>
      <c r="AC159" s="13"/>
      <c r="AD159" s="13"/>
      <c r="AE159" s="13"/>
      <c r="AF159" s="13"/>
      <c r="AG159" s="13"/>
      <c r="AH159" s="13"/>
      <c r="AI159" s="13"/>
      <c r="AJ159" s="138"/>
      <c r="AK159" s="13"/>
      <c r="AL159" s="55"/>
      <c r="AM159" s="13"/>
      <c r="AN159" s="13"/>
      <c r="AO159" s="13"/>
      <c r="AP159" s="13"/>
      <c r="AQ159" s="13"/>
      <c r="AR159" s="13"/>
      <c r="AS159" s="13"/>
      <c r="AT159" s="13"/>
      <c r="AU159" s="13"/>
      <c r="AV159" s="13"/>
      <c r="AW159" s="13"/>
      <c r="AX159" s="58"/>
      <c r="AY159" s="13"/>
      <c r="AZ159" s="13"/>
      <c r="BA159" s="13"/>
      <c r="BB159" s="13"/>
      <c r="BC159" s="13"/>
      <c r="BD159" s="13"/>
      <c r="BE159" s="13"/>
      <c r="BF159" s="13"/>
      <c r="BG159" s="13"/>
      <c r="BH159" s="13"/>
      <c r="BI159" s="13"/>
    </row>
    <row r="160" spans="1:318" x14ac:dyDescent="0.25">
      <c r="A160" s="49"/>
      <c r="B160" s="5"/>
      <c r="C160" s="15" t="s">
        <v>7</v>
      </c>
      <c r="D160" s="3"/>
      <c r="E160" s="3"/>
      <c r="F160" s="3"/>
      <c r="G160" s="66"/>
      <c r="H160" s="66"/>
      <c r="I160" s="66"/>
      <c r="J160" s="66"/>
      <c r="K160" s="66"/>
      <c r="L160" s="66"/>
      <c r="M160" s="1"/>
      <c r="N160" s="50"/>
      <c r="O160" s="15" t="s">
        <v>7</v>
      </c>
      <c r="P160" s="66"/>
      <c r="Q160" s="66"/>
      <c r="R160" s="66"/>
      <c r="S160" s="66"/>
      <c r="T160" s="66"/>
      <c r="U160" s="66"/>
      <c r="V160" s="66"/>
      <c r="W160" s="66"/>
      <c r="X160" s="66"/>
      <c r="Y160" s="1"/>
      <c r="Z160" s="50"/>
      <c r="AA160" s="15" t="s">
        <v>7</v>
      </c>
      <c r="AB160" s="3"/>
      <c r="AC160" s="3"/>
      <c r="AD160" s="3"/>
      <c r="AE160" s="66"/>
      <c r="AF160" s="66"/>
      <c r="AG160" s="66"/>
      <c r="AH160" s="66"/>
      <c r="AI160" s="66"/>
      <c r="AJ160" s="139"/>
      <c r="AK160" s="1"/>
      <c r="AL160" s="50"/>
      <c r="AM160" s="16" t="s">
        <v>7</v>
      </c>
      <c r="AN160" s="3"/>
      <c r="AO160" s="3"/>
      <c r="AP160" s="3"/>
      <c r="AQ160" s="66"/>
      <c r="AR160" s="66"/>
      <c r="AS160" s="66"/>
      <c r="AT160" s="66"/>
      <c r="AU160" s="66"/>
      <c r="AV160" s="66"/>
      <c r="AW160" s="2"/>
      <c r="AX160" s="52"/>
      <c r="AY160" s="16" t="s">
        <v>7</v>
      </c>
      <c r="AZ160" s="3"/>
      <c r="BA160" s="3"/>
      <c r="BB160" s="3"/>
      <c r="BC160" s="66"/>
      <c r="BD160" s="66"/>
      <c r="BE160" s="66"/>
      <c r="BF160" s="66"/>
      <c r="BG160" s="66"/>
      <c r="BH160" s="66"/>
      <c r="BI160" s="2"/>
    </row>
    <row r="161" spans="1:61" x14ac:dyDescent="0.25">
      <c r="A161" s="49"/>
      <c r="B161" s="5"/>
      <c r="C161" s="15" t="s">
        <v>82</v>
      </c>
      <c r="D161" s="66"/>
      <c r="E161" s="66"/>
      <c r="F161" s="66"/>
      <c r="G161" s="66"/>
      <c r="H161" s="66"/>
      <c r="I161" s="66"/>
      <c r="J161" s="66"/>
      <c r="K161" s="66"/>
      <c r="L161" s="66"/>
      <c r="M161" s="1"/>
      <c r="N161" s="50"/>
      <c r="O161" s="15" t="s">
        <v>82</v>
      </c>
      <c r="P161" s="66"/>
      <c r="Q161" s="66"/>
      <c r="R161" s="66"/>
      <c r="S161" s="66"/>
      <c r="T161" s="66"/>
      <c r="U161" s="66"/>
      <c r="V161" s="66"/>
      <c r="W161" s="66"/>
      <c r="X161" s="66"/>
      <c r="Y161" s="1"/>
      <c r="Z161" s="50"/>
      <c r="AA161" s="15" t="s">
        <v>82</v>
      </c>
      <c r="AB161" s="66"/>
      <c r="AC161" s="66"/>
      <c r="AD161" s="66"/>
      <c r="AE161" s="66"/>
      <c r="AF161" s="66"/>
      <c r="AG161" s="66"/>
      <c r="AH161" s="66"/>
      <c r="AI161" s="66"/>
      <c r="AJ161" s="139"/>
      <c r="AK161" s="1"/>
      <c r="AL161" s="50"/>
      <c r="AM161" s="15" t="s">
        <v>82</v>
      </c>
      <c r="AN161" s="66"/>
      <c r="AO161" s="66"/>
      <c r="AP161" s="66"/>
      <c r="AQ161" s="66"/>
      <c r="AR161" s="66"/>
      <c r="AS161" s="66"/>
      <c r="AT161" s="66"/>
      <c r="AU161" s="66"/>
      <c r="AV161" s="66"/>
      <c r="AW161" s="1"/>
      <c r="AX161" s="52"/>
      <c r="AY161" s="15" t="s">
        <v>82</v>
      </c>
      <c r="AZ161" s="66"/>
      <c r="BA161" s="66"/>
      <c r="BB161" s="66"/>
      <c r="BC161" s="66"/>
      <c r="BD161" s="66"/>
      <c r="BE161" s="66"/>
      <c r="BF161" s="66"/>
      <c r="BG161" s="66"/>
      <c r="BH161" s="66"/>
      <c r="BI161" s="1"/>
    </row>
    <row r="162" spans="1:61" x14ac:dyDescent="0.25">
      <c r="A162" s="49"/>
      <c r="B162" s="5"/>
      <c r="C162" s="15" t="s">
        <v>8</v>
      </c>
      <c r="D162" s="3"/>
      <c r="E162" s="3"/>
      <c r="F162" s="3"/>
      <c r="G162" s="66"/>
      <c r="H162" s="66"/>
      <c r="I162" s="66"/>
      <c r="J162" s="66"/>
      <c r="K162" s="66"/>
      <c r="L162" s="66"/>
      <c r="M162" s="1"/>
      <c r="N162" s="50"/>
      <c r="O162" s="15" t="s">
        <v>8</v>
      </c>
      <c r="P162" s="66"/>
      <c r="Q162" s="66"/>
      <c r="R162" s="66"/>
      <c r="S162" s="66"/>
      <c r="T162" s="66"/>
      <c r="U162" s="66"/>
      <c r="V162" s="66"/>
      <c r="W162" s="66"/>
      <c r="X162" s="66"/>
      <c r="Y162" s="1"/>
      <c r="Z162" s="50"/>
      <c r="AA162" s="15" t="s">
        <v>8</v>
      </c>
      <c r="AB162" s="3"/>
      <c r="AC162" s="3"/>
      <c r="AD162" s="3"/>
      <c r="AE162" s="66"/>
      <c r="AF162" s="66"/>
      <c r="AG162" s="66"/>
      <c r="AH162" s="66"/>
      <c r="AI162" s="66"/>
      <c r="AJ162" s="139"/>
      <c r="AK162" s="1"/>
      <c r="AL162" s="50"/>
      <c r="AM162" s="16" t="s">
        <v>8</v>
      </c>
      <c r="AN162" s="3"/>
      <c r="AO162" s="3"/>
      <c r="AP162" s="3"/>
      <c r="AQ162" s="66"/>
      <c r="AR162" s="66"/>
      <c r="AS162" s="66"/>
      <c r="AT162" s="66"/>
      <c r="AU162" s="66"/>
      <c r="AV162" s="66"/>
      <c r="AW162" s="2"/>
      <c r="AX162" s="52"/>
      <c r="AY162" s="16" t="s">
        <v>8</v>
      </c>
      <c r="AZ162" s="3"/>
      <c r="BA162" s="3"/>
      <c r="BB162" s="3"/>
      <c r="BC162" s="66"/>
      <c r="BD162" s="66"/>
      <c r="BE162" s="66"/>
      <c r="BF162" s="66"/>
      <c r="BG162" s="66"/>
      <c r="BH162" s="66"/>
      <c r="BI162" s="2"/>
    </row>
    <row r="163" spans="1:61" x14ac:dyDescent="0.25">
      <c r="A163" s="49"/>
      <c r="B163" s="5"/>
      <c r="C163" s="15" t="s">
        <v>9</v>
      </c>
      <c r="D163" s="3"/>
      <c r="E163" s="3"/>
      <c r="F163" s="3"/>
      <c r="G163" s="66"/>
      <c r="H163" s="66"/>
      <c r="I163" s="66"/>
      <c r="J163" s="66"/>
      <c r="K163" s="66"/>
      <c r="L163" s="66"/>
      <c r="M163" s="1"/>
      <c r="N163" s="50"/>
      <c r="O163" s="15" t="s">
        <v>9</v>
      </c>
      <c r="P163" s="66"/>
      <c r="Q163" s="66"/>
      <c r="R163" s="66"/>
      <c r="S163" s="66"/>
      <c r="T163" s="66"/>
      <c r="U163" s="66"/>
      <c r="V163" s="66"/>
      <c r="W163" s="66"/>
      <c r="X163" s="66"/>
      <c r="Y163" s="1"/>
      <c r="Z163" s="50"/>
      <c r="AA163" s="15" t="s">
        <v>9</v>
      </c>
      <c r="AB163" s="3"/>
      <c r="AC163" s="3"/>
      <c r="AD163" s="3"/>
      <c r="AE163" s="66"/>
      <c r="AF163" s="66"/>
      <c r="AG163" s="66"/>
      <c r="AH163" s="66"/>
      <c r="AI163" s="66"/>
      <c r="AJ163" s="139"/>
      <c r="AK163" s="1"/>
      <c r="AL163" s="50"/>
      <c r="AM163" s="16" t="s">
        <v>9</v>
      </c>
      <c r="AN163" s="3"/>
      <c r="AO163" s="3"/>
      <c r="AP163" s="3"/>
      <c r="AQ163" s="66"/>
      <c r="AR163" s="66"/>
      <c r="AS163" s="66"/>
      <c r="AT163" s="66"/>
      <c r="AU163" s="66"/>
      <c r="AV163" s="66"/>
      <c r="AW163" s="2"/>
      <c r="AX163" s="52"/>
      <c r="AY163" s="16" t="s">
        <v>9</v>
      </c>
      <c r="AZ163" s="3"/>
      <c r="BA163" s="3"/>
      <c r="BB163" s="3"/>
      <c r="BC163" s="66"/>
      <c r="BD163" s="66"/>
      <c r="BE163" s="66"/>
      <c r="BF163" s="66"/>
      <c r="BG163" s="66"/>
      <c r="BH163" s="66"/>
      <c r="BI163" s="2"/>
    </row>
    <row r="164" spans="1:61" x14ac:dyDescent="0.25">
      <c r="A164" s="49"/>
      <c r="B164" s="5"/>
      <c r="C164" s="15" t="s">
        <v>10</v>
      </c>
      <c r="D164" s="3"/>
      <c r="E164" s="3"/>
      <c r="F164" s="3"/>
      <c r="G164" s="66"/>
      <c r="H164" s="66"/>
      <c r="I164" s="66"/>
      <c r="J164" s="66"/>
      <c r="K164" s="66"/>
      <c r="L164" s="66"/>
      <c r="M164" s="1"/>
      <c r="N164" s="50"/>
      <c r="O164" s="15" t="s">
        <v>10</v>
      </c>
      <c r="P164" s="66"/>
      <c r="Q164" s="66"/>
      <c r="R164" s="66"/>
      <c r="S164" s="66"/>
      <c r="T164" s="66"/>
      <c r="U164" s="66"/>
      <c r="V164" s="66"/>
      <c r="W164" s="66"/>
      <c r="X164" s="66"/>
      <c r="Y164" s="1"/>
      <c r="Z164" s="50"/>
      <c r="AA164" s="15" t="s">
        <v>10</v>
      </c>
      <c r="AB164" s="3"/>
      <c r="AC164" s="3"/>
      <c r="AD164" s="3"/>
      <c r="AE164" s="66"/>
      <c r="AF164" s="66"/>
      <c r="AG164" s="66"/>
      <c r="AH164" s="66"/>
      <c r="AI164" s="66"/>
      <c r="AJ164" s="139"/>
      <c r="AK164" s="1"/>
      <c r="AL164" s="50"/>
      <c r="AM164" s="16" t="s">
        <v>10</v>
      </c>
      <c r="AN164" s="3"/>
      <c r="AO164" s="3"/>
      <c r="AP164" s="3"/>
      <c r="AQ164" s="66"/>
      <c r="AR164" s="66"/>
      <c r="AS164" s="66"/>
      <c r="AT164" s="66"/>
      <c r="AU164" s="66"/>
      <c r="AV164" s="66"/>
      <c r="AW164" s="2"/>
      <c r="AX164" s="52"/>
      <c r="AY164" s="16" t="s">
        <v>10</v>
      </c>
      <c r="AZ164" s="3"/>
      <c r="BA164" s="3"/>
      <c r="BB164" s="3"/>
      <c r="BC164" s="66"/>
      <c r="BD164" s="66"/>
      <c r="BE164" s="66"/>
      <c r="BF164" s="66"/>
      <c r="BG164" s="66"/>
      <c r="BH164" s="66"/>
      <c r="BI164" s="2"/>
    </row>
    <row r="165" spans="1:61" x14ac:dyDescent="0.25">
      <c r="A165" s="49"/>
      <c r="B165" s="5"/>
      <c r="C165" s="15" t="s">
        <v>11</v>
      </c>
      <c r="D165" s="3"/>
      <c r="E165" s="3"/>
      <c r="F165" s="3"/>
      <c r="G165" s="66"/>
      <c r="H165" s="66"/>
      <c r="I165" s="66"/>
      <c r="J165" s="66"/>
      <c r="K165" s="66"/>
      <c r="L165" s="66"/>
      <c r="M165" s="1"/>
      <c r="N165" s="50"/>
      <c r="O165" s="15" t="s">
        <v>11</v>
      </c>
      <c r="P165" s="66"/>
      <c r="Q165" s="66"/>
      <c r="R165" s="66"/>
      <c r="S165" s="66"/>
      <c r="T165" s="66"/>
      <c r="U165" s="66"/>
      <c r="V165" s="66"/>
      <c r="W165" s="66"/>
      <c r="X165" s="66"/>
      <c r="Y165" s="1"/>
      <c r="Z165" s="50"/>
      <c r="AA165" s="15" t="s">
        <v>11</v>
      </c>
      <c r="AB165" s="3"/>
      <c r="AC165" s="3"/>
      <c r="AD165" s="3"/>
      <c r="AE165" s="66"/>
      <c r="AF165" s="66"/>
      <c r="AG165" s="66"/>
      <c r="AH165" s="66"/>
      <c r="AI165" s="66"/>
      <c r="AJ165" s="139"/>
      <c r="AK165" s="1"/>
      <c r="AL165" s="50"/>
      <c r="AM165" s="16" t="s">
        <v>11</v>
      </c>
      <c r="AN165" s="3"/>
      <c r="AO165" s="3"/>
      <c r="AP165" s="3"/>
      <c r="AQ165" s="66"/>
      <c r="AR165" s="66"/>
      <c r="AS165" s="66"/>
      <c r="AT165" s="66"/>
      <c r="AU165" s="66"/>
      <c r="AV165" s="66"/>
      <c r="AW165" s="2"/>
      <c r="AX165" s="52"/>
      <c r="AY165" s="16" t="s">
        <v>11</v>
      </c>
      <c r="AZ165" s="3"/>
      <c r="BA165" s="3"/>
      <c r="BB165" s="3"/>
      <c r="BC165" s="66"/>
      <c r="BD165" s="66"/>
      <c r="BE165" s="66"/>
      <c r="BF165" s="66"/>
      <c r="BG165" s="66"/>
      <c r="BH165" s="66"/>
      <c r="BI165" s="2"/>
    </row>
    <row r="166" spans="1:61" x14ac:dyDescent="0.25">
      <c r="A166" s="49"/>
      <c r="B166" s="5"/>
      <c r="C166" s="15" t="s">
        <v>12</v>
      </c>
      <c r="D166" s="3"/>
      <c r="E166" s="3"/>
      <c r="F166" s="3"/>
      <c r="G166" s="66"/>
      <c r="H166" s="66"/>
      <c r="I166" s="66"/>
      <c r="J166" s="66"/>
      <c r="K166" s="66"/>
      <c r="L166" s="66"/>
      <c r="M166" s="1"/>
      <c r="N166" s="50"/>
      <c r="O166" s="15" t="s">
        <v>12</v>
      </c>
      <c r="P166" s="66"/>
      <c r="Q166" s="66"/>
      <c r="R166" s="66"/>
      <c r="S166" s="66"/>
      <c r="T166" s="66"/>
      <c r="U166" s="66"/>
      <c r="V166" s="66"/>
      <c r="W166" s="66"/>
      <c r="X166" s="66"/>
      <c r="Y166" s="1"/>
      <c r="Z166" s="50"/>
      <c r="AA166" s="15" t="s">
        <v>12</v>
      </c>
      <c r="AB166" s="3"/>
      <c r="AC166" s="3"/>
      <c r="AD166" s="3"/>
      <c r="AE166" s="66"/>
      <c r="AF166" s="66"/>
      <c r="AG166" s="66"/>
      <c r="AH166" s="66"/>
      <c r="AI166" s="66"/>
      <c r="AJ166" s="139"/>
      <c r="AK166" s="1"/>
      <c r="AL166" s="50"/>
      <c r="AM166" s="16" t="s">
        <v>12</v>
      </c>
      <c r="AN166" s="3"/>
      <c r="AO166" s="3"/>
      <c r="AP166" s="3"/>
      <c r="AQ166" s="66"/>
      <c r="AR166" s="66"/>
      <c r="AS166" s="66"/>
      <c r="AT166" s="66"/>
      <c r="AU166" s="66"/>
      <c r="AV166" s="66"/>
      <c r="AW166" s="2"/>
      <c r="AX166" s="52"/>
      <c r="AY166" s="16" t="s">
        <v>12</v>
      </c>
      <c r="AZ166" s="3"/>
      <c r="BA166" s="3"/>
      <c r="BB166" s="3"/>
      <c r="BC166" s="66"/>
      <c r="BD166" s="66"/>
      <c r="BE166" s="66"/>
      <c r="BF166" s="66"/>
      <c r="BG166" s="66"/>
      <c r="BH166" s="66"/>
      <c r="BI166" s="2"/>
    </row>
    <row r="167" spans="1:61" x14ac:dyDescent="0.25">
      <c r="A167" s="49"/>
      <c r="B167" s="5"/>
      <c r="C167" s="15" t="s">
        <v>13</v>
      </c>
      <c r="D167" s="3"/>
      <c r="E167" s="3"/>
      <c r="F167" s="3"/>
      <c r="G167" s="66"/>
      <c r="H167" s="66"/>
      <c r="I167" s="66"/>
      <c r="J167" s="66"/>
      <c r="K167" s="66"/>
      <c r="L167" s="66"/>
      <c r="M167" s="1"/>
      <c r="N167" s="50"/>
      <c r="O167" s="15" t="s">
        <v>13</v>
      </c>
      <c r="P167" s="66"/>
      <c r="Q167" s="66"/>
      <c r="R167" s="66"/>
      <c r="S167" s="66"/>
      <c r="T167" s="66"/>
      <c r="U167" s="66"/>
      <c r="V167" s="66"/>
      <c r="W167" s="66"/>
      <c r="X167" s="66"/>
      <c r="Y167" s="1"/>
      <c r="Z167" s="50"/>
      <c r="AA167" s="15" t="s">
        <v>13</v>
      </c>
      <c r="AB167" s="3"/>
      <c r="AC167" s="3"/>
      <c r="AD167" s="3"/>
      <c r="AE167" s="66"/>
      <c r="AF167" s="66"/>
      <c r="AG167" s="66"/>
      <c r="AH167" s="66"/>
      <c r="AI167" s="66"/>
      <c r="AJ167" s="139"/>
      <c r="AK167" s="1"/>
      <c r="AL167" s="50"/>
      <c r="AM167" s="16" t="s">
        <v>13</v>
      </c>
      <c r="AN167" s="3"/>
      <c r="AO167" s="3"/>
      <c r="AP167" s="3"/>
      <c r="AQ167" s="66"/>
      <c r="AR167" s="66"/>
      <c r="AS167" s="66"/>
      <c r="AT167" s="66"/>
      <c r="AU167" s="66"/>
      <c r="AV167" s="66"/>
      <c r="AW167" s="2"/>
      <c r="AX167" s="52"/>
      <c r="AY167" s="16" t="s">
        <v>13</v>
      </c>
      <c r="AZ167" s="3"/>
      <c r="BA167" s="3"/>
      <c r="BB167" s="3"/>
      <c r="BC167" s="66"/>
      <c r="BD167" s="66"/>
      <c r="BE167" s="66"/>
      <c r="BF167" s="66"/>
      <c r="BG167" s="66"/>
      <c r="BH167" s="66"/>
      <c r="BI167" s="2"/>
    </row>
    <row r="168" spans="1:61" ht="3" customHeight="1" x14ac:dyDescent="0.25">
      <c r="A168" s="49"/>
      <c r="B168" s="5"/>
      <c r="C168" s="18"/>
      <c r="D168" s="18"/>
      <c r="E168" s="18"/>
      <c r="F168" s="18"/>
      <c r="G168" s="18"/>
      <c r="H168" s="18"/>
      <c r="I168" s="18"/>
      <c r="J168" s="18"/>
      <c r="K168" s="18"/>
      <c r="L168" s="18"/>
      <c r="M168" s="18"/>
      <c r="N168" s="50"/>
      <c r="O168" s="18"/>
      <c r="P168" s="18"/>
      <c r="Q168" s="18"/>
      <c r="R168" s="18"/>
      <c r="S168" s="18"/>
      <c r="T168" s="18"/>
      <c r="U168" s="18"/>
      <c r="V168" s="18"/>
      <c r="W168" s="18"/>
      <c r="X168" s="18"/>
      <c r="Y168" s="18"/>
      <c r="Z168" s="50"/>
      <c r="AA168" s="18"/>
      <c r="AB168" s="18"/>
      <c r="AC168" s="18"/>
      <c r="AD168" s="18"/>
      <c r="AE168" s="18"/>
      <c r="AF168" s="18"/>
      <c r="AG168" s="18"/>
      <c r="AH168" s="18"/>
      <c r="AI168" s="18"/>
      <c r="AJ168" s="140"/>
      <c r="AK168" s="18"/>
      <c r="AL168" s="50"/>
      <c r="AM168" s="21"/>
      <c r="AN168" s="21"/>
      <c r="AO168" s="21"/>
      <c r="AP168" s="21"/>
      <c r="AQ168" s="21"/>
      <c r="AR168" s="21"/>
      <c r="AS168" s="21"/>
      <c r="AT168" s="21"/>
      <c r="AU168" s="21"/>
      <c r="AV168" s="21"/>
      <c r="AW168" s="21"/>
      <c r="AX168" s="52"/>
      <c r="AY168" s="21"/>
      <c r="AZ168" s="21"/>
      <c r="BA168" s="21"/>
      <c r="BB168" s="21"/>
      <c r="BC168" s="21"/>
      <c r="BD168" s="21"/>
      <c r="BE168" s="21"/>
      <c r="BF168" s="21"/>
      <c r="BG168" s="21"/>
      <c r="BH168" s="21"/>
      <c r="BI168" s="21"/>
    </row>
    <row r="169" spans="1:61" x14ac:dyDescent="0.25">
      <c r="A169" s="49"/>
      <c r="B169" s="5"/>
      <c r="C169" s="50"/>
      <c r="D169" s="50"/>
      <c r="E169" s="50"/>
      <c r="F169" s="50"/>
      <c r="G169" s="50"/>
      <c r="H169" s="50"/>
      <c r="I169" s="50"/>
      <c r="J169" s="50"/>
      <c r="K169" s="50"/>
      <c r="L169" s="50"/>
      <c r="M169" s="50"/>
      <c r="N169" s="50"/>
      <c r="O169" s="50"/>
      <c r="P169" s="50"/>
      <c r="Q169" s="50"/>
      <c r="R169" s="50"/>
      <c r="S169" s="50"/>
      <c r="T169" s="50"/>
      <c r="U169" s="50"/>
      <c r="V169" s="50"/>
      <c r="W169" s="50"/>
      <c r="X169" s="50"/>
      <c r="Y169" s="50"/>
      <c r="Z169" s="50"/>
      <c r="AA169" s="50"/>
      <c r="AB169" s="50"/>
      <c r="AC169" s="50"/>
      <c r="AD169" s="50"/>
      <c r="AE169" s="50"/>
      <c r="AF169" s="50"/>
      <c r="AG169" s="50"/>
      <c r="AH169" s="50"/>
      <c r="AI169" s="50"/>
      <c r="AJ169" s="141"/>
      <c r="AK169" s="50"/>
      <c r="AL169" s="50"/>
      <c r="AM169" s="53"/>
      <c r="AN169" s="53"/>
      <c r="AO169" s="53"/>
      <c r="AP169" s="53"/>
      <c r="AQ169" s="53"/>
      <c r="AR169" s="53"/>
      <c r="AS169" s="53"/>
      <c r="AT169" s="53"/>
      <c r="AU169" s="53"/>
      <c r="AV169" s="53"/>
      <c r="AW169" s="53"/>
      <c r="AX169" s="52"/>
      <c r="AY169" s="53"/>
      <c r="AZ169" s="53"/>
      <c r="BA169" s="53"/>
      <c r="BB169" s="53"/>
      <c r="BC169" s="53"/>
      <c r="BD169" s="53"/>
      <c r="BE169" s="53"/>
      <c r="BF169" s="53"/>
      <c r="BG169" s="53"/>
      <c r="BH169" s="53"/>
      <c r="BI169" s="53"/>
    </row>
    <row r="170" spans="1:61" x14ac:dyDescent="0.25">
      <c r="A170" s="49"/>
      <c r="B170" s="23"/>
      <c r="C170" s="9" t="s">
        <v>15</v>
      </c>
      <c r="D170" s="9" t="e">
        <f>AVERAGE(D160:D167)</f>
        <v>#DIV/0!</v>
      </c>
      <c r="E170" s="9" t="e">
        <f>AVERAGE(E160:E167)</f>
        <v>#DIV/0!</v>
      </c>
      <c r="F170" s="9" t="e">
        <f>AVERAGE(F160:F167)</f>
        <v>#DIV/0!</v>
      </c>
      <c r="G170" s="110" t="e">
        <f t="shared" ref="G170:L170" si="105">AVERAGE(G160:G167)</f>
        <v>#DIV/0!</v>
      </c>
      <c r="H170" s="110" t="e">
        <f t="shared" si="105"/>
        <v>#DIV/0!</v>
      </c>
      <c r="I170" s="110" t="e">
        <f t="shared" si="105"/>
        <v>#DIV/0!</v>
      </c>
      <c r="J170" s="110" t="e">
        <f t="shared" si="105"/>
        <v>#DIV/0!</v>
      </c>
      <c r="K170" s="110" t="e">
        <f t="shared" si="105"/>
        <v>#DIV/0!</v>
      </c>
      <c r="L170" s="110" t="e">
        <f t="shared" si="105"/>
        <v>#DIV/0!</v>
      </c>
      <c r="M170" s="51"/>
      <c r="N170" s="60"/>
      <c r="O170" s="9" t="s">
        <v>15</v>
      </c>
      <c r="P170" s="9" t="e">
        <f>AVERAGE(P160:P167)</f>
        <v>#DIV/0!</v>
      </c>
      <c r="Q170" s="9" t="e">
        <f>AVERAGE(Q160:Q167)</f>
        <v>#DIV/0!</v>
      </c>
      <c r="R170" s="9" t="e">
        <f>AVERAGE(R160:R167)</f>
        <v>#DIV/0!</v>
      </c>
      <c r="S170" s="110" t="e">
        <f t="shared" ref="S170:X170" si="106">AVERAGE(S160:S167)</f>
        <v>#DIV/0!</v>
      </c>
      <c r="T170" s="110" t="e">
        <f t="shared" si="106"/>
        <v>#DIV/0!</v>
      </c>
      <c r="U170" s="110" t="e">
        <f t="shared" si="106"/>
        <v>#DIV/0!</v>
      </c>
      <c r="V170" s="110" t="e">
        <f t="shared" si="106"/>
        <v>#DIV/0!</v>
      </c>
      <c r="W170" s="110" t="e">
        <f t="shared" si="106"/>
        <v>#DIV/0!</v>
      </c>
      <c r="X170" s="110" t="e">
        <f t="shared" si="106"/>
        <v>#DIV/0!</v>
      </c>
      <c r="Y170" s="51"/>
      <c r="Z170" s="60"/>
      <c r="AA170" s="9" t="s">
        <v>15</v>
      </c>
      <c r="AB170" s="9" t="e">
        <f>AVERAGE(AB160:AB167)</f>
        <v>#DIV/0!</v>
      </c>
      <c r="AC170" s="9" t="e">
        <f>AVERAGE(AC160:AC167)</f>
        <v>#DIV/0!</v>
      </c>
      <c r="AD170" s="9" t="e">
        <f>AVERAGE(AD160:AD167)</f>
        <v>#DIV/0!</v>
      </c>
      <c r="AE170" s="110" t="e">
        <f t="shared" ref="AE170:AJ170" si="107">AVERAGE(AE160:AE167)</f>
        <v>#DIV/0!</v>
      </c>
      <c r="AF170" s="110" t="e">
        <f t="shared" si="107"/>
        <v>#DIV/0!</v>
      </c>
      <c r="AG170" s="110" t="e">
        <f t="shared" si="107"/>
        <v>#DIV/0!</v>
      </c>
      <c r="AH170" s="110" t="e">
        <f t="shared" si="107"/>
        <v>#DIV/0!</v>
      </c>
      <c r="AI170" s="110" t="e">
        <f t="shared" si="107"/>
        <v>#DIV/0!</v>
      </c>
      <c r="AJ170" s="142" t="e">
        <f t="shared" si="107"/>
        <v>#DIV/0!</v>
      </c>
      <c r="AK170" s="51"/>
      <c r="AL170" s="60"/>
      <c r="AM170" s="24" t="s">
        <v>15</v>
      </c>
      <c r="AN170" s="24" t="e">
        <f>AVERAGE(AN160:AN167)</f>
        <v>#DIV/0!</v>
      </c>
      <c r="AO170" s="24" t="e">
        <f>AVERAGE(AO160:AO167)</f>
        <v>#DIV/0!</v>
      </c>
      <c r="AP170" s="24" t="e">
        <f>AVERAGE(AP160:AP167)</f>
        <v>#DIV/0!</v>
      </c>
      <c r="AQ170" s="24" t="e">
        <f t="shared" ref="AQ170:AV170" si="108">AVERAGE(AQ160:AQ167)</f>
        <v>#DIV/0!</v>
      </c>
      <c r="AR170" s="24" t="e">
        <f t="shared" si="108"/>
        <v>#DIV/0!</v>
      </c>
      <c r="AS170" s="24" t="e">
        <f t="shared" si="108"/>
        <v>#DIV/0!</v>
      </c>
      <c r="AT170" s="24" t="e">
        <f t="shared" si="108"/>
        <v>#DIV/0!</v>
      </c>
      <c r="AU170" s="24" t="e">
        <f t="shared" si="108"/>
        <v>#DIV/0!</v>
      </c>
      <c r="AV170" s="24" t="e">
        <f t="shared" si="108"/>
        <v>#DIV/0!</v>
      </c>
      <c r="AW170" s="63"/>
      <c r="AX170" s="59"/>
      <c r="AY170" s="24" t="s">
        <v>15</v>
      </c>
      <c r="AZ170" s="24" t="e">
        <f>AVERAGE(AZ160:AZ167)</f>
        <v>#DIV/0!</v>
      </c>
      <c r="BA170" s="24" t="e">
        <f>AVERAGE(BA160:BA167)</f>
        <v>#DIV/0!</v>
      </c>
      <c r="BB170" s="24" t="e">
        <f>AVERAGE(BB160:BB167)</f>
        <v>#DIV/0!</v>
      </c>
      <c r="BC170" s="24" t="e">
        <f t="shared" ref="BC170:BH170" si="109">AVERAGE(BC160:BC167)</f>
        <v>#DIV/0!</v>
      </c>
      <c r="BD170" s="24" t="e">
        <f t="shared" si="109"/>
        <v>#DIV/0!</v>
      </c>
      <c r="BE170" s="24" t="e">
        <f t="shared" si="109"/>
        <v>#DIV/0!</v>
      </c>
      <c r="BF170" s="24" t="e">
        <f t="shared" si="109"/>
        <v>#DIV/0!</v>
      </c>
      <c r="BG170" s="24" t="e">
        <f t="shared" si="109"/>
        <v>#DIV/0!</v>
      </c>
      <c r="BH170" s="24" t="e">
        <f t="shared" si="109"/>
        <v>#DIV/0!</v>
      </c>
      <c r="BI170" s="63"/>
    </row>
    <row r="171" spans="1:61" ht="15.75" thickBot="1" x14ac:dyDescent="0.3">
      <c r="A171" s="49"/>
      <c r="B171" s="5"/>
      <c r="C171" s="8" t="s">
        <v>16</v>
      </c>
      <c r="D171" s="8">
        <f>SUM(D160:D167)</f>
        <v>0</v>
      </c>
      <c r="E171" s="8">
        <f>SUM(E160:E167)</f>
        <v>0</v>
      </c>
      <c r="F171" s="8">
        <f>SUM(F160:F167)</f>
        <v>0</v>
      </c>
      <c r="G171" s="8">
        <f t="shared" ref="G171:L171" si="110">SUM(G160:G167)</f>
        <v>0</v>
      </c>
      <c r="H171" s="8">
        <f t="shared" si="110"/>
        <v>0</v>
      </c>
      <c r="I171" s="8">
        <f t="shared" si="110"/>
        <v>0</v>
      </c>
      <c r="J171" s="8">
        <f t="shared" si="110"/>
        <v>0</v>
      </c>
      <c r="K171" s="8">
        <f t="shared" si="110"/>
        <v>0</v>
      </c>
      <c r="L171" s="8">
        <f t="shared" si="110"/>
        <v>0</v>
      </c>
      <c r="M171" s="49"/>
      <c r="N171" s="50"/>
      <c r="O171" s="8" t="s">
        <v>17</v>
      </c>
      <c r="P171" s="8">
        <f>SUM(P160:P167)</f>
        <v>0</v>
      </c>
      <c r="Q171" s="8">
        <f>SUM(Q160:Q167)</f>
        <v>0</v>
      </c>
      <c r="R171" s="8">
        <f>SUM(R160:R167)</f>
        <v>0</v>
      </c>
      <c r="S171" s="8">
        <f t="shared" ref="S171:X171" si="111">SUM(S160:S167)</f>
        <v>0</v>
      </c>
      <c r="T171" s="8">
        <f t="shared" si="111"/>
        <v>0</v>
      </c>
      <c r="U171" s="8">
        <f t="shared" si="111"/>
        <v>0</v>
      </c>
      <c r="V171" s="8">
        <f t="shared" si="111"/>
        <v>0</v>
      </c>
      <c r="W171" s="8">
        <f t="shared" si="111"/>
        <v>0</v>
      </c>
      <c r="X171" s="8">
        <f t="shared" si="111"/>
        <v>0</v>
      </c>
      <c r="Y171" s="49"/>
      <c r="Z171" s="50"/>
      <c r="AA171" s="8" t="s">
        <v>17</v>
      </c>
      <c r="AB171" s="8">
        <f>SUM(AB160:AB167)</f>
        <v>0</v>
      </c>
      <c r="AC171" s="8">
        <f>SUM(AC160:AC167)</f>
        <v>0</v>
      </c>
      <c r="AD171" s="8">
        <f>SUM(AD160:AD167)</f>
        <v>0</v>
      </c>
      <c r="AE171" s="8">
        <f t="shared" ref="AE171:AJ171" si="112">SUM(AE160:AE167)</f>
        <v>0</v>
      </c>
      <c r="AF171" s="8">
        <f t="shared" si="112"/>
        <v>0</v>
      </c>
      <c r="AG171" s="8">
        <f t="shared" si="112"/>
        <v>0</v>
      </c>
      <c r="AH171" s="8">
        <f t="shared" si="112"/>
        <v>0</v>
      </c>
      <c r="AI171" s="8">
        <f t="shared" si="112"/>
        <v>0</v>
      </c>
      <c r="AJ171" s="136">
        <f t="shared" si="112"/>
        <v>0</v>
      </c>
      <c r="AK171" s="49"/>
      <c r="AL171" s="50"/>
      <c r="AM171" s="10" t="s">
        <v>16</v>
      </c>
      <c r="AN171" s="10">
        <f>SUM(AN160:AN167)</f>
        <v>0</v>
      </c>
      <c r="AO171" s="10">
        <f>SUM(AO160:AO167)</f>
        <v>0</v>
      </c>
      <c r="AP171" s="10">
        <f>SUM(AP160:AP167)</f>
        <v>0</v>
      </c>
      <c r="AQ171" s="10">
        <f t="shared" ref="AQ171:AV171" si="113">SUM(AQ160:AQ167)</f>
        <v>0</v>
      </c>
      <c r="AR171" s="10">
        <f t="shared" si="113"/>
        <v>0</v>
      </c>
      <c r="AS171" s="10">
        <f t="shared" si="113"/>
        <v>0</v>
      </c>
      <c r="AT171" s="10">
        <f t="shared" si="113"/>
        <v>0</v>
      </c>
      <c r="AU171" s="10">
        <f t="shared" si="113"/>
        <v>0</v>
      </c>
      <c r="AV171" s="10">
        <f t="shared" si="113"/>
        <v>0</v>
      </c>
      <c r="AW171" s="64"/>
      <c r="AX171" s="52"/>
      <c r="AY171" s="10" t="s">
        <v>17</v>
      </c>
      <c r="AZ171" s="10">
        <f>SUM(AZ160:AZ167)</f>
        <v>0</v>
      </c>
      <c r="BA171" s="10">
        <f>SUM(BA160:BA167)</f>
        <v>0</v>
      </c>
      <c r="BB171" s="10">
        <f>SUM(BB160:BB167)</f>
        <v>0</v>
      </c>
      <c r="BC171" s="10">
        <f t="shared" ref="BC171:BH171" si="114">SUM(BC160:BC167)</f>
        <v>0</v>
      </c>
      <c r="BD171" s="10">
        <f t="shared" si="114"/>
        <v>0</v>
      </c>
      <c r="BE171" s="10">
        <f t="shared" si="114"/>
        <v>0</v>
      </c>
      <c r="BF171" s="10">
        <f t="shared" si="114"/>
        <v>0</v>
      </c>
      <c r="BG171" s="10">
        <f t="shared" si="114"/>
        <v>0</v>
      </c>
      <c r="BH171" s="10">
        <f t="shared" si="114"/>
        <v>0</v>
      </c>
      <c r="BI171" s="64"/>
    </row>
    <row r="172" spans="1:61" ht="15.75" thickBot="1" x14ac:dyDescent="0.3">
      <c r="A172" s="49"/>
      <c r="B172" s="31"/>
      <c r="C172" s="49"/>
      <c r="D172" s="160" t="s">
        <v>54</v>
      </c>
      <c r="E172" s="161"/>
      <c r="F172" s="161"/>
      <c r="G172" s="166" t="e">
        <f>IF((SUM(D$160:F$167) / (3*COUNT(D$160:F$167))) &gt;= AJ3, "YES", "NO")</f>
        <v>#DIV/0!</v>
      </c>
      <c r="H172" s="167"/>
      <c r="I172" s="51"/>
      <c r="J172" s="51"/>
      <c r="K172" s="51"/>
      <c r="L172" s="51"/>
      <c r="M172" s="49"/>
      <c r="N172" s="50"/>
      <c r="O172" s="49"/>
      <c r="P172" s="160" t="s">
        <v>54</v>
      </c>
      <c r="Q172" s="161"/>
      <c r="R172" s="161"/>
      <c r="S172" s="166" t="e">
        <f>IF((SUM(P$160:R$167) / (3*COUNT(P$160:R$167))) &gt;= AJ3, "YES", "NO")</f>
        <v>#DIV/0!</v>
      </c>
      <c r="T172" s="167"/>
      <c r="U172" s="51"/>
      <c r="V172" s="51"/>
      <c r="W172" s="51"/>
      <c r="X172" s="51"/>
      <c r="Y172" s="49"/>
      <c r="Z172" s="50"/>
      <c r="AA172" s="49"/>
      <c r="AB172" s="160" t="s">
        <v>54</v>
      </c>
      <c r="AC172" s="161"/>
      <c r="AD172" s="161"/>
      <c r="AE172" s="166" t="e">
        <f>IF((SUM(AB$160:AD$167) / (3*COUNT(AB$160:AD$167))) &gt;= AJ3, "YES", "NO")</f>
        <v>#DIV/0!</v>
      </c>
      <c r="AF172" s="167"/>
      <c r="AG172" s="51"/>
      <c r="AH172" s="51"/>
      <c r="AI172" s="51"/>
      <c r="AJ172" s="143"/>
      <c r="AK172" s="49"/>
      <c r="AL172" s="49"/>
      <c r="AM172" s="49"/>
      <c r="AN172" s="160" t="s">
        <v>54</v>
      </c>
      <c r="AO172" s="161"/>
      <c r="AP172" s="161"/>
      <c r="AQ172" s="166" t="e">
        <f>IF((SUM(AN$160:AP$167) / (3*COUNT(AN$160:AP$167))) &gt;= AJ3, "YES", "NO")</f>
        <v>#DIV/0!</v>
      </c>
      <c r="AR172" s="167"/>
      <c r="AS172" s="51"/>
      <c r="AT172" s="51"/>
      <c r="AU172" s="51"/>
      <c r="AV172" s="51"/>
      <c r="AW172" s="49"/>
      <c r="AX172" s="52"/>
      <c r="AY172" s="49"/>
      <c r="AZ172" s="160" t="s">
        <v>54</v>
      </c>
      <c r="BA172" s="161"/>
      <c r="BB172" s="161"/>
      <c r="BC172" s="166" t="e">
        <f>IF((SUM(AZ$160:BB$167) / (3*COUNT(AZ$160:BB$167))) &gt;= AJ3, "YES", "NO")</f>
        <v>#DIV/0!</v>
      </c>
      <c r="BD172" s="167"/>
      <c r="BE172" s="51"/>
      <c r="BF172" s="51"/>
      <c r="BG172" s="51"/>
      <c r="BH172" s="51"/>
      <c r="BI172" s="49"/>
    </row>
    <row r="173" spans="1:61" ht="15.75" thickBot="1" x14ac:dyDescent="0.3">
      <c r="A173" s="49"/>
      <c r="B173" s="31"/>
      <c r="C173" s="49"/>
      <c r="D173" s="162" t="s">
        <v>55</v>
      </c>
      <c r="E173" s="163"/>
      <c r="F173" s="163"/>
      <c r="G173" s="166" t="e">
        <f t="shared" ref="G173:G175" si="115">IF((SUM(D$160:F$167) / (3*COUNT(D$160:F$167))) &gt;= AJ4, "YES", "NO")</f>
        <v>#DIV/0!</v>
      </c>
      <c r="H173" s="167"/>
      <c r="I173" s="51"/>
      <c r="J173" s="51"/>
      <c r="K173" s="51"/>
      <c r="L173" s="51"/>
      <c r="M173" s="49"/>
      <c r="N173" s="49"/>
      <c r="O173" s="49"/>
      <c r="P173" s="162" t="s">
        <v>55</v>
      </c>
      <c r="Q173" s="163"/>
      <c r="R173" s="163"/>
      <c r="S173" s="166" t="e">
        <f t="shared" ref="S173:S175" si="116">IF((SUM(P$160:R$167) / (3*COUNT(P$160:R$167))) &gt;= AJ4, "YES", "NO")</f>
        <v>#DIV/0!</v>
      </c>
      <c r="T173" s="167"/>
      <c r="U173" s="51"/>
      <c r="V173" s="51"/>
      <c r="W173" s="51"/>
      <c r="X173" s="51"/>
      <c r="Y173" s="49"/>
      <c r="Z173" s="49"/>
      <c r="AA173" s="49"/>
      <c r="AB173" s="162" t="s">
        <v>55</v>
      </c>
      <c r="AC173" s="163"/>
      <c r="AD173" s="163"/>
      <c r="AE173" s="166" t="e">
        <f t="shared" ref="AE173:AE175" si="117">IF((SUM(AB$160:AD$167) / (3*COUNT(AB$160:AD$167))) &gt;= AJ4, "YES", "NO")</f>
        <v>#DIV/0!</v>
      </c>
      <c r="AF173" s="167"/>
      <c r="AG173" s="51"/>
      <c r="AH173" s="51"/>
      <c r="AI173" s="51"/>
      <c r="AJ173" s="143"/>
      <c r="AK173" s="49"/>
      <c r="AL173" s="49"/>
      <c r="AM173" s="49"/>
      <c r="AN173" s="162" t="s">
        <v>55</v>
      </c>
      <c r="AO173" s="163"/>
      <c r="AP173" s="163"/>
      <c r="AQ173" s="166" t="e">
        <f t="shared" ref="AQ173:AQ175" si="118">IF((SUM(AN$160:AP$167) / (3*COUNT(AN$160:AP$167))) &gt;= AJ4, "YES", "NO")</f>
        <v>#DIV/0!</v>
      </c>
      <c r="AR173" s="167"/>
      <c r="AS173" s="51"/>
      <c r="AT173" s="51"/>
      <c r="AU173" s="51"/>
      <c r="AV173" s="51"/>
      <c r="AW173" s="49"/>
      <c r="AX173" s="49"/>
      <c r="AY173" s="49"/>
      <c r="AZ173" s="162" t="s">
        <v>55</v>
      </c>
      <c r="BA173" s="163"/>
      <c r="BB173" s="163"/>
      <c r="BC173" s="166" t="e">
        <f t="shared" ref="BC173:BC175" si="119">IF((SUM(AZ$160:BB$167) / (3*COUNT(AZ$160:BB$167))) &gt;= AJ4, "YES", "NO")</f>
        <v>#DIV/0!</v>
      </c>
      <c r="BD173" s="167"/>
      <c r="BE173" s="51"/>
      <c r="BF173" s="51"/>
      <c r="BG173" s="51"/>
      <c r="BH173" s="51"/>
      <c r="BI173" s="49"/>
    </row>
    <row r="174" spans="1:61" ht="15.75" thickBot="1" x14ac:dyDescent="0.3">
      <c r="A174" s="49"/>
      <c r="B174" s="31"/>
      <c r="C174" s="49"/>
      <c r="D174" s="162" t="s">
        <v>56</v>
      </c>
      <c r="E174" s="163"/>
      <c r="F174" s="163"/>
      <c r="G174" s="166" t="e">
        <f t="shared" si="115"/>
        <v>#DIV/0!</v>
      </c>
      <c r="H174" s="167"/>
      <c r="I174" s="51"/>
      <c r="J174" s="51"/>
      <c r="K174" s="51"/>
      <c r="L174" s="51"/>
      <c r="M174" s="49"/>
      <c r="N174" s="49"/>
      <c r="O174" s="49"/>
      <c r="P174" s="162" t="s">
        <v>56</v>
      </c>
      <c r="Q174" s="163"/>
      <c r="R174" s="163"/>
      <c r="S174" s="166" t="e">
        <f t="shared" si="116"/>
        <v>#DIV/0!</v>
      </c>
      <c r="T174" s="167"/>
      <c r="U174" s="51"/>
      <c r="V174" s="51"/>
      <c r="W174" s="51"/>
      <c r="X174" s="51"/>
      <c r="Y174" s="49"/>
      <c r="Z174" s="49"/>
      <c r="AA174" s="49"/>
      <c r="AB174" s="162" t="s">
        <v>56</v>
      </c>
      <c r="AC174" s="163"/>
      <c r="AD174" s="163"/>
      <c r="AE174" s="166" t="e">
        <f t="shared" si="117"/>
        <v>#DIV/0!</v>
      </c>
      <c r="AF174" s="167"/>
      <c r="AG174" s="51"/>
      <c r="AH174" s="51"/>
      <c r="AI174" s="51"/>
      <c r="AJ174" s="143"/>
      <c r="AK174" s="49"/>
      <c r="AL174" s="49"/>
      <c r="AM174" s="49"/>
      <c r="AN174" s="162" t="s">
        <v>56</v>
      </c>
      <c r="AO174" s="163"/>
      <c r="AP174" s="163"/>
      <c r="AQ174" s="166" t="e">
        <f t="shared" si="118"/>
        <v>#DIV/0!</v>
      </c>
      <c r="AR174" s="167"/>
      <c r="AS174" s="51"/>
      <c r="AT174" s="51"/>
      <c r="AU174" s="51"/>
      <c r="AV174" s="51"/>
      <c r="AW174" s="49"/>
      <c r="AX174" s="49"/>
      <c r="AY174" s="49"/>
      <c r="AZ174" s="162" t="s">
        <v>56</v>
      </c>
      <c r="BA174" s="163"/>
      <c r="BB174" s="163"/>
      <c r="BC174" s="166" t="e">
        <f t="shared" si="119"/>
        <v>#DIV/0!</v>
      </c>
      <c r="BD174" s="167"/>
      <c r="BE174" s="51"/>
      <c r="BF174" s="51"/>
      <c r="BG174" s="51"/>
      <c r="BH174" s="51"/>
      <c r="BI174" s="49"/>
    </row>
    <row r="175" spans="1:61" ht="15.75" thickBot="1" x14ac:dyDescent="0.3">
      <c r="A175" s="49"/>
      <c r="B175" s="31"/>
      <c r="C175" s="49"/>
      <c r="D175" s="164" t="s">
        <v>57</v>
      </c>
      <c r="E175" s="165"/>
      <c r="F175" s="165"/>
      <c r="G175" s="166" t="e">
        <f t="shared" si="115"/>
        <v>#DIV/0!</v>
      </c>
      <c r="H175" s="167"/>
      <c r="I175" s="51"/>
      <c r="J175" s="51"/>
      <c r="K175" s="51"/>
      <c r="L175" s="51"/>
      <c r="M175" s="49"/>
      <c r="N175" s="49"/>
      <c r="O175" s="49"/>
      <c r="P175" s="164" t="s">
        <v>57</v>
      </c>
      <c r="Q175" s="165"/>
      <c r="R175" s="165"/>
      <c r="S175" s="166" t="e">
        <f t="shared" si="116"/>
        <v>#DIV/0!</v>
      </c>
      <c r="T175" s="167"/>
      <c r="U175" s="51"/>
      <c r="V175" s="51"/>
      <c r="W175" s="51"/>
      <c r="X175" s="51"/>
      <c r="Y175" s="49"/>
      <c r="Z175" s="49"/>
      <c r="AA175" s="49"/>
      <c r="AB175" s="164" t="s">
        <v>57</v>
      </c>
      <c r="AC175" s="165"/>
      <c r="AD175" s="165"/>
      <c r="AE175" s="166" t="e">
        <f t="shared" si="117"/>
        <v>#DIV/0!</v>
      </c>
      <c r="AF175" s="167"/>
      <c r="AG175" s="51"/>
      <c r="AH175" s="51"/>
      <c r="AI175" s="51"/>
      <c r="AJ175" s="143"/>
      <c r="AK175" s="49"/>
      <c r="AL175" s="49"/>
      <c r="AM175" s="49"/>
      <c r="AN175" s="164" t="s">
        <v>57</v>
      </c>
      <c r="AO175" s="165"/>
      <c r="AP175" s="165"/>
      <c r="AQ175" s="166" t="e">
        <f t="shared" si="118"/>
        <v>#DIV/0!</v>
      </c>
      <c r="AR175" s="167"/>
      <c r="AS175" s="51"/>
      <c r="AT175" s="51"/>
      <c r="AU175" s="51"/>
      <c r="AV175" s="51"/>
      <c r="AW175" s="49"/>
      <c r="AX175" s="49"/>
      <c r="AY175" s="49"/>
      <c r="AZ175" s="164" t="s">
        <v>57</v>
      </c>
      <c r="BA175" s="165"/>
      <c r="BB175" s="165"/>
      <c r="BC175" s="166" t="e">
        <f t="shared" si="119"/>
        <v>#DIV/0!</v>
      </c>
      <c r="BD175" s="167"/>
      <c r="BE175" s="51"/>
      <c r="BF175" s="51"/>
      <c r="BG175" s="51"/>
      <c r="BH175" s="51"/>
      <c r="BI175" s="49"/>
    </row>
    <row r="176" spans="1:61" x14ac:dyDescent="0.25">
      <c r="A176" s="49"/>
      <c r="B176" s="7"/>
      <c r="C176" s="169"/>
      <c r="D176" s="169"/>
      <c r="E176" s="169"/>
      <c r="F176" s="169"/>
      <c r="G176" s="169"/>
      <c r="H176" s="169"/>
      <c r="I176" s="169"/>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row>
    <row r="177" spans="1:318" ht="23.25" x14ac:dyDescent="0.35">
      <c r="A177" s="49"/>
      <c r="B177" s="32"/>
      <c r="C177" s="157" t="s">
        <v>65</v>
      </c>
      <c r="D177" s="157"/>
      <c r="E177" s="157"/>
      <c r="F177" s="157"/>
      <c r="G177" s="157"/>
      <c r="H177" s="157"/>
      <c r="I177" s="157"/>
      <c r="J177" s="157"/>
      <c r="K177" s="157"/>
      <c r="L177" s="157"/>
      <c r="M177" s="157"/>
      <c r="N177" s="157"/>
      <c r="O177" s="157"/>
      <c r="P177" s="157"/>
      <c r="Q177" s="157"/>
      <c r="R177" s="157"/>
      <c r="S177" s="157"/>
      <c r="T177" s="157"/>
      <c r="U177" s="157"/>
      <c r="V177" s="157"/>
      <c r="W177" s="157"/>
      <c r="X177" s="157"/>
      <c r="Y177" s="157"/>
      <c r="Z177" s="157"/>
      <c r="AA177" s="157"/>
      <c r="AB177" s="157"/>
      <c r="AC177" s="157"/>
      <c r="AD177" s="157"/>
      <c r="AE177" s="157"/>
      <c r="AF177" s="157"/>
      <c r="AG177" s="157"/>
      <c r="AH177" s="157"/>
      <c r="AI177" s="157"/>
      <c r="AJ177" s="157"/>
      <c r="AK177" s="157"/>
      <c r="AL177" s="157"/>
      <c r="AM177" s="157"/>
      <c r="AN177" s="157"/>
      <c r="AO177" s="157"/>
      <c r="AP177" s="157"/>
      <c r="AQ177" s="157"/>
      <c r="AR177" s="157"/>
      <c r="AS177" s="157"/>
      <c r="AT177" s="157"/>
      <c r="AU177" s="157"/>
      <c r="AV177" s="157"/>
      <c r="AW177" s="157"/>
      <c r="AX177" s="157"/>
      <c r="AY177" s="157"/>
      <c r="AZ177" s="157"/>
      <c r="BA177" s="157"/>
      <c r="BB177" s="157"/>
      <c r="BC177" s="157"/>
      <c r="BD177" s="157"/>
      <c r="BE177" s="157"/>
      <c r="BF177" s="157"/>
      <c r="BG177" s="157"/>
      <c r="BH177" s="157"/>
      <c r="BI177" s="157"/>
    </row>
    <row r="178" spans="1:318" s="72" customFormat="1" ht="21" x14ac:dyDescent="0.35">
      <c r="A178" s="71"/>
      <c r="B178" s="159">
        <v>43843</v>
      </c>
      <c r="C178" s="159"/>
      <c r="D178" s="159"/>
      <c r="E178" s="159"/>
      <c r="F178" s="159"/>
      <c r="G178" s="159"/>
      <c r="H178" s="159"/>
      <c r="I178" s="159"/>
      <c r="J178" s="159"/>
      <c r="K178" s="159"/>
      <c r="L178" s="159"/>
      <c r="M178" s="159"/>
      <c r="N178" s="159">
        <v>43844</v>
      </c>
      <c r="O178" s="159"/>
      <c r="P178" s="159"/>
      <c r="Q178" s="159"/>
      <c r="R178" s="159"/>
      <c r="S178" s="159"/>
      <c r="T178" s="159"/>
      <c r="U178" s="159"/>
      <c r="V178" s="159"/>
      <c r="W178" s="159"/>
      <c r="X178" s="159"/>
      <c r="Y178" s="159"/>
      <c r="Z178" s="159">
        <v>43845</v>
      </c>
      <c r="AA178" s="159"/>
      <c r="AB178" s="159"/>
      <c r="AC178" s="159"/>
      <c r="AD178" s="159"/>
      <c r="AE178" s="159"/>
      <c r="AF178" s="159"/>
      <c r="AG178" s="159"/>
      <c r="AH178" s="159"/>
      <c r="AI178" s="159"/>
      <c r="AJ178" s="159"/>
      <c r="AK178" s="159"/>
      <c r="AL178" s="159">
        <v>43846</v>
      </c>
      <c r="AM178" s="159"/>
      <c r="AN178" s="159"/>
      <c r="AO178" s="159"/>
      <c r="AP178" s="159"/>
      <c r="AQ178" s="159"/>
      <c r="AR178" s="159"/>
      <c r="AS178" s="159"/>
      <c r="AT178" s="159"/>
      <c r="AU178" s="159"/>
      <c r="AV178" s="159"/>
      <c r="AW178" s="159"/>
      <c r="AX178" s="159">
        <v>43847</v>
      </c>
      <c r="AY178" s="159"/>
      <c r="AZ178" s="159"/>
      <c r="BA178" s="159"/>
      <c r="BB178" s="159"/>
      <c r="BC178" s="159"/>
      <c r="BD178" s="159"/>
      <c r="BE178" s="159"/>
      <c r="BF178" s="159"/>
      <c r="BG178" s="159"/>
      <c r="BH178" s="159"/>
      <c r="BI178" s="159"/>
      <c r="BJ178" s="71"/>
      <c r="BK178" s="71"/>
      <c r="BL178" s="71"/>
      <c r="BM178" s="71"/>
      <c r="BN178" s="71"/>
      <c r="BO178" s="71"/>
      <c r="BP178" s="71"/>
      <c r="BQ178" s="71"/>
      <c r="BR178" s="71"/>
      <c r="BS178" s="71"/>
      <c r="BT178" s="71"/>
      <c r="BU178" s="71"/>
      <c r="BV178" s="71"/>
      <c r="BW178" s="71"/>
      <c r="BX178" s="71"/>
      <c r="BY178" s="71"/>
      <c r="BZ178" s="71"/>
      <c r="CA178" s="71"/>
      <c r="CB178" s="71"/>
      <c r="CC178" s="71"/>
      <c r="CD178" s="71"/>
      <c r="CE178" s="71"/>
      <c r="CF178" s="71"/>
      <c r="CG178" s="71"/>
      <c r="CH178" s="71"/>
      <c r="CI178" s="71"/>
      <c r="CJ178" s="71"/>
      <c r="CK178" s="71"/>
      <c r="CL178" s="71"/>
      <c r="CM178" s="71"/>
      <c r="CN178" s="71"/>
      <c r="CO178" s="71"/>
      <c r="CP178" s="71"/>
      <c r="CQ178" s="71"/>
      <c r="CR178" s="71"/>
      <c r="CS178" s="71"/>
      <c r="CT178" s="71"/>
      <c r="CU178" s="71"/>
      <c r="CV178" s="71"/>
      <c r="CW178" s="71"/>
      <c r="CX178" s="71"/>
      <c r="CY178" s="71"/>
      <c r="CZ178" s="71"/>
      <c r="DA178" s="71"/>
      <c r="DB178" s="71"/>
      <c r="DC178" s="71"/>
      <c r="DD178" s="71"/>
      <c r="DE178" s="71"/>
      <c r="DF178" s="71"/>
      <c r="DG178" s="71"/>
      <c r="DH178" s="71"/>
      <c r="DI178" s="71"/>
      <c r="DJ178" s="71"/>
      <c r="DK178" s="71"/>
      <c r="DL178" s="71"/>
      <c r="DM178" s="71"/>
      <c r="DN178" s="71"/>
      <c r="DO178" s="71"/>
      <c r="DP178" s="71"/>
      <c r="DQ178" s="71"/>
      <c r="DR178" s="71"/>
      <c r="DS178" s="71"/>
      <c r="DT178" s="71"/>
      <c r="DU178" s="71"/>
      <c r="DV178" s="71"/>
      <c r="DW178" s="71"/>
      <c r="DX178" s="71"/>
      <c r="DY178" s="71"/>
      <c r="DZ178" s="71"/>
      <c r="EA178" s="71"/>
      <c r="EB178" s="71"/>
      <c r="EC178" s="71"/>
      <c r="ED178" s="71"/>
      <c r="EE178" s="71"/>
      <c r="EF178" s="71"/>
      <c r="EG178" s="71"/>
      <c r="EH178" s="71"/>
      <c r="EI178" s="71"/>
      <c r="EJ178" s="71"/>
      <c r="EK178" s="71"/>
      <c r="EL178" s="71"/>
      <c r="EM178" s="71"/>
      <c r="EN178" s="71"/>
      <c r="EO178" s="71"/>
      <c r="EP178" s="71"/>
      <c r="EQ178" s="71"/>
      <c r="ER178" s="71"/>
      <c r="ES178" s="71"/>
      <c r="ET178" s="71"/>
      <c r="EU178" s="71"/>
      <c r="EV178" s="71"/>
      <c r="EW178" s="71"/>
      <c r="EX178" s="71"/>
      <c r="EY178" s="71"/>
      <c r="EZ178" s="71"/>
      <c r="FA178" s="71"/>
      <c r="FB178" s="71"/>
      <c r="FC178" s="71"/>
      <c r="FD178" s="71"/>
      <c r="FE178" s="71"/>
      <c r="FF178" s="71"/>
      <c r="FG178" s="71"/>
      <c r="FH178" s="71"/>
      <c r="FI178" s="71"/>
      <c r="FJ178" s="71"/>
      <c r="FK178" s="71"/>
      <c r="FL178" s="71"/>
      <c r="FM178" s="71"/>
      <c r="FN178" s="71"/>
      <c r="FO178" s="71"/>
      <c r="FP178" s="71"/>
      <c r="FQ178" s="71"/>
      <c r="FR178" s="71"/>
      <c r="FS178" s="71"/>
      <c r="FT178" s="71"/>
      <c r="FU178" s="71"/>
      <c r="FV178" s="71"/>
      <c r="FW178" s="71"/>
      <c r="FX178" s="71"/>
      <c r="FY178" s="71"/>
      <c r="FZ178" s="71"/>
      <c r="GA178" s="71"/>
      <c r="GB178" s="71"/>
      <c r="GC178" s="71"/>
      <c r="GD178" s="71"/>
      <c r="GE178" s="71"/>
      <c r="GF178" s="71"/>
      <c r="GG178" s="71"/>
      <c r="GH178" s="71"/>
      <c r="GI178" s="71"/>
      <c r="GJ178" s="71"/>
      <c r="GK178" s="71"/>
      <c r="GL178" s="71"/>
      <c r="GM178" s="71"/>
      <c r="GN178" s="71"/>
      <c r="GO178" s="71"/>
      <c r="GP178" s="71"/>
      <c r="GQ178" s="71"/>
      <c r="GR178" s="71"/>
      <c r="GS178" s="71"/>
      <c r="GT178" s="71"/>
      <c r="GU178" s="71"/>
      <c r="GV178" s="71"/>
      <c r="GW178" s="71"/>
      <c r="GX178" s="71"/>
      <c r="GY178" s="71"/>
      <c r="GZ178" s="71"/>
      <c r="HA178" s="71"/>
      <c r="HB178" s="71"/>
      <c r="HC178" s="71"/>
      <c r="HD178" s="71"/>
      <c r="HE178" s="71"/>
      <c r="HF178" s="71"/>
      <c r="HG178" s="71"/>
      <c r="HH178" s="71"/>
      <c r="HI178" s="71"/>
      <c r="HJ178" s="71"/>
      <c r="HK178" s="71"/>
      <c r="HL178" s="71"/>
      <c r="HM178" s="71"/>
      <c r="HN178" s="71"/>
      <c r="HO178" s="71"/>
      <c r="HP178" s="71"/>
      <c r="HQ178" s="71"/>
      <c r="HR178" s="71"/>
      <c r="HS178" s="71"/>
      <c r="HT178" s="71"/>
      <c r="HU178" s="71"/>
      <c r="HV178" s="71"/>
      <c r="HW178" s="71"/>
      <c r="HX178" s="71"/>
      <c r="HY178" s="71"/>
      <c r="HZ178" s="71"/>
      <c r="IA178" s="71"/>
      <c r="IB178" s="71"/>
      <c r="IC178" s="71"/>
      <c r="ID178" s="71"/>
      <c r="IE178" s="71"/>
      <c r="IF178" s="71"/>
      <c r="IG178" s="71"/>
      <c r="IH178" s="71"/>
      <c r="II178" s="71"/>
      <c r="IJ178" s="71"/>
      <c r="IK178" s="71"/>
      <c r="IL178" s="71"/>
      <c r="IM178" s="71"/>
      <c r="IN178" s="71"/>
      <c r="IO178" s="71"/>
      <c r="IP178" s="71"/>
      <c r="IQ178" s="71"/>
      <c r="IR178" s="71"/>
      <c r="IS178" s="71"/>
      <c r="IT178" s="71"/>
      <c r="IU178" s="71"/>
      <c r="IV178" s="71"/>
      <c r="IW178" s="71"/>
      <c r="IX178" s="71"/>
      <c r="IY178" s="71"/>
      <c r="IZ178" s="71"/>
      <c r="JA178" s="71"/>
      <c r="JB178" s="71"/>
      <c r="JC178" s="71"/>
      <c r="JD178" s="71"/>
      <c r="JE178" s="71"/>
      <c r="JF178" s="71"/>
      <c r="JG178" s="71"/>
      <c r="JH178" s="71"/>
      <c r="JI178" s="71"/>
      <c r="JJ178" s="71"/>
      <c r="JK178" s="71"/>
      <c r="JL178" s="71"/>
      <c r="JM178" s="71"/>
      <c r="JN178" s="71"/>
      <c r="JO178" s="71"/>
      <c r="JP178" s="71"/>
      <c r="JQ178" s="71"/>
      <c r="JR178" s="71"/>
      <c r="JS178" s="71"/>
      <c r="JT178" s="71"/>
      <c r="JU178" s="71"/>
      <c r="JV178" s="71"/>
      <c r="JW178" s="71"/>
      <c r="JX178" s="71"/>
      <c r="JY178" s="71"/>
      <c r="JZ178" s="71"/>
      <c r="KA178" s="71"/>
      <c r="KB178" s="71"/>
      <c r="KC178" s="71"/>
      <c r="KD178" s="71"/>
      <c r="KE178" s="71"/>
      <c r="KF178" s="71"/>
      <c r="KG178" s="71"/>
      <c r="KH178" s="71"/>
      <c r="KI178" s="71"/>
      <c r="KJ178" s="71"/>
      <c r="KK178" s="71"/>
      <c r="KL178" s="71"/>
      <c r="KM178" s="71"/>
      <c r="KN178" s="71"/>
      <c r="KO178" s="71"/>
      <c r="KP178" s="71"/>
      <c r="KQ178" s="71"/>
      <c r="KR178" s="71"/>
      <c r="KS178" s="71"/>
      <c r="KT178" s="71"/>
      <c r="KU178" s="71"/>
      <c r="KV178" s="71"/>
      <c r="KW178" s="71"/>
      <c r="KX178" s="71"/>
      <c r="KY178" s="71"/>
      <c r="KZ178" s="71"/>
      <c r="LA178" s="71"/>
      <c r="LB178" s="71"/>
      <c r="LC178" s="71"/>
      <c r="LD178" s="71"/>
      <c r="LE178" s="71"/>
      <c r="LF178" s="71"/>
    </row>
    <row r="179" spans="1:318" x14ac:dyDescent="0.25">
      <c r="A179" s="49"/>
      <c r="B179" s="12"/>
      <c r="C179" s="11"/>
      <c r="D179" s="11" t="s">
        <v>4</v>
      </c>
      <c r="E179" s="11" t="s">
        <v>5</v>
      </c>
      <c r="F179" s="11" t="s">
        <v>2</v>
      </c>
      <c r="G179" s="11" t="s">
        <v>118</v>
      </c>
      <c r="H179" s="11" t="s">
        <v>119</v>
      </c>
      <c r="I179" s="11" t="s">
        <v>120</v>
      </c>
      <c r="J179" s="11" t="s">
        <v>121</v>
      </c>
      <c r="K179" s="11" t="s">
        <v>122</v>
      </c>
      <c r="L179" s="11" t="s">
        <v>123</v>
      </c>
      <c r="M179" s="11" t="s">
        <v>3</v>
      </c>
      <c r="N179" s="54"/>
      <c r="O179" s="11"/>
      <c r="P179" s="11" t="s">
        <v>0</v>
      </c>
      <c r="Q179" s="11" t="s">
        <v>1</v>
      </c>
      <c r="R179" s="11" t="s">
        <v>2</v>
      </c>
      <c r="S179" s="11" t="s">
        <v>118</v>
      </c>
      <c r="T179" s="11" t="s">
        <v>119</v>
      </c>
      <c r="U179" s="11" t="s">
        <v>120</v>
      </c>
      <c r="V179" s="11" t="s">
        <v>121</v>
      </c>
      <c r="W179" s="11" t="s">
        <v>122</v>
      </c>
      <c r="X179" s="11" t="s">
        <v>123</v>
      </c>
      <c r="Y179" s="11" t="s">
        <v>3</v>
      </c>
      <c r="Z179" s="54"/>
      <c r="AA179" s="11"/>
      <c r="AB179" s="11" t="s">
        <v>0</v>
      </c>
      <c r="AC179" s="11" t="s">
        <v>1</v>
      </c>
      <c r="AD179" s="11" t="s">
        <v>2</v>
      </c>
      <c r="AE179" s="11" t="s">
        <v>118</v>
      </c>
      <c r="AF179" s="11" t="s">
        <v>119</v>
      </c>
      <c r="AG179" s="11" t="s">
        <v>120</v>
      </c>
      <c r="AH179" s="11" t="s">
        <v>121</v>
      </c>
      <c r="AI179" s="11" t="s">
        <v>122</v>
      </c>
      <c r="AJ179" s="137" t="s">
        <v>123</v>
      </c>
      <c r="AK179" s="11" t="s">
        <v>3</v>
      </c>
      <c r="AL179" s="54"/>
      <c r="AM179" s="11"/>
      <c r="AN179" s="11" t="s">
        <v>4</v>
      </c>
      <c r="AO179" s="11" t="s">
        <v>5</v>
      </c>
      <c r="AP179" s="11" t="s">
        <v>6</v>
      </c>
      <c r="AQ179" s="11" t="s">
        <v>118</v>
      </c>
      <c r="AR179" s="11" t="s">
        <v>119</v>
      </c>
      <c r="AS179" s="11" t="s">
        <v>120</v>
      </c>
      <c r="AT179" s="11" t="s">
        <v>121</v>
      </c>
      <c r="AU179" s="11" t="s">
        <v>122</v>
      </c>
      <c r="AV179" s="11" t="s">
        <v>123</v>
      </c>
      <c r="AW179" s="11" t="s">
        <v>3</v>
      </c>
      <c r="AX179" s="57"/>
      <c r="AY179" s="11"/>
      <c r="AZ179" s="11" t="s">
        <v>4</v>
      </c>
      <c r="BA179" s="11" t="s">
        <v>5</v>
      </c>
      <c r="BB179" s="11" t="s">
        <v>6</v>
      </c>
      <c r="BC179" s="11" t="s">
        <v>118</v>
      </c>
      <c r="BD179" s="11" t="s">
        <v>119</v>
      </c>
      <c r="BE179" s="11" t="s">
        <v>120</v>
      </c>
      <c r="BF179" s="11" t="s">
        <v>121</v>
      </c>
      <c r="BG179" s="11" t="s">
        <v>122</v>
      </c>
      <c r="BH179" s="11" t="s">
        <v>123</v>
      </c>
      <c r="BI179" s="11" t="s">
        <v>3</v>
      </c>
    </row>
    <row r="180" spans="1:318" ht="3.75" customHeight="1" x14ac:dyDescent="0.25">
      <c r="A180" s="49"/>
      <c r="B180" s="14"/>
      <c r="C180" s="13"/>
      <c r="D180" s="13"/>
      <c r="E180" s="13"/>
      <c r="F180" s="13"/>
      <c r="G180" s="13"/>
      <c r="H180" s="13"/>
      <c r="I180" s="13"/>
      <c r="J180" s="13"/>
      <c r="K180" s="13"/>
      <c r="L180" s="13"/>
      <c r="M180" s="13"/>
      <c r="N180" s="55"/>
      <c r="O180" s="13"/>
      <c r="P180" s="13"/>
      <c r="Q180" s="13"/>
      <c r="R180" s="13"/>
      <c r="S180" s="13"/>
      <c r="T180" s="13"/>
      <c r="U180" s="13"/>
      <c r="V180" s="13"/>
      <c r="W180" s="13"/>
      <c r="X180" s="13"/>
      <c r="Y180" s="13"/>
      <c r="Z180" s="55"/>
      <c r="AA180" s="13"/>
      <c r="AB180" s="13"/>
      <c r="AC180" s="13"/>
      <c r="AD180" s="13"/>
      <c r="AE180" s="13"/>
      <c r="AF180" s="13"/>
      <c r="AG180" s="13"/>
      <c r="AH180" s="13"/>
      <c r="AI180" s="13"/>
      <c r="AJ180" s="138"/>
      <c r="AK180" s="13"/>
      <c r="AL180" s="55"/>
      <c r="AM180" s="13"/>
      <c r="AN180" s="13"/>
      <c r="AO180" s="13"/>
      <c r="AP180" s="13"/>
      <c r="AQ180" s="13"/>
      <c r="AR180" s="13"/>
      <c r="AS180" s="13"/>
      <c r="AT180" s="13"/>
      <c r="AU180" s="13"/>
      <c r="AV180" s="13"/>
      <c r="AW180" s="13"/>
      <c r="AX180" s="58"/>
      <c r="AY180" s="13"/>
      <c r="AZ180" s="13"/>
      <c r="BA180" s="13"/>
      <c r="BB180" s="13"/>
      <c r="BC180" s="13"/>
      <c r="BD180" s="13"/>
      <c r="BE180" s="13"/>
      <c r="BF180" s="13"/>
      <c r="BG180" s="13"/>
      <c r="BH180" s="13"/>
      <c r="BI180" s="13"/>
    </row>
    <row r="181" spans="1:318" x14ac:dyDescent="0.25">
      <c r="A181" s="49"/>
      <c r="B181" s="7"/>
      <c r="C181" s="16" t="s">
        <v>7</v>
      </c>
      <c r="D181" s="66"/>
      <c r="E181" s="66"/>
      <c r="F181" s="66"/>
      <c r="G181" s="66"/>
      <c r="H181" s="66"/>
      <c r="I181" s="66"/>
      <c r="J181" s="66"/>
      <c r="K181" s="66"/>
      <c r="L181" s="66"/>
      <c r="M181" s="2"/>
      <c r="N181" s="53"/>
      <c r="O181" s="16" t="s">
        <v>7</v>
      </c>
      <c r="P181" s="3"/>
      <c r="Q181" s="3"/>
      <c r="R181" s="3"/>
      <c r="S181" s="66"/>
      <c r="T181" s="66"/>
      <c r="U181" s="66"/>
      <c r="V181" s="66"/>
      <c r="W181" s="66"/>
      <c r="X181" s="66"/>
      <c r="Y181" s="2"/>
      <c r="Z181" s="53"/>
      <c r="AA181" s="16" t="s">
        <v>7</v>
      </c>
      <c r="AB181" s="3"/>
      <c r="AC181" s="3"/>
      <c r="AD181" s="3"/>
      <c r="AE181" s="66"/>
      <c r="AF181" s="66"/>
      <c r="AG181" s="66"/>
      <c r="AH181" s="66"/>
      <c r="AI181" s="66"/>
      <c r="AJ181" s="139"/>
      <c r="AK181" s="2"/>
      <c r="AL181" s="53"/>
      <c r="AM181" s="16" t="s">
        <v>7</v>
      </c>
      <c r="AN181" s="3"/>
      <c r="AO181" s="3"/>
      <c r="AP181" s="3"/>
      <c r="AQ181" s="66"/>
      <c r="AR181" s="66"/>
      <c r="AS181" s="66"/>
      <c r="AT181" s="66"/>
      <c r="AU181" s="66"/>
      <c r="AV181" s="66"/>
      <c r="AW181" s="2"/>
      <c r="AX181" s="52"/>
      <c r="AY181" s="16" t="s">
        <v>7</v>
      </c>
      <c r="AZ181" s="3"/>
      <c r="BA181" s="3"/>
      <c r="BB181" s="3"/>
      <c r="BC181" s="66"/>
      <c r="BD181" s="66"/>
      <c r="BE181" s="66"/>
      <c r="BF181" s="66"/>
      <c r="BG181" s="66"/>
      <c r="BH181" s="66"/>
      <c r="BI181" s="2"/>
    </row>
    <row r="182" spans="1:318" x14ac:dyDescent="0.25">
      <c r="A182" s="49"/>
      <c r="B182" s="5"/>
      <c r="C182" s="15" t="s">
        <v>82</v>
      </c>
      <c r="D182" s="66"/>
      <c r="E182" s="66"/>
      <c r="F182" s="66"/>
      <c r="G182" s="66"/>
      <c r="H182" s="66"/>
      <c r="I182" s="66"/>
      <c r="J182" s="66"/>
      <c r="K182" s="66"/>
      <c r="L182" s="66"/>
      <c r="M182" s="1"/>
      <c r="N182" s="50"/>
      <c r="O182" s="15" t="s">
        <v>82</v>
      </c>
      <c r="P182" s="66"/>
      <c r="Q182" s="66"/>
      <c r="R182" s="66"/>
      <c r="S182" s="66"/>
      <c r="T182" s="66"/>
      <c r="U182" s="66"/>
      <c r="V182" s="66"/>
      <c r="W182" s="66"/>
      <c r="X182" s="66"/>
      <c r="Y182" s="1"/>
      <c r="Z182" s="50"/>
      <c r="AA182" s="15" t="s">
        <v>82</v>
      </c>
      <c r="AB182" s="66"/>
      <c r="AC182" s="66"/>
      <c r="AD182" s="66"/>
      <c r="AE182" s="66"/>
      <c r="AF182" s="66"/>
      <c r="AG182" s="66"/>
      <c r="AH182" s="66"/>
      <c r="AI182" s="66"/>
      <c r="AJ182" s="139"/>
      <c r="AK182" s="1"/>
      <c r="AL182" s="50"/>
      <c r="AM182" s="15" t="s">
        <v>82</v>
      </c>
      <c r="AN182" s="66"/>
      <c r="AO182" s="66"/>
      <c r="AP182" s="66"/>
      <c r="AQ182" s="66"/>
      <c r="AR182" s="66"/>
      <c r="AS182" s="66"/>
      <c r="AT182" s="66"/>
      <c r="AU182" s="66"/>
      <c r="AV182" s="66"/>
      <c r="AW182" s="1"/>
      <c r="AX182" s="52"/>
      <c r="AY182" s="15" t="s">
        <v>82</v>
      </c>
      <c r="AZ182" s="66"/>
      <c r="BA182" s="66"/>
      <c r="BB182" s="66"/>
      <c r="BC182" s="66"/>
      <c r="BD182" s="66"/>
      <c r="BE182" s="66"/>
      <c r="BF182" s="66"/>
      <c r="BG182" s="66"/>
      <c r="BH182" s="66"/>
      <c r="BI182" s="1"/>
    </row>
    <row r="183" spans="1:318" x14ac:dyDescent="0.25">
      <c r="A183" s="49"/>
      <c r="B183" s="7"/>
      <c r="C183" s="16" t="s">
        <v>8</v>
      </c>
      <c r="D183" s="66"/>
      <c r="E183" s="66"/>
      <c r="F183" s="66"/>
      <c r="G183" s="66"/>
      <c r="H183" s="66"/>
      <c r="I183" s="66"/>
      <c r="J183" s="66"/>
      <c r="K183" s="66"/>
      <c r="L183" s="66"/>
      <c r="M183" s="2"/>
      <c r="N183" s="53"/>
      <c r="O183" s="16" t="s">
        <v>8</v>
      </c>
      <c r="P183" s="3"/>
      <c r="Q183" s="3"/>
      <c r="R183" s="3"/>
      <c r="S183" s="66"/>
      <c r="T183" s="66"/>
      <c r="U183" s="66"/>
      <c r="V183" s="66"/>
      <c r="W183" s="66"/>
      <c r="X183" s="66"/>
      <c r="Y183" s="2"/>
      <c r="Z183" s="53"/>
      <c r="AA183" s="16" t="s">
        <v>8</v>
      </c>
      <c r="AB183" s="3"/>
      <c r="AC183" s="3"/>
      <c r="AD183" s="3"/>
      <c r="AE183" s="66"/>
      <c r="AF183" s="66"/>
      <c r="AG183" s="66"/>
      <c r="AH183" s="66"/>
      <c r="AI183" s="66"/>
      <c r="AJ183" s="139"/>
      <c r="AK183" s="2"/>
      <c r="AL183" s="53"/>
      <c r="AM183" s="16" t="s">
        <v>8</v>
      </c>
      <c r="AN183" s="3"/>
      <c r="AO183" s="3"/>
      <c r="AP183" s="3"/>
      <c r="AQ183" s="66"/>
      <c r="AR183" s="66"/>
      <c r="AS183" s="66"/>
      <c r="AT183" s="66"/>
      <c r="AU183" s="66"/>
      <c r="AV183" s="66"/>
      <c r="AW183" s="2"/>
      <c r="AX183" s="52"/>
      <c r="AY183" s="16" t="s">
        <v>8</v>
      </c>
      <c r="AZ183" s="3"/>
      <c r="BA183" s="3"/>
      <c r="BB183" s="3"/>
      <c r="BC183" s="66"/>
      <c r="BD183" s="66"/>
      <c r="BE183" s="66"/>
      <c r="BF183" s="66"/>
      <c r="BG183" s="66"/>
      <c r="BH183" s="66"/>
      <c r="BI183" s="2"/>
    </row>
    <row r="184" spans="1:318" x14ac:dyDescent="0.25">
      <c r="A184" s="49"/>
      <c r="B184" s="7"/>
      <c r="C184" s="16" t="s">
        <v>9</v>
      </c>
      <c r="D184" s="66"/>
      <c r="E184" s="66"/>
      <c r="F184" s="66"/>
      <c r="G184" s="66"/>
      <c r="H184" s="66"/>
      <c r="I184" s="66"/>
      <c r="J184" s="66"/>
      <c r="K184" s="66"/>
      <c r="L184" s="66"/>
      <c r="M184" s="2"/>
      <c r="N184" s="53"/>
      <c r="O184" s="16" t="s">
        <v>9</v>
      </c>
      <c r="P184" s="3"/>
      <c r="Q184" s="3"/>
      <c r="R184" s="3"/>
      <c r="S184" s="66"/>
      <c r="T184" s="66"/>
      <c r="U184" s="66"/>
      <c r="V184" s="66"/>
      <c r="W184" s="66"/>
      <c r="X184" s="66"/>
      <c r="Y184" s="2"/>
      <c r="Z184" s="53"/>
      <c r="AA184" s="16" t="s">
        <v>9</v>
      </c>
      <c r="AB184" s="3"/>
      <c r="AC184" s="3"/>
      <c r="AD184" s="3"/>
      <c r="AE184" s="66"/>
      <c r="AF184" s="66"/>
      <c r="AG184" s="66"/>
      <c r="AH184" s="66"/>
      <c r="AI184" s="66"/>
      <c r="AJ184" s="139"/>
      <c r="AK184" s="2"/>
      <c r="AL184" s="53"/>
      <c r="AM184" s="16" t="s">
        <v>9</v>
      </c>
      <c r="AN184" s="3"/>
      <c r="AO184" s="3"/>
      <c r="AP184" s="3"/>
      <c r="AQ184" s="66"/>
      <c r="AR184" s="66"/>
      <c r="AS184" s="66"/>
      <c r="AT184" s="66"/>
      <c r="AU184" s="66"/>
      <c r="AV184" s="66"/>
      <c r="AW184" s="2"/>
      <c r="AX184" s="52"/>
      <c r="AY184" s="16" t="s">
        <v>9</v>
      </c>
      <c r="AZ184" s="3"/>
      <c r="BA184" s="3"/>
      <c r="BB184" s="3"/>
      <c r="BC184" s="66"/>
      <c r="BD184" s="66"/>
      <c r="BE184" s="66"/>
      <c r="BF184" s="66"/>
      <c r="BG184" s="66"/>
      <c r="BH184" s="66"/>
      <c r="BI184" s="2"/>
    </row>
    <row r="185" spans="1:318" x14ac:dyDescent="0.25">
      <c r="A185" s="49"/>
      <c r="B185" s="7"/>
      <c r="C185" s="16" t="s">
        <v>10</v>
      </c>
      <c r="D185" s="66"/>
      <c r="E185" s="66"/>
      <c r="F185" s="66"/>
      <c r="G185" s="66"/>
      <c r="H185" s="66"/>
      <c r="I185" s="66"/>
      <c r="J185" s="66"/>
      <c r="K185" s="66"/>
      <c r="L185" s="66"/>
      <c r="M185" s="2"/>
      <c r="N185" s="53"/>
      <c r="O185" s="16" t="s">
        <v>10</v>
      </c>
      <c r="P185" s="3"/>
      <c r="Q185" s="3"/>
      <c r="R185" s="3"/>
      <c r="S185" s="66"/>
      <c r="T185" s="66"/>
      <c r="U185" s="66"/>
      <c r="V185" s="66"/>
      <c r="W185" s="66"/>
      <c r="X185" s="66"/>
      <c r="Y185" s="2"/>
      <c r="Z185" s="53"/>
      <c r="AA185" s="16" t="s">
        <v>10</v>
      </c>
      <c r="AB185" s="3"/>
      <c r="AC185" s="3"/>
      <c r="AD185" s="3"/>
      <c r="AE185" s="66"/>
      <c r="AF185" s="66"/>
      <c r="AG185" s="66"/>
      <c r="AH185" s="66"/>
      <c r="AI185" s="66"/>
      <c r="AJ185" s="139"/>
      <c r="AK185" s="2"/>
      <c r="AL185" s="53"/>
      <c r="AM185" s="16" t="s">
        <v>10</v>
      </c>
      <c r="AN185" s="3"/>
      <c r="AO185" s="3"/>
      <c r="AP185" s="3"/>
      <c r="AQ185" s="66"/>
      <c r="AR185" s="66"/>
      <c r="AS185" s="66"/>
      <c r="AT185" s="66"/>
      <c r="AU185" s="66"/>
      <c r="AV185" s="66"/>
      <c r="AW185" s="2"/>
      <c r="AX185" s="52"/>
      <c r="AY185" s="16" t="s">
        <v>10</v>
      </c>
      <c r="AZ185" s="3"/>
      <c r="BA185" s="3"/>
      <c r="BB185" s="3"/>
      <c r="BC185" s="66"/>
      <c r="BD185" s="66"/>
      <c r="BE185" s="66"/>
      <c r="BF185" s="66"/>
      <c r="BG185" s="66"/>
      <c r="BH185" s="66"/>
      <c r="BI185" s="2"/>
    </row>
    <row r="186" spans="1:318" x14ac:dyDescent="0.25">
      <c r="A186" s="49"/>
      <c r="B186" s="7"/>
      <c r="C186" s="16" t="s">
        <v>11</v>
      </c>
      <c r="D186" s="66"/>
      <c r="E186" s="66"/>
      <c r="F186" s="66"/>
      <c r="G186" s="66"/>
      <c r="H186" s="66"/>
      <c r="I186" s="66"/>
      <c r="J186" s="66"/>
      <c r="K186" s="66"/>
      <c r="L186" s="66"/>
      <c r="M186" s="2"/>
      <c r="N186" s="53"/>
      <c r="O186" s="16" t="s">
        <v>11</v>
      </c>
      <c r="P186" s="3"/>
      <c r="Q186" s="3"/>
      <c r="R186" s="3"/>
      <c r="S186" s="66"/>
      <c r="T186" s="66"/>
      <c r="U186" s="66"/>
      <c r="V186" s="66"/>
      <c r="W186" s="66"/>
      <c r="X186" s="66"/>
      <c r="Y186" s="2"/>
      <c r="Z186" s="53"/>
      <c r="AA186" s="16" t="s">
        <v>11</v>
      </c>
      <c r="AB186" s="3"/>
      <c r="AC186" s="3"/>
      <c r="AD186" s="3"/>
      <c r="AE186" s="66"/>
      <c r="AF186" s="66"/>
      <c r="AG186" s="66"/>
      <c r="AH186" s="66"/>
      <c r="AI186" s="66"/>
      <c r="AJ186" s="139"/>
      <c r="AK186" s="2"/>
      <c r="AL186" s="53"/>
      <c r="AM186" s="16" t="s">
        <v>11</v>
      </c>
      <c r="AN186" s="3"/>
      <c r="AO186" s="3"/>
      <c r="AP186" s="3"/>
      <c r="AQ186" s="66"/>
      <c r="AR186" s="66"/>
      <c r="AS186" s="66"/>
      <c r="AT186" s="66"/>
      <c r="AU186" s="66"/>
      <c r="AV186" s="66"/>
      <c r="AW186" s="2"/>
      <c r="AX186" s="52"/>
      <c r="AY186" s="16" t="s">
        <v>11</v>
      </c>
      <c r="AZ186" s="3"/>
      <c r="BA186" s="3"/>
      <c r="BB186" s="3"/>
      <c r="BC186" s="66"/>
      <c r="BD186" s="66"/>
      <c r="BE186" s="66"/>
      <c r="BF186" s="66"/>
      <c r="BG186" s="66"/>
      <c r="BH186" s="66"/>
      <c r="BI186" s="2"/>
    </row>
    <row r="187" spans="1:318" x14ac:dyDescent="0.25">
      <c r="A187" s="49"/>
      <c r="B187" s="7"/>
      <c r="C187" s="16" t="s">
        <v>12</v>
      </c>
      <c r="D187" s="66"/>
      <c r="E187" s="66"/>
      <c r="F187" s="66"/>
      <c r="G187" s="66"/>
      <c r="H187" s="66"/>
      <c r="I187" s="66"/>
      <c r="J187" s="66"/>
      <c r="K187" s="66"/>
      <c r="L187" s="66"/>
      <c r="M187" s="2"/>
      <c r="N187" s="53"/>
      <c r="O187" s="16" t="s">
        <v>12</v>
      </c>
      <c r="P187" s="3"/>
      <c r="Q187" s="3"/>
      <c r="R187" s="3"/>
      <c r="S187" s="66"/>
      <c r="T187" s="66"/>
      <c r="U187" s="66"/>
      <c r="V187" s="66"/>
      <c r="W187" s="66"/>
      <c r="X187" s="66"/>
      <c r="Y187" s="2"/>
      <c r="Z187" s="53"/>
      <c r="AA187" s="16" t="s">
        <v>12</v>
      </c>
      <c r="AB187" s="3"/>
      <c r="AC187" s="3"/>
      <c r="AD187" s="3"/>
      <c r="AE187" s="66"/>
      <c r="AF187" s="66"/>
      <c r="AG187" s="66"/>
      <c r="AH187" s="66"/>
      <c r="AI187" s="66"/>
      <c r="AJ187" s="139"/>
      <c r="AK187" s="2"/>
      <c r="AL187" s="53"/>
      <c r="AM187" s="16" t="s">
        <v>12</v>
      </c>
      <c r="AN187" s="3"/>
      <c r="AO187" s="3"/>
      <c r="AP187" s="3"/>
      <c r="AQ187" s="66"/>
      <c r="AR187" s="66"/>
      <c r="AS187" s="66"/>
      <c r="AT187" s="66"/>
      <c r="AU187" s="66"/>
      <c r="AV187" s="66"/>
      <c r="AW187" s="2"/>
      <c r="AX187" s="52"/>
      <c r="AY187" s="16" t="s">
        <v>12</v>
      </c>
      <c r="AZ187" s="3"/>
      <c r="BA187" s="3"/>
      <c r="BB187" s="3"/>
      <c r="BC187" s="66"/>
      <c r="BD187" s="66"/>
      <c r="BE187" s="66"/>
      <c r="BF187" s="66"/>
      <c r="BG187" s="66"/>
      <c r="BH187" s="66"/>
      <c r="BI187" s="2"/>
    </row>
    <row r="188" spans="1:318" x14ac:dyDescent="0.25">
      <c r="A188" s="49"/>
      <c r="B188" s="7"/>
      <c r="C188" s="16" t="s">
        <v>13</v>
      </c>
      <c r="D188" s="66"/>
      <c r="E188" s="66"/>
      <c r="F188" s="66"/>
      <c r="G188" s="66"/>
      <c r="H188" s="66"/>
      <c r="I188" s="66"/>
      <c r="J188" s="66"/>
      <c r="K188" s="66"/>
      <c r="L188" s="66"/>
      <c r="M188" s="2"/>
      <c r="N188" s="53"/>
      <c r="O188" s="16" t="s">
        <v>13</v>
      </c>
      <c r="P188" s="3"/>
      <c r="Q188" s="3"/>
      <c r="R188" s="3"/>
      <c r="S188" s="66"/>
      <c r="T188" s="66"/>
      <c r="U188" s="66"/>
      <c r="V188" s="66"/>
      <c r="W188" s="66"/>
      <c r="X188" s="66"/>
      <c r="Y188" s="2"/>
      <c r="Z188" s="53"/>
      <c r="AA188" s="16" t="s">
        <v>13</v>
      </c>
      <c r="AB188" s="3"/>
      <c r="AC188" s="3"/>
      <c r="AD188" s="3"/>
      <c r="AE188" s="66"/>
      <c r="AF188" s="66"/>
      <c r="AG188" s="66"/>
      <c r="AH188" s="66"/>
      <c r="AI188" s="66"/>
      <c r="AJ188" s="139"/>
      <c r="AK188" s="2"/>
      <c r="AL188" s="53"/>
      <c r="AM188" s="16" t="s">
        <v>13</v>
      </c>
      <c r="AN188" s="3"/>
      <c r="AO188" s="3"/>
      <c r="AP188" s="3"/>
      <c r="AQ188" s="66"/>
      <c r="AR188" s="66"/>
      <c r="AS188" s="66"/>
      <c r="AT188" s="66"/>
      <c r="AU188" s="66"/>
      <c r="AV188" s="66"/>
      <c r="AW188" s="2"/>
      <c r="AX188" s="52"/>
      <c r="AY188" s="16" t="s">
        <v>13</v>
      </c>
      <c r="AZ188" s="3"/>
      <c r="BA188" s="3"/>
      <c r="BB188" s="3"/>
      <c r="BC188" s="66"/>
      <c r="BD188" s="66"/>
      <c r="BE188" s="66"/>
      <c r="BF188" s="66"/>
      <c r="BG188" s="66"/>
      <c r="BH188" s="66"/>
      <c r="BI188" s="2"/>
    </row>
    <row r="189" spans="1:318" ht="3.75" customHeight="1" x14ac:dyDescent="0.25">
      <c r="A189" s="49"/>
      <c r="B189" s="7"/>
      <c r="C189" s="21"/>
      <c r="D189" s="21"/>
      <c r="E189" s="21"/>
      <c r="F189" s="21"/>
      <c r="G189" s="21"/>
      <c r="H189" s="21"/>
      <c r="I189" s="21"/>
      <c r="J189" s="21"/>
      <c r="K189" s="21"/>
      <c r="L189" s="21"/>
      <c r="M189" s="21"/>
      <c r="N189" s="53"/>
      <c r="O189" s="21"/>
      <c r="P189" s="21"/>
      <c r="Q189" s="21"/>
      <c r="R189" s="21"/>
      <c r="S189" s="21"/>
      <c r="T189" s="21"/>
      <c r="U189" s="21"/>
      <c r="V189" s="21"/>
      <c r="W189" s="21"/>
      <c r="X189" s="21"/>
      <c r="Y189" s="21"/>
      <c r="Z189" s="53"/>
      <c r="AA189" s="21"/>
      <c r="AB189" s="21"/>
      <c r="AC189" s="21"/>
      <c r="AD189" s="21"/>
      <c r="AE189" s="21"/>
      <c r="AF189" s="21"/>
      <c r="AG189" s="21"/>
      <c r="AH189" s="21"/>
      <c r="AI189" s="21"/>
      <c r="AJ189" s="147"/>
      <c r="AK189" s="21"/>
      <c r="AL189" s="53"/>
      <c r="AM189" s="21"/>
      <c r="AN189" s="21"/>
      <c r="AO189" s="21"/>
      <c r="AP189" s="21"/>
      <c r="AQ189" s="21"/>
      <c r="AR189" s="21"/>
      <c r="AS189" s="21"/>
      <c r="AT189" s="21"/>
      <c r="AU189" s="21"/>
      <c r="AV189" s="21"/>
      <c r="AW189" s="21"/>
      <c r="AX189" s="52"/>
      <c r="AY189" s="21"/>
      <c r="AZ189" s="21"/>
      <c r="BA189" s="21"/>
      <c r="BB189" s="21"/>
      <c r="BC189" s="21"/>
      <c r="BD189" s="21"/>
      <c r="BE189" s="21"/>
      <c r="BF189" s="21"/>
      <c r="BG189" s="21"/>
      <c r="BH189" s="21"/>
      <c r="BI189" s="21"/>
    </row>
    <row r="190" spans="1:318" x14ac:dyDescent="0.25">
      <c r="A190" s="49"/>
      <c r="B190" s="7"/>
      <c r="C190" s="53"/>
      <c r="D190" s="53"/>
      <c r="E190" s="53"/>
      <c r="F190" s="53"/>
      <c r="G190" s="53"/>
      <c r="H190" s="53"/>
      <c r="I190" s="53"/>
      <c r="J190" s="53"/>
      <c r="K190" s="53"/>
      <c r="L190" s="53"/>
      <c r="M190" s="53"/>
      <c r="N190" s="53"/>
      <c r="O190" s="53"/>
      <c r="P190" s="53"/>
      <c r="Q190" s="53"/>
      <c r="R190" s="53"/>
      <c r="S190" s="53"/>
      <c r="T190" s="53"/>
      <c r="U190" s="53"/>
      <c r="V190" s="53"/>
      <c r="W190" s="53"/>
      <c r="X190" s="53"/>
      <c r="Y190" s="53"/>
      <c r="Z190" s="53"/>
      <c r="AA190" s="53"/>
      <c r="AB190" s="53"/>
      <c r="AC190" s="53"/>
      <c r="AD190" s="53"/>
      <c r="AE190" s="53"/>
      <c r="AF190" s="53"/>
      <c r="AG190" s="53"/>
      <c r="AH190" s="53"/>
      <c r="AI190" s="53"/>
      <c r="AJ190" s="148"/>
      <c r="AK190" s="53"/>
      <c r="AL190" s="53"/>
      <c r="AM190" s="53"/>
      <c r="AN190" s="53"/>
      <c r="AO190" s="53"/>
      <c r="AP190" s="53"/>
      <c r="AQ190" s="53"/>
      <c r="AR190" s="53"/>
      <c r="AS190" s="53"/>
      <c r="AT190" s="53"/>
      <c r="AU190" s="53"/>
      <c r="AV190" s="53"/>
      <c r="AW190" s="53"/>
      <c r="AX190" s="52"/>
      <c r="AY190" s="53"/>
      <c r="AZ190" s="53"/>
      <c r="BA190" s="53"/>
      <c r="BB190" s="53"/>
      <c r="BC190" s="53"/>
      <c r="BD190" s="53"/>
      <c r="BE190" s="53"/>
      <c r="BF190" s="53"/>
      <c r="BG190" s="53"/>
      <c r="BH190" s="53"/>
      <c r="BI190" s="53"/>
    </row>
    <row r="191" spans="1:318" x14ac:dyDescent="0.25">
      <c r="A191" s="49"/>
      <c r="B191" s="25"/>
      <c r="C191" s="24" t="s">
        <v>15</v>
      </c>
      <c r="D191" s="24" t="e">
        <f>AVERAGE(D181:D188)</f>
        <v>#DIV/0!</v>
      </c>
      <c r="E191" s="24" t="e">
        <f>AVERAGE(E181:E188)</f>
        <v>#DIV/0!</v>
      </c>
      <c r="F191" s="24" t="e">
        <f>AVERAGE(F181:F188)</f>
        <v>#DIV/0!</v>
      </c>
      <c r="G191" s="24" t="e">
        <f t="shared" ref="G191:L191" si="120">AVERAGE(G181:G188)</f>
        <v>#DIV/0!</v>
      </c>
      <c r="H191" s="24" t="e">
        <f t="shared" si="120"/>
        <v>#DIV/0!</v>
      </c>
      <c r="I191" s="24" t="e">
        <f t="shared" si="120"/>
        <v>#DIV/0!</v>
      </c>
      <c r="J191" s="24" t="e">
        <f t="shared" si="120"/>
        <v>#DIV/0!</v>
      </c>
      <c r="K191" s="24" t="e">
        <f t="shared" si="120"/>
        <v>#DIV/0!</v>
      </c>
      <c r="L191" s="24" t="e">
        <f t="shared" si="120"/>
        <v>#DIV/0!</v>
      </c>
      <c r="M191" s="63"/>
      <c r="N191" s="56"/>
      <c r="O191" s="24" t="s">
        <v>15</v>
      </c>
      <c r="P191" s="24" t="e">
        <f>AVERAGE(P181:P188)</f>
        <v>#DIV/0!</v>
      </c>
      <c r="Q191" s="24" t="e">
        <f>AVERAGE(Q181:Q188)</f>
        <v>#DIV/0!</v>
      </c>
      <c r="R191" s="24" t="e">
        <f>AVERAGE(R181:R188)</f>
        <v>#DIV/0!</v>
      </c>
      <c r="S191" s="24" t="e">
        <f t="shared" ref="S191:X191" si="121">AVERAGE(S181:S188)</f>
        <v>#DIV/0!</v>
      </c>
      <c r="T191" s="24" t="e">
        <f t="shared" si="121"/>
        <v>#DIV/0!</v>
      </c>
      <c r="U191" s="24" t="e">
        <f t="shared" si="121"/>
        <v>#DIV/0!</v>
      </c>
      <c r="V191" s="24" t="e">
        <f t="shared" si="121"/>
        <v>#DIV/0!</v>
      </c>
      <c r="W191" s="24" t="e">
        <f t="shared" si="121"/>
        <v>#DIV/0!</v>
      </c>
      <c r="X191" s="24" t="e">
        <f t="shared" si="121"/>
        <v>#DIV/0!</v>
      </c>
      <c r="Y191" s="63"/>
      <c r="Z191" s="56"/>
      <c r="AA191" s="24" t="s">
        <v>15</v>
      </c>
      <c r="AB191" s="24" t="e">
        <f>AVERAGE(AB181:AB188)</f>
        <v>#DIV/0!</v>
      </c>
      <c r="AC191" s="24" t="e">
        <f>AVERAGE(AC181:AC188)</f>
        <v>#DIV/0!</v>
      </c>
      <c r="AD191" s="24" t="e">
        <f>AVERAGE(AD181:AD188)</f>
        <v>#DIV/0!</v>
      </c>
      <c r="AE191" s="24" t="e">
        <f t="shared" ref="AE191:AJ191" si="122">AVERAGE(AE181:AE188)</f>
        <v>#DIV/0!</v>
      </c>
      <c r="AF191" s="24" t="e">
        <f t="shared" si="122"/>
        <v>#DIV/0!</v>
      </c>
      <c r="AG191" s="24" t="e">
        <f t="shared" si="122"/>
        <v>#DIV/0!</v>
      </c>
      <c r="AH191" s="24" t="e">
        <f t="shared" si="122"/>
        <v>#DIV/0!</v>
      </c>
      <c r="AI191" s="24" t="e">
        <f t="shared" si="122"/>
        <v>#DIV/0!</v>
      </c>
      <c r="AJ191" s="149" t="e">
        <f t="shared" si="122"/>
        <v>#DIV/0!</v>
      </c>
      <c r="AK191" s="63"/>
      <c r="AL191" s="56"/>
      <c r="AM191" s="24" t="s">
        <v>15</v>
      </c>
      <c r="AN191" s="24" t="e">
        <f>AVERAGE(AN181:AN188)</f>
        <v>#DIV/0!</v>
      </c>
      <c r="AO191" s="24" t="e">
        <f>AVERAGE(AO181:AO188)</f>
        <v>#DIV/0!</v>
      </c>
      <c r="AP191" s="24" t="e">
        <f>AVERAGE(AP181:AP188)</f>
        <v>#DIV/0!</v>
      </c>
      <c r="AQ191" s="24" t="e">
        <f t="shared" ref="AQ191:AV191" si="123">AVERAGE(AQ181:AQ188)</f>
        <v>#DIV/0!</v>
      </c>
      <c r="AR191" s="24" t="e">
        <f t="shared" si="123"/>
        <v>#DIV/0!</v>
      </c>
      <c r="AS191" s="24" t="e">
        <f t="shared" si="123"/>
        <v>#DIV/0!</v>
      </c>
      <c r="AT191" s="24" t="e">
        <f t="shared" si="123"/>
        <v>#DIV/0!</v>
      </c>
      <c r="AU191" s="24" t="e">
        <f t="shared" si="123"/>
        <v>#DIV/0!</v>
      </c>
      <c r="AV191" s="24" t="e">
        <f t="shared" si="123"/>
        <v>#DIV/0!</v>
      </c>
      <c r="AW191" s="63"/>
      <c r="AX191" s="59"/>
      <c r="AY191" s="24" t="s">
        <v>15</v>
      </c>
      <c r="AZ191" s="24" t="e">
        <f>AVERAGE(AZ181:AZ188)</f>
        <v>#DIV/0!</v>
      </c>
      <c r="BA191" s="24" t="e">
        <f>AVERAGE(BA181:BA188)</f>
        <v>#DIV/0!</v>
      </c>
      <c r="BB191" s="24" t="e">
        <f>AVERAGE(BB181:BB188)</f>
        <v>#DIV/0!</v>
      </c>
      <c r="BC191" s="24" t="e">
        <f t="shared" ref="BC191:BH191" si="124">AVERAGE(BC181:BC188)</f>
        <v>#DIV/0!</v>
      </c>
      <c r="BD191" s="24" t="e">
        <f t="shared" si="124"/>
        <v>#DIV/0!</v>
      </c>
      <c r="BE191" s="24" t="e">
        <f t="shared" si="124"/>
        <v>#DIV/0!</v>
      </c>
      <c r="BF191" s="24" t="e">
        <f t="shared" si="124"/>
        <v>#DIV/0!</v>
      </c>
      <c r="BG191" s="24" t="e">
        <f t="shared" si="124"/>
        <v>#DIV/0!</v>
      </c>
      <c r="BH191" s="24" t="e">
        <f t="shared" si="124"/>
        <v>#DIV/0!</v>
      </c>
      <c r="BI191" s="63"/>
    </row>
    <row r="192" spans="1:318" ht="15.75" thickBot="1" x14ac:dyDescent="0.3">
      <c r="A192" s="49"/>
      <c r="B192" s="7"/>
      <c r="C192" s="10" t="s">
        <v>16</v>
      </c>
      <c r="D192" s="10">
        <f>SUM(D181:D188)</f>
        <v>0</v>
      </c>
      <c r="E192" s="10">
        <f>SUM(E181:E188)</f>
        <v>0</v>
      </c>
      <c r="F192" s="10">
        <f>SUM(F181:F188)</f>
        <v>0</v>
      </c>
      <c r="G192" s="10">
        <f t="shared" ref="G192:L192" si="125">SUM(G181:G188)</f>
        <v>0</v>
      </c>
      <c r="H192" s="10">
        <f t="shared" si="125"/>
        <v>0</v>
      </c>
      <c r="I192" s="10">
        <f t="shared" si="125"/>
        <v>0</v>
      </c>
      <c r="J192" s="10">
        <f t="shared" si="125"/>
        <v>0</v>
      </c>
      <c r="K192" s="10">
        <f t="shared" si="125"/>
        <v>0</v>
      </c>
      <c r="L192" s="10">
        <f t="shared" si="125"/>
        <v>0</v>
      </c>
      <c r="M192" s="64"/>
      <c r="N192" s="53"/>
      <c r="O192" s="10" t="s">
        <v>17</v>
      </c>
      <c r="P192" s="10">
        <f>SUM(P181:P188)</f>
        <v>0</v>
      </c>
      <c r="Q192" s="10">
        <f>SUM(Q181:Q188)</f>
        <v>0</v>
      </c>
      <c r="R192" s="10">
        <f>SUM(R181:R188)</f>
        <v>0</v>
      </c>
      <c r="S192" s="10">
        <f t="shared" ref="S192:X192" si="126">SUM(S181:S188)</f>
        <v>0</v>
      </c>
      <c r="T192" s="10">
        <f t="shared" si="126"/>
        <v>0</v>
      </c>
      <c r="U192" s="10">
        <f t="shared" si="126"/>
        <v>0</v>
      </c>
      <c r="V192" s="10">
        <f t="shared" si="126"/>
        <v>0</v>
      </c>
      <c r="W192" s="10">
        <f t="shared" si="126"/>
        <v>0</v>
      </c>
      <c r="X192" s="10">
        <f t="shared" si="126"/>
        <v>0</v>
      </c>
      <c r="Y192" s="64"/>
      <c r="Z192" s="53"/>
      <c r="AA192" s="10" t="s">
        <v>17</v>
      </c>
      <c r="AB192" s="10">
        <f>SUM(AB181:AB188)</f>
        <v>0</v>
      </c>
      <c r="AC192" s="10">
        <f>SUM(AC181:AC188)</f>
        <v>0</v>
      </c>
      <c r="AD192" s="10">
        <f>SUM(AD181:AD188)</f>
        <v>0</v>
      </c>
      <c r="AE192" s="10">
        <f t="shared" ref="AE192:AJ192" si="127">SUM(AE181:AE188)</f>
        <v>0</v>
      </c>
      <c r="AF192" s="10">
        <f t="shared" si="127"/>
        <v>0</v>
      </c>
      <c r="AG192" s="10">
        <f t="shared" si="127"/>
        <v>0</v>
      </c>
      <c r="AH192" s="10">
        <f t="shared" si="127"/>
        <v>0</v>
      </c>
      <c r="AI192" s="10">
        <f t="shared" si="127"/>
        <v>0</v>
      </c>
      <c r="AJ192" s="150">
        <f t="shared" si="127"/>
        <v>0</v>
      </c>
      <c r="AK192" s="64"/>
      <c r="AL192" s="53"/>
      <c r="AM192" s="10" t="s">
        <v>16</v>
      </c>
      <c r="AN192" s="10">
        <f>SUM(AN181:AN188)</f>
        <v>0</v>
      </c>
      <c r="AO192" s="10">
        <f>SUM(AO181:AO188)</f>
        <v>0</v>
      </c>
      <c r="AP192" s="10">
        <f>SUM(AP181:AP188)</f>
        <v>0</v>
      </c>
      <c r="AQ192" s="10">
        <f t="shared" ref="AQ192:AV192" si="128">SUM(AQ181:AQ188)</f>
        <v>0</v>
      </c>
      <c r="AR192" s="10">
        <f t="shared" si="128"/>
        <v>0</v>
      </c>
      <c r="AS192" s="10">
        <f t="shared" si="128"/>
        <v>0</v>
      </c>
      <c r="AT192" s="10">
        <f t="shared" si="128"/>
        <v>0</v>
      </c>
      <c r="AU192" s="10">
        <f t="shared" si="128"/>
        <v>0</v>
      </c>
      <c r="AV192" s="10">
        <f t="shared" si="128"/>
        <v>0</v>
      </c>
      <c r="AW192" s="64"/>
      <c r="AX192" s="52"/>
      <c r="AY192" s="10" t="s">
        <v>17</v>
      </c>
      <c r="AZ192" s="10">
        <f>SUM(AZ181:AZ188)</f>
        <v>0</v>
      </c>
      <c r="BA192" s="10">
        <f>SUM(BA181:BA188)</f>
        <v>0</v>
      </c>
      <c r="BB192" s="10">
        <f>SUM(BB181:BB188)</f>
        <v>0</v>
      </c>
      <c r="BC192" s="10">
        <f t="shared" ref="BC192:BH192" si="129">SUM(BC181:BC188)</f>
        <v>0</v>
      </c>
      <c r="BD192" s="10">
        <f t="shared" si="129"/>
        <v>0</v>
      </c>
      <c r="BE192" s="10">
        <f t="shared" si="129"/>
        <v>0</v>
      </c>
      <c r="BF192" s="10">
        <f t="shared" si="129"/>
        <v>0</v>
      </c>
      <c r="BG192" s="10">
        <f t="shared" si="129"/>
        <v>0</v>
      </c>
      <c r="BH192" s="10">
        <f t="shared" si="129"/>
        <v>0</v>
      </c>
      <c r="BI192" s="64"/>
    </row>
    <row r="193" spans="1:318" ht="15.75" thickBot="1" x14ac:dyDescent="0.3">
      <c r="A193" s="49"/>
      <c r="B193" s="31"/>
      <c r="C193" s="49"/>
      <c r="D193" s="160" t="s">
        <v>54</v>
      </c>
      <c r="E193" s="161"/>
      <c r="F193" s="161"/>
      <c r="G193" s="166" t="e">
        <f>IF((SUM(D$181:F$188) / (3*COUNT(D$181:F$188))) &gt;= AJ3, "YES", "NO")</f>
        <v>#DIV/0!</v>
      </c>
      <c r="H193" s="167"/>
      <c r="I193" s="51"/>
      <c r="J193" s="51"/>
      <c r="K193" s="51"/>
      <c r="L193" s="51"/>
      <c r="M193" s="49"/>
      <c r="N193" s="53"/>
      <c r="O193" s="49"/>
      <c r="P193" s="160" t="s">
        <v>54</v>
      </c>
      <c r="Q193" s="161"/>
      <c r="R193" s="161"/>
      <c r="S193" s="166" t="e">
        <f>IF((SUM(P$181:R$188) / (3*COUNT(P$181:R$188))) &gt;= AJ3, "YES", "NO")</f>
        <v>#DIV/0!</v>
      </c>
      <c r="T193" s="167"/>
      <c r="U193" s="51"/>
      <c r="V193" s="51"/>
      <c r="W193" s="51"/>
      <c r="X193" s="51"/>
      <c r="Y193" s="49"/>
      <c r="Z193" s="53"/>
      <c r="AA193" s="49"/>
      <c r="AB193" s="160" t="s">
        <v>54</v>
      </c>
      <c r="AC193" s="161"/>
      <c r="AD193" s="161"/>
      <c r="AE193" s="166" t="e">
        <f>IF((SUM(AB$181:AD$188) / (3*COUNT(AB$181:AD$188))) &gt;= AJ3, "YES", "NO")</f>
        <v>#DIV/0!</v>
      </c>
      <c r="AF193" s="167"/>
      <c r="AG193" s="51"/>
      <c r="AH193" s="51"/>
      <c r="AI193" s="51"/>
      <c r="AJ193" s="143"/>
      <c r="AK193" s="49"/>
      <c r="AL193" s="49"/>
      <c r="AM193" s="49"/>
      <c r="AN193" s="160" t="s">
        <v>54</v>
      </c>
      <c r="AO193" s="161"/>
      <c r="AP193" s="161"/>
      <c r="AQ193" s="166" t="e">
        <f>IF((SUM(AN$181:AP$188) / (3*COUNT(AN$181:AP$188))) &gt;= AJ3, "YES", "NO")</f>
        <v>#DIV/0!</v>
      </c>
      <c r="AR193" s="167"/>
      <c r="AS193" s="51"/>
      <c r="AT193" s="51"/>
      <c r="AU193" s="51"/>
      <c r="AV193" s="51"/>
      <c r="AW193" s="49"/>
      <c r="AX193" s="52"/>
      <c r="AY193" s="49"/>
      <c r="AZ193" s="160" t="s">
        <v>54</v>
      </c>
      <c r="BA193" s="161"/>
      <c r="BB193" s="161"/>
      <c r="BC193" s="166" t="e">
        <f>IF((SUM(AZ$181:BB$188) / (3*COUNT(AZ$181:BB$188))) &gt;= AJ3, "YES", "NO")</f>
        <v>#DIV/0!</v>
      </c>
      <c r="BD193" s="167"/>
      <c r="BE193" s="51"/>
      <c r="BF193" s="51"/>
      <c r="BG193" s="51"/>
      <c r="BH193" s="51"/>
      <c r="BI193" s="49"/>
    </row>
    <row r="194" spans="1:318" ht="15.75" thickBot="1" x14ac:dyDescent="0.3">
      <c r="A194" s="49"/>
      <c r="B194" s="31"/>
      <c r="C194" s="49"/>
      <c r="D194" s="162" t="s">
        <v>55</v>
      </c>
      <c r="E194" s="163"/>
      <c r="F194" s="163"/>
      <c r="G194" s="166" t="e">
        <f t="shared" ref="G194:G196" si="130">IF((SUM(D$181:F$188) / (3*COUNT(D$181:F$188))) &gt;= AJ4, "YES", "NO")</f>
        <v>#DIV/0!</v>
      </c>
      <c r="H194" s="167"/>
      <c r="I194" s="51"/>
      <c r="J194" s="51"/>
      <c r="K194" s="51"/>
      <c r="L194" s="51"/>
      <c r="M194" s="49"/>
      <c r="N194" s="49"/>
      <c r="O194" s="49"/>
      <c r="P194" s="162" t="s">
        <v>55</v>
      </c>
      <c r="Q194" s="163"/>
      <c r="R194" s="163"/>
      <c r="S194" s="166" t="e">
        <f t="shared" ref="S194:S196" si="131">IF((SUM(P$181:R$188) / (3*COUNT(P$181:R$188))) &gt;= AJ4, "YES", "NO")</f>
        <v>#DIV/0!</v>
      </c>
      <c r="T194" s="167"/>
      <c r="U194" s="51"/>
      <c r="V194" s="51"/>
      <c r="W194" s="51"/>
      <c r="X194" s="51"/>
      <c r="Y194" s="49"/>
      <c r="Z194" s="49"/>
      <c r="AA194" s="49"/>
      <c r="AB194" s="162" t="s">
        <v>55</v>
      </c>
      <c r="AC194" s="163"/>
      <c r="AD194" s="163"/>
      <c r="AE194" s="166" t="e">
        <f t="shared" ref="AE194:AE196" si="132">IF((SUM(AB$181:AD$188) / (3*COUNT(AB$181:AD$188))) &gt;= AJ4, "YES", "NO")</f>
        <v>#DIV/0!</v>
      </c>
      <c r="AF194" s="167"/>
      <c r="AG194" s="51"/>
      <c r="AH194" s="51"/>
      <c r="AI194" s="51"/>
      <c r="AJ194" s="143"/>
      <c r="AK194" s="49"/>
      <c r="AL194" s="49"/>
      <c r="AM194" s="49"/>
      <c r="AN194" s="162" t="s">
        <v>55</v>
      </c>
      <c r="AO194" s="163"/>
      <c r="AP194" s="163"/>
      <c r="AQ194" s="166" t="e">
        <f t="shared" ref="AQ194:AQ196" si="133">IF((SUM(AN$181:AP$188) / (3*COUNT(AN$181:AP$188))) &gt;= AJ4, "YES", "NO")</f>
        <v>#DIV/0!</v>
      </c>
      <c r="AR194" s="167"/>
      <c r="AS194" s="51"/>
      <c r="AT194" s="51"/>
      <c r="AU194" s="51"/>
      <c r="AV194" s="51"/>
      <c r="AW194" s="49"/>
      <c r="AX194" s="49"/>
      <c r="AY194" s="49"/>
      <c r="AZ194" s="162" t="s">
        <v>55</v>
      </c>
      <c r="BA194" s="163"/>
      <c r="BB194" s="163"/>
      <c r="BC194" s="166" t="e">
        <f t="shared" ref="BC194:BC196" si="134">IF((SUM(AZ$181:BB$188) / (3*COUNT(AZ$181:BB$188))) &gt;= AJ4, "YES", "NO")</f>
        <v>#DIV/0!</v>
      </c>
      <c r="BD194" s="167"/>
      <c r="BE194" s="51"/>
      <c r="BF194" s="51"/>
      <c r="BG194" s="51"/>
      <c r="BH194" s="51"/>
      <c r="BI194" s="49"/>
    </row>
    <row r="195" spans="1:318" ht="15.75" thickBot="1" x14ac:dyDescent="0.3">
      <c r="A195" s="49"/>
      <c r="B195" s="31"/>
      <c r="C195" s="49"/>
      <c r="D195" s="162" t="s">
        <v>56</v>
      </c>
      <c r="E195" s="163"/>
      <c r="F195" s="163"/>
      <c r="G195" s="166" t="e">
        <f t="shared" si="130"/>
        <v>#DIV/0!</v>
      </c>
      <c r="H195" s="167"/>
      <c r="I195" s="51"/>
      <c r="J195" s="51"/>
      <c r="K195" s="51"/>
      <c r="L195" s="51"/>
      <c r="M195" s="49"/>
      <c r="N195" s="49"/>
      <c r="O195" s="49"/>
      <c r="P195" s="162" t="s">
        <v>56</v>
      </c>
      <c r="Q195" s="163"/>
      <c r="R195" s="163"/>
      <c r="S195" s="166" t="e">
        <f t="shared" si="131"/>
        <v>#DIV/0!</v>
      </c>
      <c r="T195" s="167"/>
      <c r="U195" s="51"/>
      <c r="V195" s="51"/>
      <c r="W195" s="51"/>
      <c r="X195" s="51"/>
      <c r="Y195" s="49"/>
      <c r="Z195" s="49"/>
      <c r="AA195" s="49"/>
      <c r="AB195" s="162" t="s">
        <v>56</v>
      </c>
      <c r="AC195" s="163"/>
      <c r="AD195" s="163"/>
      <c r="AE195" s="166" t="e">
        <f t="shared" si="132"/>
        <v>#DIV/0!</v>
      </c>
      <c r="AF195" s="167"/>
      <c r="AG195" s="51"/>
      <c r="AH195" s="51"/>
      <c r="AI195" s="51"/>
      <c r="AJ195" s="143"/>
      <c r="AK195" s="49"/>
      <c r="AL195" s="49"/>
      <c r="AM195" s="49"/>
      <c r="AN195" s="162" t="s">
        <v>56</v>
      </c>
      <c r="AO195" s="163"/>
      <c r="AP195" s="163"/>
      <c r="AQ195" s="166" t="e">
        <f t="shared" si="133"/>
        <v>#DIV/0!</v>
      </c>
      <c r="AR195" s="167"/>
      <c r="AS195" s="51"/>
      <c r="AT195" s="51"/>
      <c r="AU195" s="51"/>
      <c r="AV195" s="51"/>
      <c r="AW195" s="49"/>
      <c r="AX195" s="49"/>
      <c r="AY195" s="49"/>
      <c r="AZ195" s="162" t="s">
        <v>56</v>
      </c>
      <c r="BA195" s="163"/>
      <c r="BB195" s="163"/>
      <c r="BC195" s="166" t="e">
        <f t="shared" si="134"/>
        <v>#DIV/0!</v>
      </c>
      <c r="BD195" s="167"/>
      <c r="BE195" s="51"/>
      <c r="BF195" s="51"/>
      <c r="BG195" s="51"/>
      <c r="BH195" s="51"/>
      <c r="BI195" s="49"/>
    </row>
    <row r="196" spans="1:318" ht="15.75" thickBot="1" x14ac:dyDescent="0.3">
      <c r="A196" s="49"/>
      <c r="B196" s="31"/>
      <c r="C196" s="49"/>
      <c r="D196" s="164" t="s">
        <v>57</v>
      </c>
      <c r="E196" s="165"/>
      <c r="F196" s="165"/>
      <c r="G196" s="166" t="e">
        <f t="shared" si="130"/>
        <v>#DIV/0!</v>
      </c>
      <c r="H196" s="167"/>
      <c r="I196" s="51"/>
      <c r="J196" s="51"/>
      <c r="K196" s="51"/>
      <c r="L196" s="51"/>
      <c r="M196" s="49"/>
      <c r="N196" s="49"/>
      <c r="O196" s="49"/>
      <c r="P196" s="164" t="s">
        <v>57</v>
      </c>
      <c r="Q196" s="165"/>
      <c r="R196" s="165"/>
      <c r="S196" s="166" t="e">
        <f t="shared" si="131"/>
        <v>#DIV/0!</v>
      </c>
      <c r="T196" s="167"/>
      <c r="U196" s="51"/>
      <c r="V196" s="51"/>
      <c r="W196" s="51"/>
      <c r="X196" s="51"/>
      <c r="Y196" s="49"/>
      <c r="Z196" s="49"/>
      <c r="AA196" s="49"/>
      <c r="AB196" s="164" t="s">
        <v>57</v>
      </c>
      <c r="AC196" s="165"/>
      <c r="AD196" s="165"/>
      <c r="AE196" s="166" t="e">
        <f t="shared" si="132"/>
        <v>#DIV/0!</v>
      </c>
      <c r="AF196" s="167"/>
      <c r="AG196" s="51"/>
      <c r="AH196" s="51"/>
      <c r="AI196" s="51"/>
      <c r="AJ196" s="143"/>
      <c r="AK196" s="49"/>
      <c r="AL196" s="49"/>
      <c r="AM196" s="49"/>
      <c r="AN196" s="164" t="s">
        <v>57</v>
      </c>
      <c r="AO196" s="165"/>
      <c r="AP196" s="165"/>
      <c r="AQ196" s="166" t="e">
        <f t="shared" si="133"/>
        <v>#DIV/0!</v>
      </c>
      <c r="AR196" s="167"/>
      <c r="AS196" s="51"/>
      <c r="AT196" s="51"/>
      <c r="AU196" s="51"/>
      <c r="AV196" s="51"/>
      <c r="AW196" s="49"/>
      <c r="AX196" s="49"/>
      <c r="AY196" s="49"/>
      <c r="AZ196" s="164" t="s">
        <v>57</v>
      </c>
      <c r="BA196" s="165"/>
      <c r="BB196" s="165"/>
      <c r="BC196" s="166" t="e">
        <f t="shared" si="134"/>
        <v>#DIV/0!</v>
      </c>
      <c r="BD196" s="167"/>
      <c r="BE196" s="51"/>
      <c r="BF196" s="51"/>
      <c r="BG196" s="51"/>
      <c r="BH196" s="51"/>
      <c r="BI196" s="49"/>
    </row>
    <row r="197" spans="1:318" x14ac:dyDescent="0.25">
      <c r="A197" s="49"/>
      <c r="B197" s="7"/>
      <c r="C197" s="169"/>
      <c r="D197" s="169"/>
      <c r="E197" s="169"/>
      <c r="F197" s="169"/>
      <c r="G197" s="169"/>
      <c r="H197" s="169"/>
      <c r="I197" s="169"/>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row>
    <row r="198" spans="1:318" ht="23.25" x14ac:dyDescent="0.35">
      <c r="A198" s="49"/>
      <c r="B198" s="32"/>
      <c r="C198" s="157" t="s">
        <v>66</v>
      </c>
      <c r="D198" s="157"/>
      <c r="E198" s="157"/>
      <c r="F198" s="157"/>
      <c r="G198" s="157"/>
      <c r="H198" s="157"/>
      <c r="I198" s="157"/>
      <c r="J198" s="157"/>
      <c r="K198" s="157"/>
      <c r="L198" s="157"/>
      <c r="M198" s="157"/>
      <c r="N198" s="157"/>
      <c r="O198" s="157"/>
      <c r="P198" s="157"/>
      <c r="Q198" s="157"/>
      <c r="R198" s="157"/>
      <c r="S198" s="157"/>
      <c r="T198" s="157"/>
      <c r="U198" s="157"/>
      <c r="V198" s="157"/>
      <c r="W198" s="157"/>
      <c r="X198" s="157"/>
      <c r="Y198" s="157"/>
      <c r="Z198" s="157"/>
      <c r="AA198" s="157"/>
      <c r="AB198" s="157"/>
      <c r="AC198" s="157"/>
      <c r="AD198" s="157"/>
      <c r="AE198" s="157"/>
      <c r="AF198" s="157"/>
      <c r="AG198" s="157"/>
      <c r="AH198" s="157"/>
      <c r="AI198" s="157"/>
      <c r="AJ198" s="157"/>
      <c r="AK198" s="157"/>
      <c r="AL198" s="157"/>
      <c r="AM198" s="157"/>
      <c r="AN198" s="157"/>
      <c r="AO198" s="157"/>
      <c r="AP198" s="157"/>
      <c r="AQ198" s="157"/>
      <c r="AR198" s="157"/>
      <c r="AS198" s="157"/>
      <c r="AT198" s="157"/>
      <c r="AU198" s="157"/>
      <c r="AV198" s="157"/>
      <c r="AW198" s="157"/>
      <c r="AX198" s="157"/>
      <c r="AY198" s="157"/>
      <c r="AZ198" s="157"/>
      <c r="BA198" s="157"/>
      <c r="BB198" s="157"/>
      <c r="BC198" s="157"/>
      <c r="BD198" s="157"/>
      <c r="BE198" s="157"/>
      <c r="BF198" s="157"/>
      <c r="BG198" s="157"/>
      <c r="BH198" s="157"/>
      <c r="BI198" s="157"/>
    </row>
    <row r="199" spans="1:318" s="72" customFormat="1" ht="21" x14ac:dyDescent="0.35">
      <c r="A199" s="71"/>
      <c r="B199" s="159">
        <v>43850</v>
      </c>
      <c r="C199" s="159"/>
      <c r="D199" s="159"/>
      <c r="E199" s="159"/>
      <c r="F199" s="159"/>
      <c r="G199" s="159"/>
      <c r="H199" s="159"/>
      <c r="I199" s="159"/>
      <c r="J199" s="159"/>
      <c r="K199" s="159"/>
      <c r="L199" s="159"/>
      <c r="M199" s="159"/>
      <c r="N199" s="159">
        <v>43851</v>
      </c>
      <c r="O199" s="159"/>
      <c r="P199" s="159"/>
      <c r="Q199" s="159"/>
      <c r="R199" s="159"/>
      <c r="S199" s="159"/>
      <c r="T199" s="159"/>
      <c r="U199" s="159"/>
      <c r="V199" s="159"/>
      <c r="W199" s="159"/>
      <c r="X199" s="159"/>
      <c r="Y199" s="159"/>
      <c r="Z199" s="159">
        <v>43852</v>
      </c>
      <c r="AA199" s="159"/>
      <c r="AB199" s="159"/>
      <c r="AC199" s="159"/>
      <c r="AD199" s="159"/>
      <c r="AE199" s="159"/>
      <c r="AF199" s="159"/>
      <c r="AG199" s="159"/>
      <c r="AH199" s="159"/>
      <c r="AI199" s="159"/>
      <c r="AJ199" s="159"/>
      <c r="AK199" s="159"/>
      <c r="AL199" s="159">
        <v>43853</v>
      </c>
      <c r="AM199" s="159"/>
      <c r="AN199" s="159"/>
      <c r="AO199" s="159"/>
      <c r="AP199" s="159"/>
      <c r="AQ199" s="159"/>
      <c r="AR199" s="159"/>
      <c r="AS199" s="159"/>
      <c r="AT199" s="159"/>
      <c r="AU199" s="159"/>
      <c r="AV199" s="159"/>
      <c r="AW199" s="159"/>
      <c r="AX199" s="159">
        <v>43854</v>
      </c>
      <c r="AY199" s="159"/>
      <c r="AZ199" s="159"/>
      <c r="BA199" s="159"/>
      <c r="BB199" s="159"/>
      <c r="BC199" s="159"/>
      <c r="BD199" s="159"/>
      <c r="BE199" s="159"/>
      <c r="BF199" s="159"/>
      <c r="BG199" s="159"/>
      <c r="BH199" s="159"/>
      <c r="BI199" s="159"/>
      <c r="BJ199" s="71"/>
      <c r="BK199" s="71"/>
      <c r="BL199" s="71"/>
      <c r="BM199" s="71"/>
      <c r="BN199" s="71"/>
      <c r="BO199" s="71"/>
      <c r="BP199" s="71"/>
      <c r="BQ199" s="71"/>
      <c r="BR199" s="71"/>
      <c r="BS199" s="71"/>
      <c r="BT199" s="71"/>
      <c r="BU199" s="71"/>
      <c r="BV199" s="71"/>
      <c r="BW199" s="71"/>
      <c r="BX199" s="71"/>
      <c r="BY199" s="71"/>
      <c r="BZ199" s="71"/>
      <c r="CA199" s="71"/>
      <c r="CB199" s="71"/>
      <c r="CC199" s="71"/>
      <c r="CD199" s="71"/>
      <c r="CE199" s="71"/>
      <c r="CF199" s="71"/>
      <c r="CG199" s="71"/>
      <c r="CH199" s="71"/>
      <c r="CI199" s="71"/>
      <c r="CJ199" s="71"/>
      <c r="CK199" s="71"/>
      <c r="CL199" s="71"/>
      <c r="CM199" s="71"/>
      <c r="CN199" s="71"/>
      <c r="CO199" s="71"/>
      <c r="CP199" s="71"/>
      <c r="CQ199" s="71"/>
      <c r="CR199" s="71"/>
      <c r="CS199" s="71"/>
      <c r="CT199" s="71"/>
      <c r="CU199" s="71"/>
      <c r="CV199" s="71"/>
      <c r="CW199" s="71"/>
      <c r="CX199" s="71"/>
      <c r="CY199" s="71"/>
      <c r="CZ199" s="71"/>
      <c r="DA199" s="71"/>
      <c r="DB199" s="71"/>
      <c r="DC199" s="71"/>
      <c r="DD199" s="71"/>
      <c r="DE199" s="71"/>
      <c r="DF199" s="71"/>
      <c r="DG199" s="71"/>
      <c r="DH199" s="71"/>
      <c r="DI199" s="71"/>
      <c r="DJ199" s="71"/>
      <c r="DK199" s="71"/>
      <c r="DL199" s="71"/>
      <c r="DM199" s="71"/>
      <c r="DN199" s="71"/>
      <c r="DO199" s="71"/>
      <c r="DP199" s="71"/>
      <c r="DQ199" s="71"/>
      <c r="DR199" s="71"/>
      <c r="DS199" s="71"/>
      <c r="DT199" s="71"/>
      <c r="DU199" s="71"/>
      <c r="DV199" s="71"/>
      <c r="DW199" s="71"/>
      <c r="DX199" s="71"/>
      <c r="DY199" s="71"/>
      <c r="DZ199" s="71"/>
      <c r="EA199" s="71"/>
      <c r="EB199" s="71"/>
      <c r="EC199" s="71"/>
      <c r="ED199" s="71"/>
      <c r="EE199" s="71"/>
      <c r="EF199" s="71"/>
      <c r="EG199" s="71"/>
      <c r="EH199" s="71"/>
      <c r="EI199" s="71"/>
      <c r="EJ199" s="71"/>
      <c r="EK199" s="71"/>
      <c r="EL199" s="71"/>
      <c r="EM199" s="71"/>
      <c r="EN199" s="71"/>
      <c r="EO199" s="71"/>
      <c r="EP199" s="71"/>
      <c r="EQ199" s="71"/>
      <c r="ER199" s="71"/>
      <c r="ES199" s="71"/>
      <c r="ET199" s="71"/>
      <c r="EU199" s="71"/>
      <c r="EV199" s="71"/>
      <c r="EW199" s="71"/>
      <c r="EX199" s="71"/>
      <c r="EY199" s="71"/>
      <c r="EZ199" s="71"/>
      <c r="FA199" s="71"/>
      <c r="FB199" s="71"/>
      <c r="FC199" s="71"/>
      <c r="FD199" s="71"/>
      <c r="FE199" s="71"/>
      <c r="FF199" s="71"/>
      <c r="FG199" s="71"/>
      <c r="FH199" s="71"/>
      <c r="FI199" s="71"/>
      <c r="FJ199" s="71"/>
      <c r="FK199" s="71"/>
      <c r="FL199" s="71"/>
      <c r="FM199" s="71"/>
      <c r="FN199" s="71"/>
      <c r="FO199" s="71"/>
      <c r="FP199" s="71"/>
      <c r="FQ199" s="71"/>
      <c r="FR199" s="71"/>
      <c r="FS199" s="71"/>
      <c r="FT199" s="71"/>
      <c r="FU199" s="71"/>
      <c r="FV199" s="71"/>
      <c r="FW199" s="71"/>
      <c r="FX199" s="71"/>
      <c r="FY199" s="71"/>
      <c r="FZ199" s="71"/>
      <c r="GA199" s="71"/>
      <c r="GB199" s="71"/>
      <c r="GC199" s="71"/>
      <c r="GD199" s="71"/>
      <c r="GE199" s="71"/>
      <c r="GF199" s="71"/>
      <c r="GG199" s="71"/>
      <c r="GH199" s="71"/>
      <c r="GI199" s="71"/>
      <c r="GJ199" s="71"/>
      <c r="GK199" s="71"/>
      <c r="GL199" s="71"/>
      <c r="GM199" s="71"/>
      <c r="GN199" s="71"/>
      <c r="GO199" s="71"/>
      <c r="GP199" s="71"/>
      <c r="GQ199" s="71"/>
      <c r="GR199" s="71"/>
      <c r="GS199" s="71"/>
      <c r="GT199" s="71"/>
      <c r="GU199" s="71"/>
      <c r="GV199" s="71"/>
      <c r="GW199" s="71"/>
      <c r="GX199" s="71"/>
      <c r="GY199" s="71"/>
      <c r="GZ199" s="71"/>
      <c r="HA199" s="71"/>
      <c r="HB199" s="71"/>
      <c r="HC199" s="71"/>
      <c r="HD199" s="71"/>
      <c r="HE199" s="71"/>
      <c r="HF199" s="71"/>
      <c r="HG199" s="71"/>
      <c r="HH199" s="71"/>
      <c r="HI199" s="71"/>
      <c r="HJ199" s="71"/>
      <c r="HK199" s="71"/>
      <c r="HL199" s="71"/>
      <c r="HM199" s="71"/>
      <c r="HN199" s="71"/>
      <c r="HO199" s="71"/>
      <c r="HP199" s="71"/>
      <c r="HQ199" s="71"/>
      <c r="HR199" s="71"/>
      <c r="HS199" s="71"/>
      <c r="HT199" s="71"/>
      <c r="HU199" s="71"/>
      <c r="HV199" s="71"/>
      <c r="HW199" s="71"/>
      <c r="HX199" s="71"/>
      <c r="HY199" s="71"/>
      <c r="HZ199" s="71"/>
      <c r="IA199" s="71"/>
      <c r="IB199" s="71"/>
      <c r="IC199" s="71"/>
      <c r="ID199" s="71"/>
      <c r="IE199" s="71"/>
      <c r="IF199" s="71"/>
      <c r="IG199" s="71"/>
      <c r="IH199" s="71"/>
      <c r="II199" s="71"/>
      <c r="IJ199" s="71"/>
      <c r="IK199" s="71"/>
      <c r="IL199" s="71"/>
      <c r="IM199" s="71"/>
      <c r="IN199" s="71"/>
      <c r="IO199" s="71"/>
      <c r="IP199" s="71"/>
      <c r="IQ199" s="71"/>
      <c r="IR199" s="71"/>
      <c r="IS199" s="71"/>
      <c r="IT199" s="71"/>
      <c r="IU199" s="71"/>
      <c r="IV199" s="71"/>
      <c r="IW199" s="71"/>
      <c r="IX199" s="71"/>
      <c r="IY199" s="71"/>
      <c r="IZ199" s="71"/>
      <c r="JA199" s="71"/>
      <c r="JB199" s="71"/>
      <c r="JC199" s="71"/>
      <c r="JD199" s="71"/>
      <c r="JE199" s="71"/>
      <c r="JF199" s="71"/>
      <c r="JG199" s="71"/>
      <c r="JH199" s="71"/>
      <c r="JI199" s="71"/>
      <c r="JJ199" s="71"/>
      <c r="JK199" s="71"/>
      <c r="JL199" s="71"/>
      <c r="JM199" s="71"/>
      <c r="JN199" s="71"/>
      <c r="JO199" s="71"/>
      <c r="JP199" s="71"/>
      <c r="JQ199" s="71"/>
      <c r="JR199" s="71"/>
      <c r="JS199" s="71"/>
      <c r="JT199" s="71"/>
      <c r="JU199" s="71"/>
      <c r="JV199" s="71"/>
      <c r="JW199" s="71"/>
      <c r="JX199" s="71"/>
      <c r="JY199" s="71"/>
      <c r="JZ199" s="71"/>
      <c r="KA199" s="71"/>
      <c r="KB199" s="71"/>
      <c r="KC199" s="71"/>
      <c r="KD199" s="71"/>
      <c r="KE199" s="71"/>
      <c r="KF199" s="71"/>
      <c r="KG199" s="71"/>
      <c r="KH199" s="71"/>
      <c r="KI199" s="71"/>
      <c r="KJ199" s="71"/>
      <c r="KK199" s="71"/>
      <c r="KL199" s="71"/>
      <c r="KM199" s="71"/>
      <c r="KN199" s="71"/>
      <c r="KO199" s="71"/>
      <c r="KP199" s="71"/>
      <c r="KQ199" s="71"/>
      <c r="KR199" s="71"/>
      <c r="KS199" s="71"/>
      <c r="KT199" s="71"/>
      <c r="KU199" s="71"/>
      <c r="KV199" s="71"/>
      <c r="KW199" s="71"/>
      <c r="KX199" s="71"/>
      <c r="KY199" s="71"/>
      <c r="KZ199" s="71"/>
      <c r="LA199" s="71"/>
      <c r="LB199" s="71"/>
      <c r="LC199" s="71"/>
      <c r="LD199" s="71"/>
      <c r="LE199" s="71"/>
      <c r="LF199" s="71"/>
    </row>
    <row r="200" spans="1:318" x14ac:dyDescent="0.25">
      <c r="A200" s="49"/>
      <c r="B200" s="12"/>
      <c r="C200" s="11"/>
      <c r="D200" s="11" t="s">
        <v>4</v>
      </c>
      <c r="E200" s="11" t="s">
        <v>5</v>
      </c>
      <c r="F200" s="11" t="s">
        <v>2</v>
      </c>
      <c r="G200" s="11" t="s">
        <v>118</v>
      </c>
      <c r="H200" s="11" t="s">
        <v>119</v>
      </c>
      <c r="I200" s="11" t="s">
        <v>120</v>
      </c>
      <c r="J200" s="11" t="s">
        <v>121</v>
      </c>
      <c r="K200" s="11" t="s">
        <v>122</v>
      </c>
      <c r="L200" s="11" t="s">
        <v>123</v>
      </c>
      <c r="M200" s="11" t="s">
        <v>3</v>
      </c>
      <c r="N200" s="54"/>
      <c r="O200" s="11"/>
      <c r="P200" s="11" t="s">
        <v>0</v>
      </c>
      <c r="Q200" s="11" t="s">
        <v>1</v>
      </c>
      <c r="R200" s="11" t="s">
        <v>2</v>
      </c>
      <c r="S200" s="11" t="s">
        <v>118</v>
      </c>
      <c r="T200" s="11" t="s">
        <v>119</v>
      </c>
      <c r="U200" s="11" t="s">
        <v>120</v>
      </c>
      <c r="V200" s="11" t="s">
        <v>121</v>
      </c>
      <c r="W200" s="11" t="s">
        <v>122</v>
      </c>
      <c r="X200" s="11" t="s">
        <v>123</v>
      </c>
      <c r="Y200" s="11" t="s">
        <v>3</v>
      </c>
      <c r="Z200" s="54"/>
      <c r="AA200" s="11"/>
      <c r="AB200" s="11" t="s">
        <v>0</v>
      </c>
      <c r="AC200" s="11" t="s">
        <v>1</v>
      </c>
      <c r="AD200" s="11" t="s">
        <v>2</v>
      </c>
      <c r="AE200" s="11" t="s">
        <v>118</v>
      </c>
      <c r="AF200" s="11" t="s">
        <v>119</v>
      </c>
      <c r="AG200" s="11" t="s">
        <v>120</v>
      </c>
      <c r="AH200" s="11" t="s">
        <v>121</v>
      </c>
      <c r="AI200" s="11" t="s">
        <v>122</v>
      </c>
      <c r="AJ200" s="137" t="s">
        <v>123</v>
      </c>
      <c r="AK200" s="11" t="s">
        <v>3</v>
      </c>
      <c r="AL200" s="54"/>
      <c r="AM200" s="11"/>
      <c r="AN200" s="11" t="s">
        <v>4</v>
      </c>
      <c r="AO200" s="11" t="s">
        <v>5</v>
      </c>
      <c r="AP200" s="11" t="s">
        <v>6</v>
      </c>
      <c r="AQ200" s="11" t="s">
        <v>118</v>
      </c>
      <c r="AR200" s="11" t="s">
        <v>119</v>
      </c>
      <c r="AS200" s="11" t="s">
        <v>120</v>
      </c>
      <c r="AT200" s="11" t="s">
        <v>121</v>
      </c>
      <c r="AU200" s="11" t="s">
        <v>122</v>
      </c>
      <c r="AV200" s="11" t="s">
        <v>123</v>
      </c>
      <c r="AW200" s="11" t="s">
        <v>3</v>
      </c>
      <c r="AX200" s="57"/>
      <c r="AY200" s="11"/>
      <c r="AZ200" s="11" t="s">
        <v>4</v>
      </c>
      <c r="BA200" s="11" t="s">
        <v>5</v>
      </c>
      <c r="BB200" s="11" t="s">
        <v>6</v>
      </c>
      <c r="BC200" s="11" t="s">
        <v>118</v>
      </c>
      <c r="BD200" s="11" t="s">
        <v>119</v>
      </c>
      <c r="BE200" s="11" t="s">
        <v>120</v>
      </c>
      <c r="BF200" s="11" t="s">
        <v>121</v>
      </c>
      <c r="BG200" s="11" t="s">
        <v>122</v>
      </c>
      <c r="BH200" s="11" t="s">
        <v>123</v>
      </c>
      <c r="BI200" s="11" t="s">
        <v>3</v>
      </c>
    </row>
    <row r="201" spans="1:318" ht="5.25" customHeight="1" x14ac:dyDescent="0.25">
      <c r="A201" s="49"/>
      <c r="B201" s="14"/>
      <c r="C201" s="13"/>
      <c r="D201" s="13"/>
      <c r="E201" s="13"/>
      <c r="F201" s="13"/>
      <c r="G201" s="13"/>
      <c r="H201" s="13"/>
      <c r="I201" s="13"/>
      <c r="J201" s="13"/>
      <c r="K201" s="13"/>
      <c r="L201" s="13"/>
      <c r="M201" s="13"/>
      <c r="N201" s="55"/>
      <c r="O201" s="13"/>
      <c r="P201" s="13"/>
      <c r="Q201" s="13"/>
      <c r="R201" s="13"/>
      <c r="S201" s="13"/>
      <c r="T201" s="13"/>
      <c r="U201" s="13"/>
      <c r="V201" s="13"/>
      <c r="W201" s="13"/>
      <c r="X201" s="13"/>
      <c r="Y201" s="13"/>
      <c r="Z201" s="55"/>
      <c r="AA201" s="13"/>
      <c r="AB201" s="13"/>
      <c r="AC201" s="13"/>
      <c r="AD201" s="13"/>
      <c r="AE201" s="13"/>
      <c r="AF201" s="13"/>
      <c r="AG201" s="13"/>
      <c r="AH201" s="13"/>
      <c r="AI201" s="13"/>
      <c r="AJ201" s="138"/>
      <c r="AK201" s="13"/>
      <c r="AL201" s="55"/>
      <c r="AM201" s="13"/>
      <c r="AN201" s="13"/>
      <c r="AO201" s="13"/>
      <c r="AP201" s="13"/>
      <c r="AQ201" s="13"/>
      <c r="AR201" s="13"/>
      <c r="AS201" s="13"/>
      <c r="AT201" s="13"/>
      <c r="AU201" s="13"/>
      <c r="AV201" s="13"/>
      <c r="AW201" s="13"/>
      <c r="AX201" s="58"/>
      <c r="AY201" s="13"/>
      <c r="AZ201" s="13"/>
      <c r="BA201" s="13"/>
      <c r="BB201" s="13"/>
      <c r="BC201" s="13"/>
      <c r="BD201" s="13"/>
      <c r="BE201" s="13"/>
      <c r="BF201" s="13"/>
      <c r="BG201" s="13"/>
      <c r="BH201" s="13"/>
      <c r="BI201" s="13"/>
    </row>
    <row r="202" spans="1:318" x14ac:dyDescent="0.25">
      <c r="A202" s="49"/>
      <c r="B202" s="7"/>
      <c r="C202" s="16" t="s">
        <v>7</v>
      </c>
      <c r="D202" s="3"/>
      <c r="E202" s="3"/>
      <c r="F202" s="3"/>
      <c r="G202" s="66"/>
      <c r="H202" s="66"/>
      <c r="I202" s="66"/>
      <c r="J202" s="66"/>
      <c r="K202" s="66"/>
      <c r="L202" s="66"/>
      <c r="M202" s="2"/>
      <c r="N202" s="53"/>
      <c r="O202" s="16" t="s">
        <v>7</v>
      </c>
      <c r="P202" s="66"/>
      <c r="Q202" s="66"/>
      <c r="R202" s="66"/>
      <c r="S202" s="66"/>
      <c r="T202" s="66"/>
      <c r="U202" s="66"/>
      <c r="V202" s="66"/>
      <c r="W202" s="66"/>
      <c r="X202" s="66"/>
      <c r="Y202" s="2"/>
      <c r="Z202" s="53"/>
      <c r="AA202" s="16" t="s">
        <v>7</v>
      </c>
      <c r="AB202" s="3"/>
      <c r="AC202" s="3"/>
      <c r="AD202" s="3"/>
      <c r="AE202" s="66"/>
      <c r="AF202" s="66"/>
      <c r="AG202" s="66"/>
      <c r="AH202" s="66"/>
      <c r="AI202" s="66"/>
      <c r="AJ202" s="139"/>
      <c r="AK202" s="2"/>
      <c r="AL202" s="53"/>
      <c r="AM202" s="16" t="s">
        <v>7</v>
      </c>
      <c r="AN202" s="3"/>
      <c r="AO202" s="3"/>
      <c r="AP202" s="3"/>
      <c r="AQ202" s="66"/>
      <c r="AR202" s="66"/>
      <c r="AS202" s="66"/>
      <c r="AT202" s="66"/>
      <c r="AU202" s="66"/>
      <c r="AV202" s="66"/>
      <c r="AW202" s="2"/>
      <c r="AX202" s="52"/>
      <c r="AY202" s="16" t="s">
        <v>7</v>
      </c>
      <c r="AZ202" s="3"/>
      <c r="BA202" s="3"/>
      <c r="BB202" s="3"/>
      <c r="BC202" s="66"/>
      <c r="BD202" s="66"/>
      <c r="BE202" s="66"/>
      <c r="BF202" s="66"/>
      <c r="BG202" s="66"/>
      <c r="BH202" s="66"/>
      <c r="BI202" s="2"/>
    </row>
    <row r="203" spans="1:318" x14ac:dyDescent="0.25">
      <c r="A203" s="49"/>
      <c r="B203" s="5"/>
      <c r="C203" s="15" t="s">
        <v>82</v>
      </c>
      <c r="D203" s="66"/>
      <c r="E203" s="66"/>
      <c r="F203" s="66"/>
      <c r="G203" s="66"/>
      <c r="H203" s="66"/>
      <c r="I203" s="66"/>
      <c r="J203" s="66"/>
      <c r="K203" s="66"/>
      <c r="L203" s="66"/>
      <c r="M203" s="1"/>
      <c r="N203" s="50"/>
      <c r="O203" s="15" t="s">
        <v>82</v>
      </c>
      <c r="P203" s="66"/>
      <c r="Q203" s="66"/>
      <c r="R203" s="66"/>
      <c r="S203" s="66"/>
      <c r="T203" s="66"/>
      <c r="U203" s="66"/>
      <c r="V203" s="66"/>
      <c r="W203" s="66"/>
      <c r="X203" s="66"/>
      <c r="Y203" s="1"/>
      <c r="Z203" s="50"/>
      <c r="AA203" s="15" t="s">
        <v>82</v>
      </c>
      <c r="AB203" s="66"/>
      <c r="AC203" s="66"/>
      <c r="AD203" s="66"/>
      <c r="AE203" s="66"/>
      <c r="AF203" s="66"/>
      <c r="AG203" s="66"/>
      <c r="AH203" s="66"/>
      <c r="AI203" s="66"/>
      <c r="AJ203" s="139"/>
      <c r="AK203" s="1"/>
      <c r="AL203" s="50"/>
      <c r="AM203" s="15" t="s">
        <v>82</v>
      </c>
      <c r="AN203" s="66"/>
      <c r="AO203" s="66"/>
      <c r="AP203" s="66"/>
      <c r="AQ203" s="66"/>
      <c r="AR203" s="66"/>
      <c r="AS203" s="66"/>
      <c r="AT203" s="66"/>
      <c r="AU203" s="66"/>
      <c r="AV203" s="66"/>
      <c r="AW203" s="1"/>
      <c r="AX203" s="52"/>
      <c r="AY203" s="15" t="s">
        <v>82</v>
      </c>
      <c r="AZ203" s="66"/>
      <c r="BA203" s="66"/>
      <c r="BB203" s="66"/>
      <c r="BC203" s="66"/>
      <c r="BD203" s="66"/>
      <c r="BE203" s="66"/>
      <c r="BF203" s="66"/>
      <c r="BG203" s="66"/>
      <c r="BH203" s="66"/>
      <c r="BI203" s="1"/>
    </row>
    <row r="204" spans="1:318" x14ac:dyDescent="0.25">
      <c r="A204" s="49"/>
      <c r="B204" s="7"/>
      <c r="C204" s="16" t="s">
        <v>8</v>
      </c>
      <c r="D204" s="3"/>
      <c r="E204" s="3"/>
      <c r="F204" s="3"/>
      <c r="G204" s="66"/>
      <c r="H204" s="66"/>
      <c r="I204" s="66"/>
      <c r="J204" s="66"/>
      <c r="K204" s="66"/>
      <c r="L204" s="66"/>
      <c r="M204" s="2"/>
      <c r="N204" s="53"/>
      <c r="O204" s="16" t="s">
        <v>8</v>
      </c>
      <c r="P204" s="66"/>
      <c r="Q204" s="66"/>
      <c r="R204" s="66"/>
      <c r="S204" s="66"/>
      <c r="T204" s="66"/>
      <c r="U204" s="66"/>
      <c r="V204" s="66"/>
      <c r="W204" s="66"/>
      <c r="X204" s="66"/>
      <c r="Y204" s="2"/>
      <c r="Z204" s="53"/>
      <c r="AA204" s="16" t="s">
        <v>8</v>
      </c>
      <c r="AB204" s="3"/>
      <c r="AC204" s="3"/>
      <c r="AD204" s="3"/>
      <c r="AE204" s="66"/>
      <c r="AF204" s="66"/>
      <c r="AG204" s="66"/>
      <c r="AH204" s="66"/>
      <c r="AI204" s="66"/>
      <c r="AJ204" s="139"/>
      <c r="AK204" s="2"/>
      <c r="AL204" s="53"/>
      <c r="AM204" s="16" t="s">
        <v>8</v>
      </c>
      <c r="AN204" s="3"/>
      <c r="AO204" s="3"/>
      <c r="AP204" s="3"/>
      <c r="AQ204" s="66"/>
      <c r="AR204" s="66"/>
      <c r="AS204" s="66"/>
      <c r="AT204" s="66"/>
      <c r="AU204" s="66"/>
      <c r="AV204" s="66"/>
      <c r="AW204" s="2"/>
      <c r="AX204" s="52"/>
      <c r="AY204" s="16" t="s">
        <v>8</v>
      </c>
      <c r="AZ204" s="3"/>
      <c r="BA204" s="3"/>
      <c r="BB204" s="3"/>
      <c r="BC204" s="66"/>
      <c r="BD204" s="66"/>
      <c r="BE204" s="66"/>
      <c r="BF204" s="66"/>
      <c r="BG204" s="66"/>
      <c r="BH204" s="66"/>
      <c r="BI204" s="2"/>
    </row>
    <row r="205" spans="1:318" x14ac:dyDescent="0.25">
      <c r="A205" s="49"/>
      <c r="B205" s="7"/>
      <c r="C205" s="16" t="s">
        <v>9</v>
      </c>
      <c r="D205" s="3"/>
      <c r="E205" s="3"/>
      <c r="F205" s="3"/>
      <c r="G205" s="66"/>
      <c r="H205" s="66"/>
      <c r="I205" s="66"/>
      <c r="J205" s="66"/>
      <c r="K205" s="66"/>
      <c r="L205" s="66"/>
      <c r="M205" s="2"/>
      <c r="N205" s="53"/>
      <c r="O205" s="16" t="s">
        <v>9</v>
      </c>
      <c r="P205" s="66"/>
      <c r="Q205" s="66"/>
      <c r="R205" s="66"/>
      <c r="S205" s="66"/>
      <c r="T205" s="66"/>
      <c r="U205" s="66"/>
      <c r="V205" s="66"/>
      <c r="W205" s="66"/>
      <c r="X205" s="66"/>
      <c r="Y205" s="2"/>
      <c r="Z205" s="53"/>
      <c r="AA205" s="16" t="s">
        <v>9</v>
      </c>
      <c r="AB205" s="3"/>
      <c r="AC205" s="3"/>
      <c r="AD205" s="3"/>
      <c r="AE205" s="66"/>
      <c r="AF205" s="66"/>
      <c r="AG205" s="66"/>
      <c r="AH205" s="66"/>
      <c r="AI205" s="66"/>
      <c r="AJ205" s="139"/>
      <c r="AK205" s="2"/>
      <c r="AL205" s="53"/>
      <c r="AM205" s="16" t="s">
        <v>9</v>
      </c>
      <c r="AN205" s="3"/>
      <c r="AO205" s="3"/>
      <c r="AP205" s="3"/>
      <c r="AQ205" s="66"/>
      <c r="AR205" s="66"/>
      <c r="AS205" s="66"/>
      <c r="AT205" s="66"/>
      <c r="AU205" s="66"/>
      <c r="AV205" s="66"/>
      <c r="AW205" s="2"/>
      <c r="AX205" s="52"/>
      <c r="AY205" s="16" t="s">
        <v>9</v>
      </c>
      <c r="AZ205" s="3"/>
      <c r="BA205" s="3"/>
      <c r="BB205" s="3"/>
      <c r="BC205" s="66"/>
      <c r="BD205" s="66"/>
      <c r="BE205" s="66"/>
      <c r="BF205" s="66"/>
      <c r="BG205" s="66"/>
      <c r="BH205" s="66"/>
      <c r="BI205" s="2"/>
    </row>
    <row r="206" spans="1:318" x14ac:dyDescent="0.25">
      <c r="A206" s="49"/>
      <c r="B206" s="7"/>
      <c r="C206" s="16" t="s">
        <v>10</v>
      </c>
      <c r="D206" s="3"/>
      <c r="E206" s="3"/>
      <c r="F206" s="3"/>
      <c r="G206" s="66"/>
      <c r="H206" s="66"/>
      <c r="I206" s="66"/>
      <c r="J206" s="66"/>
      <c r="K206" s="66"/>
      <c r="L206" s="66"/>
      <c r="M206" s="2"/>
      <c r="N206" s="53"/>
      <c r="O206" s="16" t="s">
        <v>10</v>
      </c>
      <c r="P206" s="66"/>
      <c r="Q206" s="66"/>
      <c r="R206" s="66"/>
      <c r="S206" s="66"/>
      <c r="T206" s="66"/>
      <c r="U206" s="66"/>
      <c r="V206" s="66"/>
      <c r="W206" s="66"/>
      <c r="X206" s="66"/>
      <c r="Y206" s="2"/>
      <c r="Z206" s="53"/>
      <c r="AA206" s="16" t="s">
        <v>10</v>
      </c>
      <c r="AB206" s="3"/>
      <c r="AC206" s="3"/>
      <c r="AD206" s="3"/>
      <c r="AE206" s="66"/>
      <c r="AF206" s="66"/>
      <c r="AG206" s="66"/>
      <c r="AH206" s="66"/>
      <c r="AI206" s="66"/>
      <c r="AJ206" s="139"/>
      <c r="AK206" s="2"/>
      <c r="AL206" s="53"/>
      <c r="AM206" s="16" t="s">
        <v>10</v>
      </c>
      <c r="AN206" s="3"/>
      <c r="AO206" s="3"/>
      <c r="AP206" s="3"/>
      <c r="AQ206" s="66"/>
      <c r="AR206" s="66"/>
      <c r="AS206" s="66"/>
      <c r="AT206" s="66"/>
      <c r="AU206" s="66"/>
      <c r="AV206" s="66"/>
      <c r="AW206" s="2"/>
      <c r="AX206" s="52"/>
      <c r="AY206" s="16" t="s">
        <v>10</v>
      </c>
      <c r="AZ206" s="3"/>
      <c r="BA206" s="3"/>
      <c r="BB206" s="3"/>
      <c r="BC206" s="66"/>
      <c r="BD206" s="66"/>
      <c r="BE206" s="66"/>
      <c r="BF206" s="66"/>
      <c r="BG206" s="66"/>
      <c r="BH206" s="66"/>
      <c r="BI206" s="2"/>
    </row>
    <row r="207" spans="1:318" x14ac:dyDescent="0.25">
      <c r="A207" s="49"/>
      <c r="B207" s="7"/>
      <c r="C207" s="16" t="s">
        <v>11</v>
      </c>
      <c r="D207" s="3"/>
      <c r="E207" s="3"/>
      <c r="F207" s="3"/>
      <c r="G207" s="66"/>
      <c r="H207" s="66"/>
      <c r="I207" s="66"/>
      <c r="J207" s="66"/>
      <c r="K207" s="66"/>
      <c r="L207" s="66"/>
      <c r="M207" s="2"/>
      <c r="N207" s="53"/>
      <c r="O207" s="16" t="s">
        <v>11</v>
      </c>
      <c r="P207" s="66"/>
      <c r="Q207" s="66"/>
      <c r="R207" s="66"/>
      <c r="S207" s="66"/>
      <c r="T207" s="66"/>
      <c r="U207" s="66"/>
      <c r="V207" s="66"/>
      <c r="W207" s="66"/>
      <c r="X207" s="66"/>
      <c r="Y207" s="2"/>
      <c r="Z207" s="53"/>
      <c r="AA207" s="16" t="s">
        <v>11</v>
      </c>
      <c r="AB207" s="3"/>
      <c r="AC207" s="3"/>
      <c r="AD207" s="3"/>
      <c r="AE207" s="66"/>
      <c r="AF207" s="66"/>
      <c r="AG207" s="66"/>
      <c r="AH207" s="66"/>
      <c r="AI207" s="66"/>
      <c r="AJ207" s="139"/>
      <c r="AK207" s="2"/>
      <c r="AL207" s="53"/>
      <c r="AM207" s="16" t="s">
        <v>11</v>
      </c>
      <c r="AN207" s="3"/>
      <c r="AO207" s="3"/>
      <c r="AP207" s="3"/>
      <c r="AQ207" s="66"/>
      <c r="AR207" s="66"/>
      <c r="AS207" s="66"/>
      <c r="AT207" s="66"/>
      <c r="AU207" s="66"/>
      <c r="AV207" s="66"/>
      <c r="AW207" s="2"/>
      <c r="AX207" s="52"/>
      <c r="AY207" s="16" t="s">
        <v>11</v>
      </c>
      <c r="AZ207" s="3"/>
      <c r="BA207" s="3"/>
      <c r="BB207" s="3"/>
      <c r="BC207" s="66"/>
      <c r="BD207" s="66"/>
      <c r="BE207" s="66"/>
      <c r="BF207" s="66"/>
      <c r="BG207" s="66"/>
      <c r="BH207" s="66"/>
      <c r="BI207" s="2"/>
    </row>
    <row r="208" spans="1:318" x14ac:dyDescent="0.25">
      <c r="A208" s="49"/>
      <c r="B208" s="7"/>
      <c r="C208" s="16" t="s">
        <v>12</v>
      </c>
      <c r="D208" s="3"/>
      <c r="E208" s="3"/>
      <c r="F208" s="3"/>
      <c r="G208" s="66"/>
      <c r="H208" s="66"/>
      <c r="I208" s="66"/>
      <c r="J208" s="66"/>
      <c r="K208" s="66"/>
      <c r="L208" s="66"/>
      <c r="M208" s="2"/>
      <c r="N208" s="53"/>
      <c r="O208" s="16" t="s">
        <v>12</v>
      </c>
      <c r="P208" s="66"/>
      <c r="Q208" s="66"/>
      <c r="R208" s="66"/>
      <c r="S208" s="66"/>
      <c r="T208" s="66"/>
      <c r="U208" s="66"/>
      <c r="V208" s="66"/>
      <c r="W208" s="66"/>
      <c r="X208" s="66"/>
      <c r="Y208" s="2"/>
      <c r="Z208" s="53"/>
      <c r="AA208" s="16" t="s">
        <v>12</v>
      </c>
      <c r="AB208" s="3"/>
      <c r="AC208" s="3"/>
      <c r="AD208" s="3"/>
      <c r="AE208" s="66"/>
      <c r="AF208" s="66"/>
      <c r="AG208" s="66"/>
      <c r="AH208" s="66"/>
      <c r="AI208" s="66"/>
      <c r="AJ208" s="139"/>
      <c r="AK208" s="2"/>
      <c r="AL208" s="53"/>
      <c r="AM208" s="16" t="s">
        <v>12</v>
      </c>
      <c r="AN208" s="3"/>
      <c r="AO208" s="3"/>
      <c r="AP208" s="3"/>
      <c r="AQ208" s="66"/>
      <c r="AR208" s="66"/>
      <c r="AS208" s="66"/>
      <c r="AT208" s="66"/>
      <c r="AU208" s="66"/>
      <c r="AV208" s="66"/>
      <c r="AW208" s="2"/>
      <c r="AX208" s="52"/>
      <c r="AY208" s="16" t="s">
        <v>12</v>
      </c>
      <c r="AZ208" s="3"/>
      <c r="BA208" s="3"/>
      <c r="BB208" s="3"/>
      <c r="BC208" s="66"/>
      <c r="BD208" s="66"/>
      <c r="BE208" s="66"/>
      <c r="BF208" s="66"/>
      <c r="BG208" s="66"/>
      <c r="BH208" s="66"/>
      <c r="BI208" s="2"/>
    </row>
    <row r="209" spans="1:318" x14ac:dyDescent="0.25">
      <c r="A209" s="49"/>
      <c r="B209" s="7"/>
      <c r="C209" s="16" t="s">
        <v>13</v>
      </c>
      <c r="D209" s="3"/>
      <c r="E209" s="3"/>
      <c r="F209" s="3"/>
      <c r="G209" s="66"/>
      <c r="H209" s="66"/>
      <c r="I209" s="66"/>
      <c r="J209" s="66"/>
      <c r="K209" s="66"/>
      <c r="L209" s="66"/>
      <c r="M209" s="2"/>
      <c r="N209" s="53"/>
      <c r="O209" s="16" t="s">
        <v>13</v>
      </c>
      <c r="P209" s="66"/>
      <c r="Q209" s="66"/>
      <c r="R209" s="66"/>
      <c r="S209" s="66"/>
      <c r="T209" s="66"/>
      <c r="U209" s="66"/>
      <c r="V209" s="66"/>
      <c r="W209" s="66"/>
      <c r="X209" s="66"/>
      <c r="Y209" s="2"/>
      <c r="Z209" s="53"/>
      <c r="AA209" s="16" t="s">
        <v>13</v>
      </c>
      <c r="AB209" s="3"/>
      <c r="AC209" s="3"/>
      <c r="AD209" s="3"/>
      <c r="AE209" s="66"/>
      <c r="AF209" s="66"/>
      <c r="AG209" s="66"/>
      <c r="AH209" s="66"/>
      <c r="AI209" s="66"/>
      <c r="AJ209" s="139"/>
      <c r="AK209" s="2"/>
      <c r="AL209" s="53"/>
      <c r="AM209" s="16" t="s">
        <v>13</v>
      </c>
      <c r="AN209" s="3"/>
      <c r="AO209" s="3"/>
      <c r="AP209" s="3"/>
      <c r="AQ209" s="66"/>
      <c r="AR209" s="66"/>
      <c r="AS209" s="66"/>
      <c r="AT209" s="66"/>
      <c r="AU209" s="66"/>
      <c r="AV209" s="66"/>
      <c r="AW209" s="2"/>
      <c r="AX209" s="52"/>
      <c r="AY209" s="16" t="s">
        <v>13</v>
      </c>
      <c r="AZ209" s="3"/>
      <c r="BA209" s="3"/>
      <c r="BB209" s="3"/>
      <c r="BC209" s="66"/>
      <c r="BD209" s="66"/>
      <c r="BE209" s="66"/>
      <c r="BF209" s="66"/>
      <c r="BG209" s="66"/>
      <c r="BH209" s="66"/>
      <c r="BI209" s="2"/>
    </row>
    <row r="210" spans="1:318" ht="5.25" customHeight="1" x14ac:dyDescent="0.25">
      <c r="A210" s="49"/>
      <c r="B210" s="7"/>
      <c r="C210" s="21"/>
      <c r="D210" s="21"/>
      <c r="E210" s="21"/>
      <c r="F210" s="21"/>
      <c r="G210" s="21"/>
      <c r="H210" s="21"/>
      <c r="I210" s="21"/>
      <c r="J210" s="21"/>
      <c r="K210" s="21"/>
      <c r="L210" s="21"/>
      <c r="M210" s="21"/>
      <c r="N210" s="53"/>
      <c r="O210" s="21"/>
      <c r="P210" s="21"/>
      <c r="Q210" s="21"/>
      <c r="R210" s="21"/>
      <c r="S210" s="21"/>
      <c r="T210" s="21"/>
      <c r="U210" s="21"/>
      <c r="V210" s="21"/>
      <c r="W210" s="21"/>
      <c r="X210" s="21"/>
      <c r="Y210" s="21"/>
      <c r="Z210" s="53"/>
      <c r="AA210" s="21"/>
      <c r="AB210" s="21"/>
      <c r="AC210" s="21"/>
      <c r="AD210" s="21"/>
      <c r="AE210" s="21"/>
      <c r="AF210" s="21"/>
      <c r="AG210" s="21"/>
      <c r="AH210" s="21"/>
      <c r="AI210" s="21"/>
      <c r="AJ210" s="147"/>
      <c r="AK210" s="21"/>
      <c r="AL210" s="53"/>
      <c r="AM210" s="21"/>
      <c r="AN210" s="21"/>
      <c r="AO210" s="21"/>
      <c r="AP210" s="21"/>
      <c r="AQ210" s="21"/>
      <c r="AR210" s="21"/>
      <c r="AS210" s="21"/>
      <c r="AT210" s="21"/>
      <c r="AU210" s="21"/>
      <c r="AV210" s="21"/>
      <c r="AW210" s="21"/>
      <c r="AX210" s="52"/>
      <c r="AY210" s="21"/>
      <c r="AZ210" s="21"/>
      <c r="BA210" s="21"/>
      <c r="BB210" s="21"/>
      <c r="BC210" s="21"/>
      <c r="BD210" s="21"/>
      <c r="BE210" s="21"/>
      <c r="BF210" s="21"/>
      <c r="BG210" s="21"/>
      <c r="BH210" s="21"/>
      <c r="BI210" s="21"/>
    </row>
    <row r="211" spans="1:318" x14ac:dyDescent="0.25">
      <c r="A211" s="49"/>
      <c r="B211" s="7"/>
      <c r="C211" s="53"/>
      <c r="D211" s="53"/>
      <c r="E211" s="53"/>
      <c r="F211" s="53"/>
      <c r="G211" s="53"/>
      <c r="H211" s="53"/>
      <c r="I211" s="53"/>
      <c r="J211" s="53"/>
      <c r="K211" s="53"/>
      <c r="L211" s="53"/>
      <c r="M211" s="53"/>
      <c r="N211" s="53"/>
      <c r="O211" s="53"/>
      <c r="P211" s="53"/>
      <c r="Q211" s="53"/>
      <c r="R211" s="53"/>
      <c r="S211" s="53"/>
      <c r="T211" s="53"/>
      <c r="U211" s="53"/>
      <c r="V211" s="53"/>
      <c r="W211" s="53"/>
      <c r="X211" s="53"/>
      <c r="Y211" s="53"/>
      <c r="Z211" s="53"/>
      <c r="AA211" s="53"/>
      <c r="AB211" s="53"/>
      <c r="AC211" s="53"/>
      <c r="AD211" s="53"/>
      <c r="AE211" s="53"/>
      <c r="AF211" s="53"/>
      <c r="AG211" s="53"/>
      <c r="AH211" s="53"/>
      <c r="AI211" s="53"/>
      <c r="AJ211" s="148"/>
      <c r="AK211" s="53"/>
      <c r="AL211" s="53"/>
      <c r="AM211" s="53"/>
      <c r="AN211" s="53"/>
      <c r="AO211" s="53"/>
      <c r="AP211" s="53"/>
      <c r="AQ211" s="53"/>
      <c r="AR211" s="53"/>
      <c r="AS211" s="53"/>
      <c r="AT211" s="53"/>
      <c r="AU211" s="53"/>
      <c r="AV211" s="53"/>
      <c r="AW211" s="53"/>
      <c r="AX211" s="52"/>
      <c r="AY211" s="53"/>
      <c r="AZ211" s="53"/>
      <c r="BA211" s="53"/>
      <c r="BB211" s="53"/>
      <c r="BC211" s="53"/>
      <c r="BD211" s="53"/>
      <c r="BE211" s="53"/>
      <c r="BF211" s="53"/>
      <c r="BG211" s="53"/>
      <c r="BH211" s="53"/>
      <c r="BI211" s="53"/>
    </row>
    <row r="212" spans="1:318" x14ac:dyDescent="0.25">
      <c r="A212" s="49"/>
      <c r="B212" s="25"/>
      <c r="C212" s="24" t="s">
        <v>15</v>
      </c>
      <c r="D212" s="24" t="e">
        <f>AVERAGE(D202:D209)</f>
        <v>#DIV/0!</v>
      </c>
      <c r="E212" s="24" t="e">
        <f>AVERAGE(E202:E209)</f>
        <v>#DIV/0!</v>
      </c>
      <c r="F212" s="24" t="e">
        <f>AVERAGE(F202:F209)</f>
        <v>#DIV/0!</v>
      </c>
      <c r="G212" s="24" t="e">
        <f t="shared" ref="G212:L212" si="135">AVERAGE(G202:G209)</f>
        <v>#DIV/0!</v>
      </c>
      <c r="H212" s="24" t="e">
        <f t="shared" si="135"/>
        <v>#DIV/0!</v>
      </c>
      <c r="I212" s="24" t="e">
        <f t="shared" si="135"/>
        <v>#DIV/0!</v>
      </c>
      <c r="J212" s="24" t="e">
        <f t="shared" si="135"/>
        <v>#DIV/0!</v>
      </c>
      <c r="K212" s="24" t="e">
        <f t="shared" si="135"/>
        <v>#DIV/0!</v>
      </c>
      <c r="L212" s="24" t="e">
        <f t="shared" si="135"/>
        <v>#DIV/0!</v>
      </c>
      <c r="M212" s="63"/>
      <c r="N212" s="56"/>
      <c r="O212" s="24" t="s">
        <v>15</v>
      </c>
      <c r="P212" s="24" t="e">
        <f>AVERAGE(P202:P209)</f>
        <v>#DIV/0!</v>
      </c>
      <c r="Q212" s="24" t="e">
        <f>AVERAGE(Q202:Q209)</f>
        <v>#DIV/0!</v>
      </c>
      <c r="R212" s="24" t="e">
        <f>AVERAGE(R202:R209)</f>
        <v>#DIV/0!</v>
      </c>
      <c r="S212" s="24" t="e">
        <f t="shared" ref="S212:X212" si="136">AVERAGE(S202:S209)</f>
        <v>#DIV/0!</v>
      </c>
      <c r="T212" s="24" t="e">
        <f t="shared" si="136"/>
        <v>#DIV/0!</v>
      </c>
      <c r="U212" s="24" t="e">
        <f t="shared" si="136"/>
        <v>#DIV/0!</v>
      </c>
      <c r="V212" s="24" t="e">
        <f t="shared" si="136"/>
        <v>#DIV/0!</v>
      </c>
      <c r="W212" s="24" t="e">
        <f t="shared" si="136"/>
        <v>#DIV/0!</v>
      </c>
      <c r="X212" s="24" t="e">
        <f t="shared" si="136"/>
        <v>#DIV/0!</v>
      </c>
      <c r="Y212" s="63"/>
      <c r="Z212" s="56"/>
      <c r="AA212" s="24" t="s">
        <v>15</v>
      </c>
      <c r="AB212" s="24" t="e">
        <f>AVERAGE(AB202:AB209)</f>
        <v>#DIV/0!</v>
      </c>
      <c r="AC212" s="24" t="e">
        <f>AVERAGE(AC202:AC209)</f>
        <v>#DIV/0!</v>
      </c>
      <c r="AD212" s="24" t="e">
        <f>AVERAGE(AD202:AD209)</f>
        <v>#DIV/0!</v>
      </c>
      <c r="AE212" s="24" t="e">
        <f t="shared" ref="AE212:AJ212" si="137">AVERAGE(AE202:AE209)</f>
        <v>#DIV/0!</v>
      </c>
      <c r="AF212" s="24" t="e">
        <f t="shared" si="137"/>
        <v>#DIV/0!</v>
      </c>
      <c r="AG212" s="24" t="e">
        <f t="shared" si="137"/>
        <v>#DIV/0!</v>
      </c>
      <c r="AH212" s="24" t="e">
        <f t="shared" si="137"/>
        <v>#DIV/0!</v>
      </c>
      <c r="AI212" s="24" t="e">
        <f t="shared" si="137"/>
        <v>#DIV/0!</v>
      </c>
      <c r="AJ212" s="149" t="e">
        <f t="shared" si="137"/>
        <v>#DIV/0!</v>
      </c>
      <c r="AK212" s="63"/>
      <c r="AL212" s="56"/>
      <c r="AM212" s="24" t="s">
        <v>15</v>
      </c>
      <c r="AN212" s="24" t="e">
        <f>AVERAGE(AN202:AN209)</f>
        <v>#DIV/0!</v>
      </c>
      <c r="AO212" s="24" t="e">
        <f>AVERAGE(AO202:AO209)</f>
        <v>#DIV/0!</v>
      </c>
      <c r="AP212" s="24" t="e">
        <f>AVERAGE(AP202:AP209)</f>
        <v>#DIV/0!</v>
      </c>
      <c r="AQ212" s="24" t="e">
        <f t="shared" ref="AQ212:AV212" si="138">AVERAGE(AQ202:AQ209)</f>
        <v>#DIV/0!</v>
      </c>
      <c r="AR212" s="24" t="e">
        <f t="shared" si="138"/>
        <v>#DIV/0!</v>
      </c>
      <c r="AS212" s="24" t="e">
        <f t="shared" si="138"/>
        <v>#DIV/0!</v>
      </c>
      <c r="AT212" s="24" t="e">
        <f t="shared" si="138"/>
        <v>#DIV/0!</v>
      </c>
      <c r="AU212" s="24" t="e">
        <f t="shared" si="138"/>
        <v>#DIV/0!</v>
      </c>
      <c r="AV212" s="24" t="e">
        <f t="shared" si="138"/>
        <v>#DIV/0!</v>
      </c>
      <c r="AW212" s="63"/>
      <c r="AX212" s="59"/>
      <c r="AY212" s="24" t="s">
        <v>15</v>
      </c>
      <c r="AZ212" s="24" t="e">
        <f>AVERAGE(AZ202:AZ209)</f>
        <v>#DIV/0!</v>
      </c>
      <c r="BA212" s="24" t="e">
        <f>AVERAGE(BA202:BA209)</f>
        <v>#DIV/0!</v>
      </c>
      <c r="BB212" s="24" t="e">
        <f>AVERAGE(BB202:BB209)</f>
        <v>#DIV/0!</v>
      </c>
      <c r="BC212" s="24" t="e">
        <f t="shared" ref="BC212:BH212" si="139">AVERAGE(BC202:BC209)</f>
        <v>#DIV/0!</v>
      </c>
      <c r="BD212" s="24" t="e">
        <f t="shared" si="139"/>
        <v>#DIV/0!</v>
      </c>
      <c r="BE212" s="24" t="e">
        <f t="shared" si="139"/>
        <v>#DIV/0!</v>
      </c>
      <c r="BF212" s="24" t="e">
        <f t="shared" si="139"/>
        <v>#DIV/0!</v>
      </c>
      <c r="BG212" s="24" t="e">
        <f t="shared" si="139"/>
        <v>#DIV/0!</v>
      </c>
      <c r="BH212" s="24" t="e">
        <f t="shared" si="139"/>
        <v>#DIV/0!</v>
      </c>
      <c r="BI212" s="63"/>
    </row>
    <row r="213" spans="1:318" ht="15.75" thickBot="1" x14ac:dyDescent="0.3">
      <c r="A213" s="49"/>
      <c r="B213" s="7"/>
      <c r="C213" s="10" t="s">
        <v>16</v>
      </c>
      <c r="D213" s="10">
        <f>SUM(D202:D209)</f>
        <v>0</v>
      </c>
      <c r="E213" s="10">
        <f>SUM(E202:E209)</f>
        <v>0</v>
      </c>
      <c r="F213" s="10">
        <f>SUM(F202:F209)</f>
        <v>0</v>
      </c>
      <c r="G213" s="10">
        <f t="shared" ref="G213:L213" si="140">SUM(G202:G209)</f>
        <v>0</v>
      </c>
      <c r="H213" s="10">
        <f t="shared" si="140"/>
        <v>0</v>
      </c>
      <c r="I213" s="10">
        <f t="shared" si="140"/>
        <v>0</v>
      </c>
      <c r="J213" s="10">
        <f t="shared" si="140"/>
        <v>0</v>
      </c>
      <c r="K213" s="10">
        <f t="shared" si="140"/>
        <v>0</v>
      </c>
      <c r="L213" s="10">
        <f t="shared" si="140"/>
        <v>0</v>
      </c>
      <c r="M213" s="64"/>
      <c r="N213" s="53"/>
      <c r="O213" s="10" t="s">
        <v>17</v>
      </c>
      <c r="P213" s="10">
        <f>SUM(P202:P209)</f>
        <v>0</v>
      </c>
      <c r="Q213" s="10">
        <f>SUM(Q202:Q209)</f>
        <v>0</v>
      </c>
      <c r="R213" s="10">
        <f>SUM(R202:R209)</f>
        <v>0</v>
      </c>
      <c r="S213" s="10">
        <f t="shared" ref="S213:X213" si="141">SUM(S202:S209)</f>
        <v>0</v>
      </c>
      <c r="T213" s="10">
        <f t="shared" si="141"/>
        <v>0</v>
      </c>
      <c r="U213" s="10">
        <f t="shared" si="141"/>
        <v>0</v>
      </c>
      <c r="V213" s="10">
        <f t="shared" si="141"/>
        <v>0</v>
      </c>
      <c r="W213" s="10">
        <f t="shared" si="141"/>
        <v>0</v>
      </c>
      <c r="X213" s="10">
        <f t="shared" si="141"/>
        <v>0</v>
      </c>
      <c r="Y213" s="64"/>
      <c r="Z213" s="53"/>
      <c r="AA213" s="10" t="s">
        <v>17</v>
      </c>
      <c r="AB213" s="10">
        <f>SUM(AB202:AB209)</f>
        <v>0</v>
      </c>
      <c r="AC213" s="10">
        <f>SUM(AC202:AC209)</f>
        <v>0</v>
      </c>
      <c r="AD213" s="10">
        <f>SUM(AD202:AD209)</f>
        <v>0</v>
      </c>
      <c r="AE213" s="10">
        <f t="shared" ref="AE213:AJ213" si="142">SUM(AE202:AE209)</f>
        <v>0</v>
      </c>
      <c r="AF213" s="10">
        <f t="shared" si="142"/>
        <v>0</v>
      </c>
      <c r="AG213" s="10">
        <f t="shared" si="142"/>
        <v>0</v>
      </c>
      <c r="AH213" s="10">
        <f t="shared" si="142"/>
        <v>0</v>
      </c>
      <c r="AI213" s="10">
        <f t="shared" si="142"/>
        <v>0</v>
      </c>
      <c r="AJ213" s="150">
        <f t="shared" si="142"/>
        <v>0</v>
      </c>
      <c r="AK213" s="64"/>
      <c r="AL213" s="53"/>
      <c r="AM213" s="10" t="s">
        <v>16</v>
      </c>
      <c r="AN213" s="10">
        <f>SUM(AN202:AN209)</f>
        <v>0</v>
      </c>
      <c r="AO213" s="10">
        <f>SUM(AO202:AO209)</f>
        <v>0</v>
      </c>
      <c r="AP213" s="10">
        <f>SUM(AP202:AP209)</f>
        <v>0</v>
      </c>
      <c r="AQ213" s="10">
        <f t="shared" ref="AQ213:AV213" si="143">SUM(AQ202:AQ209)</f>
        <v>0</v>
      </c>
      <c r="AR213" s="10">
        <f t="shared" si="143"/>
        <v>0</v>
      </c>
      <c r="AS213" s="10">
        <f t="shared" si="143"/>
        <v>0</v>
      </c>
      <c r="AT213" s="10">
        <f t="shared" si="143"/>
        <v>0</v>
      </c>
      <c r="AU213" s="10">
        <f t="shared" si="143"/>
        <v>0</v>
      </c>
      <c r="AV213" s="10">
        <f t="shared" si="143"/>
        <v>0</v>
      </c>
      <c r="AW213" s="64"/>
      <c r="AX213" s="52"/>
      <c r="AY213" s="10" t="s">
        <v>17</v>
      </c>
      <c r="AZ213" s="10">
        <f>SUM(AZ202:AZ209)</f>
        <v>0</v>
      </c>
      <c r="BA213" s="10">
        <f>SUM(BA202:BA209)</f>
        <v>0</v>
      </c>
      <c r="BB213" s="10">
        <f>SUM(BB202:BB209)</f>
        <v>0</v>
      </c>
      <c r="BC213" s="10">
        <f t="shared" ref="BC213:BH213" si="144">SUM(BC202:BC209)</f>
        <v>0</v>
      </c>
      <c r="BD213" s="10">
        <f t="shared" si="144"/>
        <v>0</v>
      </c>
      <c r="BE213" s="10">
        <f t="shared" si="144"/>
        <v>0</v>
      </c>
      <c r="BF213" s="10">
        <f t="shared" si="144"/>
        <v>0</v>
      </c>
      <c r="BG213" s="10">
        <f t="shared" si="144"/>
        <v>0</v>
      </c>
      <c r="BH213" s="10">
        <f t="shared" si="144"/>
        <v>0</v>
      </c>
      <c r="BI213" s="64"/>
    </row>
    <row r="214" spans="1:318" ht="15.75" thickBot="1" x14ac:dyDescent="0.3">
      <c r="A214" s="49"/>
      <c r="B214" s="31"/>
      <c r="C214" s="49"/>
      <c r="D214" s="160" t="s">
        <v>54</v>
      </c>
      <c r="E214" s="161"/>
      <c r="F214" s="161"/>
      <c r="G214" s="166" t="e">
        <f>IF((SUM(D$202:F$209) / (3*COUNT(D$202:F$209))) &gt;= AJ3, "YES", "NO")</f>
        <v>#DIV/0!</v>
      </c>
      <c r="H214" s="167"/>
      <c r="I214" s="51"/>
      <c r="J214" s="51"/>
      <c r="K214" s="51"/>
      <c r="L214" s="51"/>
      <c r="M214" s="49"/>
      <c r="N214" s="53"/>
      <c r="O214" s="49"/>
      <c r="P214" s="160" t="s">
        <v>54</v>
      </c>
      <c r="Q214" s="161"/>
      <c r="R214" s="161"/>
      <c r="S214" s="166" t="e">
        <f>IF((SUM(P$202:R$209) / (3*COUNT(P$202:R$209))) &gt;=AJ3, "YES", "NO")</f>
        <v>#DIV/0!</v>
      </c>
      <c r="T214" s="167"/>
      <c r="U214" s="51"/>
      <c r="V214" s="51"/>
      <c r="W214" s="51"/>
      <c r="X214" s="51"/>
      <c r="Y214" s="49"/>
      <c r="Z214" s="53"/>
      <c r="AA214" s="49"/>
      <c r="AB214" s="160" t="s">
        <v>54</v>
      </c>
      <c r="AC214" s="161"/>
      <c r="AD214" s="161"/>
      <c r="AE214" s="166" t="e">
        <f>IF((SUM(AB$202:AD$209) / (3*COUNT(AB$202:AD$209))) &gt;= AJ3, "YES", "NO")</f>
        <v>#DIV/0!</v>
      </c>
      <c r="AF214" s="167"/>
      <c r="AG214" s="51"/>
      <c r="AH214" s="51"/>
      <c r="AI214" s="51"/>
      <c r="AJ214" s="143"/>
      <c r="AK214" s="49"/>
      <c r="AL214" s="49"/>
      <c r="AM214" s="49"/>
      <c r="AN214" s="160" t="s">
        <v>54</v>
      </c>
      <c r="AO214" s="161"/>
      <c r="AP214" s="161"/>
      <c r="AQ214" s="166" t="e">
        <f>IF((SUM(AN$202:AP$209) / (3*COUNT(AN$202:AP$209))) &gt;= AJ3, "YES", "NO")</f>
        <v>#DIV/0!</v>
      </c>
      <c r="AR214" s="167"/>
      <c r="AS214" s="51"/>
      <c r="AT214" s="51"/>
      <c r="AU214" s="51"/>
      <c r="AV214" s="51"/>
      <c r="AW214" s="49"/>
      <c r="AX214" s="52"/>
      <c r="AY214" s="49"/>
      <c r="AZ214" s="160" t="s">
        <v>54</v>
      </c>
      <c r="BA214" s="161"/>
      <c r="BB214" s="161"/>
      <c r="BC214" s="166" t="e">
        <f>IF((SUM(AZ$202:BB$209) / (3*COUNT(AZ$202:BB$209))) &gt;= AJ3, "YES", "NO")</f>
        <v>#DIV/0!</v>
      </c>
      <c r="BD214" s="167"/>
      <c r="BE214" s="51"/>
      <c r="BF214" s="51"/>
      <c r="BG214" s="51"/>
      <c r="BH214" s="51"/>
      <c r="BI214" s="49"/>
    </row>
    <row r="215" spans="1:318" ht="15.75" thickBot="1" x14ac:dyDescent="0.3">
      <c r="A215" s="49"/>
      <c r="B215" s="31"/>
      <c r="C215" s="49"/>
      <c r="D215" s="162" t="s">
        <v>55</v>
      </c>
      <c r="E215" s="163"/>
      <c r="F215" s="163"/>
      <c r="G215" s="166" t="e">
        <f t="shared" ref="G215:G217" si="145">IF((SUM(D$202:F$209) / (3*COUNT(D$202:F$209))) &gt;= AJ4, "YES", "NO")</f>
        <v>#DIV/0!</v>
      </c>
      <c r="H215" s="167"/>
      <c r="I215" s="51"/>
      <c r="J215" s="51"/>
      <c r="K215" s="51"/>
      <c r="L215" s="51"/>
      <c r="M215" s="49"/>
      <c r="N215" s="49"/>
      <c r="O215" s="49"/>
      <c r="P215" s="162" t="s">
        <v>55</v>
      </c>
      <c r="Q215" s="163"/>
      <c r="R215" s="163"/>
      <c r="S215" s="166" t="e">
        <f t="shared" ref="S215:S217" si="146">IF((SUM(P$202:R$209) / (3*COUNT(P$202:R$209))) &gt;=AJ4, "YES", "NO")</f>
        <v>#DIV/0!</v>
      </c>
      <c r="T215" s="167"/>
      <c r="U215" s="51"/>
      <c r="V215" s="51"/>
      <c r="W215" s="51"/>
      <c r="X215" s="51"/>
      <c r="Y215" s="49"/>
      <c r="Z215" s="49"/>
      <c r="AA215" s="49"/>
      <c r="AB215" s="162" t="s">
        <v>55</v>
      </c>
      <c r="AC215" s="163"/>
      <c r="AD215" s="163"/>
      <c r="AE215" s="166" t="e">
        <f t="shared" ref="AE215:AE217" si="147">IF((SUM(AB$202:AD$209) / (3*COUNT(AB$202:AD$209))) &gt;= AJ4, "YES", "NO")</f>
        <v>#DIV/0!</v>
      </c>
      <c r="AF215" s="167"/>
      <c r="AG215" s="51"/>
      <c r="AH215" s="51"/>
      <c r="AI215" s="51"/>
      <c r="AJ215" s="143"/>
      <c r="AK215" s="49"/>
      <c r="AL215" s="49"/>
      <c r="AM215" s="49"/>
      <c r="AN215" s="162" t="s">
        <v>55</v>
      </c>
      <c r="AO215" s="163"/>
      <c r="AP215" s="163"/>
      <c r="AQ215" s="166" t="e">
        <f t="shared" ref="AQ215:AQ217" si="148">IF((SUM(AN$202:AP$209) / (3*COUNT(AN$202:AP$209))) &gt;= AJ4, "YES", "NO")</f>
        <v>#DIV/0!</v>
      </c>
      <c r="AR215" s="167"/>
      <c r="AS215" s="51"/>
      <c r="AT215" s="51"/>
      <c r="AU215" s="51"/>
      <c r="AV215" s="51"/>
      <c r="AW215" s="49"/>
      <c r="AX215" s="49"/>
      <c r="AY215" s="49"/>
      <c r="AZ215" s="162" t="s">
        <v>55</v>
      </c>
      <c r="BA215" s="163"/>
      <c r="BB215" s="163"/>
      <c r="BC215" s="166" t="e">
        <f t="shared" ref="BC215:BC217" si="149">IF((SUM(AZ$202:BB$209) / (3*COUNT(AZ$202:BB$209))) &gt;= AJ4, "YES", "NO")</f>
        <v>#DIV/0!</v>
      </c>
      <c r="BD215" s="167"/>
      <c r="BE215" s="51"/>
      <c r="BF215" s="51"/>
      <c r="BG215" s="51"/>
      <c r="BH215" s="51"/>
      <c r="BI215" s="49"/>
    </row>
    <row r="216" spans="1:318" ht="15.75" thickBot="1" x14ac:dyDescent="0.3">
      <c r="A216" s="49"/>
      <c r="B216" s="31"/>
      <c r="C216" s="49"/>
      <c r="D216" s="162" t="s">
        <v>56</v>
      </c>
      <c r="E216" s="163"/>
      <c r="F216" s="163"/>
      <c r="G216" s="166" t="e">
        <f t="shared" si="145"/>
        <v>#DIV/0!</v>
      </c>
      <c r="H216" s="167"/>
      <c r="I216" s="51"/>
      <c r="J216" s="51"/>
      <c r="K216" s="51"/>
      <c r="L216" s="51"/>
      <c r="M216" s="49"/>
      <c r="N216" s="49"/>
      <c r="O216" s="49"/>
      <c r="P216" s="162" t="s">
        <v>56</v>
      </c>
      <c r="Q216" s="163"/>
      <c r="R216" s="163"/>
      <c r="S216" s="166" t="e">
        <f t="shared" si="146"/>
        <v>#DIV/0!</v>
      </c>
      <c r="T216" s="167"/>
      <c r="U216" s="51"/>
      <c r="V216" s="51"/>
      <c r="W216" s="51"/>
      <c r="X216" s="51"/>
      <c r="Y216" s="49"/>
      <c r="Z216" s="49"/>
      <c r="AA216" s="49"/>
      <c r="AB216" s="162" t="s">
        <v>56</v>
      </c>
      <c r="AC216" s="163"/>
      <c r="AD216" s="163"/>
      <c r="AE216" s="166" t="e">
        <f t="shared" si="147"/>
        <v>#DIV/0!</v>
      </c>
      <c r="AF216" s="167"/>
      <c r="AG216" s="51"/>
      <c r="AH216" s="51"/>
      <c r="AI216" s="51"/>
      <c r="AJ216" s="143"/>
      <c r="AK216" s="49"/>
      <c r="AL216" s="49"/>
      <c r="AM216" s="49"/>
      <c r="AN216" s="162" t="s">
        <v>56</v>
      </c>
      <c r="AO216" s="163"/>
      <c r="AP216" s="163"/>
      <c r="AQ216" s="166" t="e">
        <f t="shared" si="148"/>
        <v>#DIV/0!</v>
      </c>
      <c r="AR216" s="167"/>
      <c r="AS216" s="51"/>
      <c r="AT216" s="51"/>
      <c r="AU216" s="51"/>
      <c r="AV216" s="51"/>
      <c r="AW216" s="49"/>
      <c r="AX216" s="49"/>
      <c r="AY216" s="49"/>
      <c r="AZ216" s="162" t="s">
        <v>56</v>
      </c>
      <c r="BA216" s="163"/>
      <c r="BB216" s="163"/>
      <c r="BC216" s="166" t="e">
        <f t="shared" si="149"/>
        <v>#DIV/0!</v>
      </c>
      <c r="BD216" s="167"/>
      <c r="BE216" s="51"/>
      <c r="BF216" s="51"/>
      <c r="BG216" s="51"/>
      <c r="BH216" s="51"/>
      <c r="BI216" s="49"/>
    </row>
    <row r="217" spans="1:318" ht="15.75" thickBot="1" x14ac:dyDescent="0.3">
      <c r="A217" s="49"/>
      <c r="B217" s="31"/>
      <c r="C217" s="49"/>
      <c r="D217" s="164" t="s">
        <v>57</v>
      </c>
      <c r="E217" s="165"/>
      <c r="F217" s="165"/>
      <c r="G217" s="166" t="e">
        <f t="shared" si="145"/>
        <v>#DIV/0!</v>
      </c>
      <c r="H217" s="167"/>
      <c r="I217" s="51"/>
      <c r="J217" s="51"/>
      <c r="K217" s="51"/>
      <c r="L217" s="51"/>
      <c r="M217" s="49"/>
      <c r="N217" s="49"/>
      <c r="O217" s="49"/>
      <c r="P217" s="164" t="s">
        <v>57</v>
      </c>
      <c r="Q217" s="165"/>
      <c r="R217" s="165"/>
      <c r="S217" s="166" t="e">
        <f t="shared" si="146"/>
        <v>#DIV/0!</v>
      </c>
      <c r="T217" s="167"/>
      <c r="U217" s="51"/>
      <c r="V217" s="51"/>
      <c r="W217" s="51"/>
      <c r="X217" s="51"/>
      <c r="Y217" s="49"/>
      <c r="Z217" s="49"/>
      <c r="AA217" s="49"/>
      <c r="AB217" s="164" t="s">
        <v>57</v>
      </c>
      <c r="AC217" s="165"/>
      <c r="AD217" s="165"/>
      <c r="AE217" s="166" t="e">
        <f t="shared" si="147"/>
        <v>#DIV/0!</v>
      </c>
      <c r="AF217" s="167"/>
      <c r="AG217" s="51"/>
      <c r="AH217" s="51"/>
      <c r="AI217" s="51"/>
      <c r="AJ217" s="143"/>
      <c r="AK217" s="49"/>
      <c r="AL217" s="49"/>
      <c r="AM217" s="49"/>
      <c r="AN217" s="164" t="s">
        <v>57</v>
      </c>
      <c r="AO217" s="165"/>
      <c r="AP217" s="165"/>
      <c r="AQ217" s="166" t="e">
        <f t="shared" si="148"/>
        <v>#DIV/0!</v>
      </c>
      <c r="AR217" s="167"/>
      <c r="AS217" s="51"/>
      <c r="AT217" s="51"/>
      <c r="AU217" s="51"/>
      <c r="AV217" s="51"/>
      <c r="AW217" s="49"/>
      <c r="AX217" s="49"/>
      <c r="AY217" s="49"/>
      <c r="AZ217" s="164" t="s">
        <v>57</v>
      </c>
      <c r="BA217" s="165"/>
      <c r="BB217" s="165"/>
      <c r="BC217" s="166" t="e">
        <f t="shared" si="149"/>
        <v>#DIV/0!</v>
      </c>
      <c r="BD217" s="167"/>
      <c r="BE217" s="51"/>
      <c r="BF217" s="51"/>
      <c r="BG217" s="51"/>
      <c r="BH217" s="51"/>
      <c r="BI217" s="49"/>
    </row>
    <row r="218" spans="1:318" s="49" customFormat="1" x14ac:dyDescent="0.25">
      <c r="B218" s="53"/>
      <c r="C218" s="169"/>
      <c r="D218" s="169"/>
      <c r="E218" s="169"/>
      <c r="F218" s="169"/>
      <c r="G218" s="169"/>
      <c r="H218" s="169"/>
      <c r="I218" s="169"/>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row>
    <row r="219" spans="1:318" ht="23.25" hidden="1" x14ac:dyDescent="0.35">
      <c r="A219" s="49"/>
      <c r="B219" s="32"/>
      <c r="C219" s="157" t="s">
        <v>67</v>
      </c>
      <c r="D219" s="157"/>
      <c r="E219" s="157"/>
      <c r="F219" s="157"/>
      <c r="G219" s="157"/>
      <c r="H219" s="157"/>
      <c r="I219" s="157"/>
      <c r="J219" s="157"/>
      <c r="K219" s="157"/>
      <c r="L219" s="157"/>
      <c r="M219" s="157"/>
      <c r="N219" s="157"/>
      <c r="O219" s="157"/>
      <c r="P219" s="157"/>
      <c r="Q219" s="157"/>
      <c r="R219" s="157"/>
      <c r="S219" s="157"/>
      <c r="T219" s="157"/>
      <c r="U219" s="157"/>
      <c r="V219" s="157"/>
      <c r="W219" s="157"/>
      <c r="X219" s="157"/>
      <c r="Y219" s="157"/>
      <c r="Z219" s="157"/>
      <c r="AA219" s="157"/>
      <c r="AB219" s="157"/>
      <c r="AC219" s="157"/>
      <c r="AD219" s="157"/>
      <c r="AE219" s="157"/>
      <c r="AF219" s="157"/>
      <c r="AG219" s="157"/>
      <c r="AH219" s="157"/>
      <c r="AI219" s="157"/>
      <c r="AJ219" s="157"/>
      <c r="AK219" s="157"/>
      <c r="AL219" s="49"/>
      <c r="AM219" s="75"/>
      <c r="AN219" s="75"/>
      <c r="AO219" s="75"/>
      <c r="AP219" s="75"/>
      <c r="AQ219" s="75"/>
      <c r="AR219" s="75"/>
      <c r="AS219" s="75"/>
      <c r="AT219" s="75"/>
      <c r="AU219" s="75"/>
      <c r="AV219" s="75"/>
      <c r="AW219" s="75"/>
      <c r="AX219" s="75"/>
      <c r="AY219" s="75"/>
      <c r="AZ219" s="75"/>
      <c r="BA219" s="75"/>
      <c r="BB219" s="75"/>
      <c r="BC219" s="75"/>
      <c r="BD219" s="75"/>
      <c r="BE219" s="75"/>
      <c r="BF219" s="75"/>
      <c r="BG219" s="75"/>
      <c r="BH219" s="75"/>
      <c r="BI219" s="75"/>
    </row>
    <row r="220" spans="1:318" s="72" customFormat="1" ht="21" hidden="1" x14ac:dyDescent="0.35">
      <c r="A220" s="71"/>
      <c r="B220" s="159"/>
      <c r="C220" s="159"/>
      <c r="D220" s="159"/>
      <c r="E220" s="159"/>
      <c r="F220" s="159"/>
      <c r="G220" s="159"/>
      <c r="H220" s="159"/>
      <c r="I220" s="159"/>
      <c r="J220" s="159"/>
      <c r="K220" s="159"/>
      <c r="L220" s="159"/>
      <c r="M220" s="159"/>
      <c r="N220" s="159"/>
      <c r="O220" s="159"/>
      <c r="P220" s="159"/>
      <c r="Q220" s="159"/>
      <c r="R220" s="159"/>
      <c r="S220" s="159"/>
      <c r="T220" s="159"/>
      <c r="U220" s="159"/>
      <c r="V220" s="159"/>
      <c r="W220" s="159"/>
      <c r="X220" s="159"/>
      <c r="Y220" s="159"/>
      <c r="Z220" s="159"/>
      <c r="AA220" s="159"/>
      <c r="AB220" s="159"/>
      <c r="AC220" s="159"/>
      <c r="AD220" s="159"/>
      <c r="AE220" s="159"/>
      <c r="AF220" s="159"/>
      <c r="AG220" s="159"/>
      <c r="AH220" s="159"/>
      <c r="AI220" s="159"/>
      <c r="AJ220" s="159"/>
      <c r="AK220" s="159"/>
      <c r="AL220" s="71"/>
      <c r="AM220" s="76"/>
      <c r="AN220" s="76"/>
      <c r="AO220" s="76"/>
      <c r="AP220" s="76"/>
      <c r="AQ220" s="76"/>
      <c r="AR220" s="76"/>
      <c r="AS220" s="76"/>
      <c r="AT220" s="76"/>
      <c r="AU220" s="76"/>
      <c r="AV220" s="76"/>
      <c r="AW220" s="76"/>
      <c r="AX220" s="76"/>
      <c r="AY220" s="76"/>
      <c r="AZ220" s="76"/>
      <c r="BA220" s="76"/>
      <c r="BB220" s="76"/>
      <c r="BC220" s="76"/>
      <c r="BD220" s="76"/>
      <c r="BE220" s="76"/>
      <c r="BF220" s="76"/>
      <c r="BG220" s="76"/>
      <c r="BH220" s="76"/>
      <c r="BI220" s="76"/>
      <c r="BJ220" s="71"/>
      <c r="BK220" s="71"/>
      <c r="BL220" s="71"/>
      <c r="BM220" s="71"/>
      <c r="BN220" s="71"/>
      <c r="BO220" s="71"/>
      <c r="BP220" s="71"/>
      <c r="BQ220" s="71"/>
      <c r="BR220" s="71"/>
      <c r="BS220" s="71"/>
      <c r="BT220" s="71"/>
      <c r="BU220" s="71"/>
      <c r="BV220" s="71"/>
      <c r="BW220" s="71"/>
      <c r="BX220" s="71"/>
      <c r="BY220" s="71"/>
      <c r="BZ220" s="71"/>
      <c r="CA220" s="71"/>
      <c r="CB220" s="71"/>
      <c r="CC220" s="71"/>
      <c r="CD220" s="71"/>
      <c r="CE220" s="71"/>
      <c r="CF220" s="71"/>
      <c r="CG220" s="71"/>
      <c r="CH220" s="71"/>
      <c r="CI220" s="71"/>
      <c r="CJ220" s="71"/>
      <c r="CK220" s="71"/>
      <c r="CL220" s="71"/>
      <c r="CM220" s="71"/>
      <c r="CN220" s="71"/>
      <c r="CO220" s="71"/>
      <c r="CP220" s="71"/>
      <c r="CQ220" s="71"/>
      <c r="CR220" s="71"/>
      <c r="CS220" s="71"/>
      <c r="CT220" s="71"/>
      <c r="CU220" s="71"/>
      <c r="CV220" s="71"/>
      <c r="CW220" s="71"/>
      <c r="CX220" s="71"/>
      <c r="CY220" s="71"/>
      <c r="CZ220" s="71"/>
      <c r="DA220" s="71"/>
      <c r="DB220" s="71"/>
      <c r="DC220" s="71"/>
      <c r="DD220" s="71"/>
      <c r="DE220" s="71"/>
      <c r="DF220" s="71"/>
      <c r="DG220" s="71"/>
      <c r="DH220" s="71"/>
      <c r="DI220" s="71"/>
      <c r="DJ220" s="71"/>
      <c r="DK220" s="71"/>
      <c r="DL220" s="71"/>
      <c r="DM220" s="71"/>
      <c r="DN220" s="71"/>
      <c r="DO220" s="71"/>
      <c r="DP220" s="71"/>
      <c r="DQ220" s="71"/>
      <c r="DR220" s="71"/>
      <c r="DS220" s="71"/>
      <c r="DT220" s="71"/>
      <c r="DU220" s="71"/>
      <c r="DV220" s="71"/>
      <c r="DW220" s="71"/>
      <c r="DX220" s="71"/>
      <c r="DY220" s="71"/>
      <c r="DZ220" s="71"/>
      <c r="EA220" s="71"/>
      <c r="EB220" s="71"/>
      <c r="EC220" s="71"/>
      <c r="ED220" s="71"/>
      <c r="EE220" s="71"/>
      <c r="EF220" s="71"/>
      <c r="EG220" s="71"/>
      <c r="EH220" s="71"/>
      <c r="EI220" s="71"/>
      <c r="EJ220" s="71"/>
      <c r="EK220" s="71"/>
      <c r="EL220" s="71"/>
      <c r="EM220" s="71"/>
      <c r="EN220" s="71"/>
      <c r="EO220" s="71"/>
      <c r="EP220" s="71"/>
      <c r="EQ220" s="71"/>
      <c r="ER220" s="71"/>
      <c r="ES220" s="71"/>
      <c r="ET220" s="71"/>
      <c r="EU220" s="71"/>
      <c r="EV220" s="71"/>
      <c r="EW220" s="71"/>
      <c r="EX220" s="71"/>
      <c r="EY220" s="71"/>
      <c r="EZ220" s="71"/>
      <c r="FA220" s="71"/>
      <c r="FB220" s="71"/>
      <c r="FC220" s="71"/>
      <c r="FD220" s="71"/>
      <c r="FE220" s="71"/>
      <c r="FF220" s="71"/>
      <c r="FG220" s="71"/>
      <c r="FH220" s="71"/>
      <c r="FI220" s="71"/>
      <c r="FJ220" s="71"/>
      <c r="FK220" s="71"/>
      <c r="FL220" s="71"/>
      <c r="FM220" s="71"/>
      <c r="FN220" s="71"/>
      <c r="FO220" s="71"/>
      <c r="FP220" s="71"/>
      <c r="FQ220" s="71"/>
      <c r="FR220" s="71"/>
      <c r="FS220" s="71"/>
      <c r="FT220" s="71"/>
      <c r="FU220" s="71"/>
      <c r="FV220" s="71"/>
      <c r="FW220" s="71"/>
      <c r="FX220" s="71"/>
      <c r="FY220" s="71"/>
      <c r="FZ220" s="71"/>
      <c r="GA220" s="71"/>
      <c r="GB220" s="71"/>
      <c r="GC220" s="71"/>
      <c r="GD220" s="71"/>
      <c r="GE220" s="71"/>
      <c r="GF220" s="71"/>
      <c r="GG220" s="71"/>
      <c r="GH220" s="71"/>
      <c r="GI220" s="71"/>
      <c r="GJ220" s="71"/>
      <c r="GK220" s="71"/>
      <c r="GL220" s="71"/>
      <c r="GM220" s="71"/>
      <c r="GN220" s="71"/>
      <c r="GO220" s="71"/>
      <c r="GP220" s="71"/>
      <c r="GQ220" s="71"/>
      <c r="GR220" s="71"/>
      <c r="GS220" s="71"/>
      <c r="GT220" s="71"/>
      <c r="GU220" s="71"/>
      <c r="GV220" s="71"/>
      <c r="GW220" s="71"/>
      <c r="GX220" s="71"/>
      <c r="GY220" s="71"/>
      <c r="GZ220" s="71"/>
      <c r="HA220" s="71"/>
      <c r="HB220" s="71"/>
      <c r="HC220" s="71"/>
      <c r="HD220" s="71"/>
      <c r="HE220" s="71"/>
      <c r="HF220" s="71"/>
      <c r="HG220" s="71"/>
      <c r="HH220" s="71"/>
      <c r="HI220" s="71"/>
      <c r="HJ220" s="71"/>
      <c r="HK220" s="71"/>
      <c r="HL220" s="71"/>
      <c r="HM220" s="71"/>
      <c r="HN220" s="71"/>
      <c r="HO220" s="71"/>
      <c r="HP220" s="71"/>
      <c r="HQ220" s="71"/>
      <c r="HR220" s="71"/>
      <c r="HS220" s="71"/>
      <c r="HT220" s="71"/>
      <c r="HU220" s="71"/>
      <c r="HV220" s="71"/>
      <c r="HW220" s="71"/>
      <c r="HX220" s="71"/>
      <c r="HY220" s="71"/>
      <c r="HZ220" s="71"/>
      <c r="IA220" s="71"/>
      <c r="IB220" s="71"/>
      <c r="IC220" s="71"/>
      <c r="ID220" s="71"/>
      <c r="IE220" s="71"/>
      <c r="IF220" s="71"/>
      <c r="IG220" s="71"/>
      <c r="IH220" s="71"/>
      <c r="II220" s="71"/>
      <c r="IJ220" s="71"/>
      <c r="IK220" s="71"/>
      <c r="IL220" s="71"/>
      <c r="IM220" s="71"/>
      <c r="IN220" s="71"/>
      <c r="IO220" s="71"/>
      <c r="IP220" s="71"/>
      <c r="IQ220" s="71"/>
      <c r="IR220" s="71"/>
      <c r="IS220" s="71"/>
      <c r="IT220" s="71"/>
      <c r="IU220" s="71"/>
      <c r="IV220" s="71"/>
      <c r="IW220" s="71"/>
      <c r="IX220" s="71"/>
      <c r="IY220" s="71"/>
      <c r="IZ220" s="71"/>
      <c r="JA220" s="71"/>
      <c r="JB220" s="71"/>
      <c r="JC220" s="71"/>
      <c r="JD220" s="71"/>
      <c r="JE220" s="71"/>
      <c r="JF220" s="71"/>
      <c r="JG220" s="71"/>
      <c r="JH220" s="71"/>
      <c r="JI220" s="71"/>
      <c r="JJ220" s="71"/>
      <c r="JK220" s="71"/>
      <c r="JL220" s="71"/>
      <c r="JM220" s="71"/>
      <c r="JN220" s="71"/>
      <c r="JO220" s="71"/>
      <c r="JP220" s="71"/>
      <c r="JQ220" s="71"/>
      <c r="JR220" s="71"/>
      <c r="JS220" s="71"/>
      <c r="JT220" s="71"/>
      <c r="JU220" s="71"/>
      <c r="JV220" s="71"/>
      <c r="JW220" s="71"/>
      <c r="JX220" s="71"/>
      <c r="JY220" s="71"/>
      <c r="JZ220" s="71"/>
      <c r="KA220" s="71"/>
      <c r="KB220" s="71"/>
      <c r="KC220" s="71"/>
      <c r="KD220" s="71"/>
      <c r="KE220" s="71"/>
      <c r="KF220" s="71"/>
      <c r="KG220" s="71"/>
      <c r="KH220" s="71"/>
      <c r="KI220" s="71"/>
      <c r="KJ220" s="71"/>
      <c r="KK220" s="71"/>
      <c r="KL220" s="71"/>
      <c r="KM220" s="71"/>
      <c r="KN220" s="71"/>
      <c r="KO220" s="71"/>
      <c r="KP220" s="71"/>
      <c r="KQ220" s="71"/>
      <c r="KR220" s="71"/>
      <c r="KS220" s="71"/>
      <c r="KT220" s="71"/>
      <c r="KU220" s="71"/>
      <c r="KV220" s="71"/>
      <c r="KW220" s="71"/>
      <c r="KX220" s="71"/>
      <c r="KY220" s="71"/>
      <c r="KZ220" s="71"/>
      <c r="LA220" s="71"/>
      <c r="LB220" s="71"/>
      <c r="LC220" s="71"/>
      <c r="LD220" s="71"/>
      <c r="LE220" s="71"/>
      <c r="LF220" s="71"/>
    </row>
    <row r="221" spans="1:318" hidden="1" x14ac:dyDescent="0.25">
      <c r="A221" s="49"/>
      <c r="B221" s="12"/>
      <c r="C221" s="11"/>
      <c r="D221" s="11" t="s">
        <v>4</v>
      </c>
      <c r="E221" s="11" t="s">
        <v>5</v>
      </c>
      <c r="F221" s="11" t="s">
        <v>2</v>
      </c>
      <c r="G221" s="11"/>
      <c r="H221" s="11"/>
      <c r="I221" s="11"/>
      <c r="J221" s="11"/>
      <c r="K221" s="11"/>
      <c r="L221" s="11"/>
      <c r="M221" s="11" t="s">
        <v>3</v>
      </c>
      <c r="N221" s="54"/>
      <c r="O221" s="11"/>
      <c r="P221" s="11" t="s">
        <v>0</v>
      </c>
      <c r="Q221" s="11" t="s">
        <v>1</v>
      </c>
      <c r="R221" s="11" t="s">
        <v>2</v>
      </c>
      <c r="S221" s="11"/>
      <c r="T221" s="11"/>
      <c r="U221" s="11"/>
      <c r="V221" s="11"/>
      <c r="W221" s="11"/>
      <c r="X221" s="11"/>
      <c r="Y221" s="11" t="s">
        <v>3</v>
      </c>
      <c r="Z221" s="54"/>
      <c r="AA221" s="11"/>
      <c r="AB221" s="11" t="s">
        <v>0</v>
      </c>
      <c r="AC221" s="11" t="s">
        <v>1</v>
      </c>
      <c r="AD221" s="11" t="s">
        <v>2</v>
      </c>
      <c r="AE221" s="11"/>
      <c r="AF221" s="11"/>
      <c r="AG221" s="11"/>
      <c r="AH221" s="11"/>
      <c r="AI221" s="11"/>
      <c r="AJ221" s="137"/>
      <c r="AK221" s="11" t="s">
        <v>3</v>
      </c>
      <c r="AL221" s="49"/>
      <c r="AM221" s="75"/>
      <c r="AN221" s="75"/>
      <c r="AO221" s="75"/>
      <c r="AP221" s="75"/>
      <c r="AQ221" s="75"/>
      <c r="AR221" s="75"/>
      <c r="AS221" s="75"/>
      <c r="AT221" s="75"/>
      <c r="AU221" s="75"/>
      <c r="AV221" s="75"/>
      <c r="AW221" s="75"/>
      <c r="AX221" s="75"/>
      <c r="AY221" s="75"/>
      <c r="AZ221" s="75"/>
      <c r="BA221" s="75"/>
      <c r="BB221" s="75"/>
      <c r="BC221" s="75"/>
      <c r="BD221" s="75"/>
      <c r="BE221" s="75"/>
      <c r="BF221" s="75"/>
      <c r="BG221" s="75"/>
      <c r="BH221" s="75"/>
      <c r="BI221" s="75"/>
    </row>
    <row r="222" spans="1:318" ht="3.75" hidden="1" customHeight="1" x14ac:dyDescent="0.25">
      <c r="A222" s="49"/>
      <c r="B222" s="14"/>
      <c r="C222" s="13"/>
      <c r="D222" s="13"/>
      <c r="E222" s="13"/>
      <c r="F222" s="13"/>
      <c r="G222" s="13"/>
      <c r="H222" s="13"/>
      <c r="I222" s="13"/>
      <c r="J222" s="13"/>
      <c r="K222" s="13"/>
      <c r="L222" s="13"/>
      <c r="M222" s="13"/>
      <c r="N222" s="55"/>
      <c r="O222" s="13"/>
      <c r="P222" s="13"/>
      <c r="Q222" s="13"/>
      <c r="R222" s="13"/>
      <c r="S222" s="13"/>
      <c r="T222" s="13"/>
      <c r="U222" s="13"/>
      <c r="V222" s="13"/>
      <c r="W222" s="13"/>
      <c r="X222" s="13"/>
      <c r="Y222" s="13"/>
      <c r="Z222" s="55"/>
      <c r="AA222" s="13"/>
      <c r="AB222" s="13"/>
      <c r="AC222" s="13"/>
      <c r="AD222" s="13"/>
      <c r="AE222" s="13"/>
      <c r="AF222" s="13"/>
      <c r="AG222" s="13"/>
      <c r="AH222" s="13"/>
      <c r="AI222" s="13"/>
      <c r="AJ222" s="138"/>
      <c r="AK222" s="13"/>
      <c r="AL222" s="49"/>
      <c r="AM222" s="75"/>
      <c r="AN222" s="75"/>
      <c r="AO222" s="75"/>
      <c r="AP222" s="75"/>
      <c r="AQ222" s="75"/>
      <c r="AR222" s="75"/>
      <c r="AS222" s="75"/>
      <c r="AT222" s="75"/>
      <c r="AU222" s="75"/>
      <c r="AV222" s="75"/>
      <c r="AW222" s="75"/>
      <c r="AX222" s="75"/>
      <c r="AY222" s="75"/>
      <c r="AZ222" s="75"/>
      <c r="BA222" s="75"/>
      <c r="BB222" s="75"/>
      <c r="BC222" s="75"/>
      <c r="BD222" s="75"/>
      <c r="BE222" s="75"/>
      <c r="BF222" s="75"/>
      <c r="BG222" s="75"/>
      <c r="BH222" s="75"/>
      <c r="BI222" s="75"/>
    </row>
    <row r="223" spans="1:318" hidden="1" x14ac:dyDescent="0.25">
      <c r="A223" s="49"/>
      <c r="B223" s="7"/>
      <c r="C223" s="16" t="s">
        <v>7</v>
      </c>
      <c r="D223" s="67"/>
      <c r="E223" s="67"/>
      <c r="F223" s="67"/>
      <c r="G223" s="67"/>
      <c r="H223" s="67"/>
      <c r="I223" s="67"/>
      <c r="J223" s="67"/>
      <c r="K223" s="67"/>
      <c r="L223" s="67"/>
      <c r="M223" s="68"/>
      <c r="N223" s="53"/>
      <c r="O223" s="16" t="s">
        <v>7</v>
      </c>
      <c r="P223" s="67"/>
      <c r="Q223" s="67"/>
      <c r="R223" s="67"/>
      <c r="S223" s="67"/>
      <c r="T223" s="67"/>
      <c r="U223" s="67"/>
      <c r="V223" s="67"/>
      <c r="W223" s="67"/>
      <c r="X223" s="67"/>
      <c r="Y223" s="68"/>
      <c r="Z223" s="53"/>
      <c r="AA223" s="16" t="s">
        <v>7</v>
      </c>
      <c r="AB223" s="17"/>
      <c r="AC223" s="17"/>
      <c r="AD223" s="17"/>
      <c r="AE223" s="17"/>
      <c r="AF223" s="17"/>
      <c r="AG223" s="17"/>
      <c r="AH223" s="17"/>
      <c r="AI223" s="17"/>
      <c r="AJ223" s="151"/>
      <c r="AK223" s="17"/>
      <c r="AL223" s="49"/>
      <c r="AM223" s="75"/>
      <c r="AN223" s="75"/>
      <c r="AO223" s="75"/>
      <c r="AP223" s="75"/>
      <c r="AQ223" s="75"/>
      <c r="AR223" s="75"/>
      <c r="AS223" s="75"/>
      <c r="AT223" s="75"/>
      <c r="AU223" s="75"/>
      <c r="AV223" s="75"/>
      <c r="AW223" s="75"/>
      <c r="AX223" s="75"/>
      <c r="AY223" s="75"/>
      <c r="AZ223" s="75"/>
      <c r="BA223" s="75"/>
      <c r="BB223" s="75"/>
      <c r="BC223" s="75"/>
      <c r="BD223" s="75"/>
      <c r="BE223" s="75"/>
      <c r="BF223" s="75"/>
      <c r="BG223" s="75"/>
      <c r="BH223" s="75"/>
      <c r="BI223" s="75"/>
    </row>
    <row r="224" spans="1:318" hidden="1" x14ac:dyDescent="0.25">
      <c r="A224" s="49"/>
      <c r="B224" s="7"/>
      <c r="C224" s="16" t="s">
        <v>8</v>
      </c>
      <c r="D224" s="67"/>
      <c r="E224" s="67"/>
      <c r="F224" s="67"/>
      <c r="G224" s="67"/>
      <c r="H224" s="67"/>
      <c r="I224" s="67"/>
      <c r="J224" s="67"/>
      <c r="K224" s="67"/>
      <c r="L224" s="67"/>
      <c r="M224" s="68"/>
      <c r="N224" s="53"/>
      <c r="O224" s="16" t="s">
        <v>8</v>
      </c>
      <c r="P224" s="67"/>
      <c r="Q224" s="67"/>
      <c r="R224" s="67"/>
      <c r="S224" s="67"/>
      <c r="T224" s="67"/>
      <c r="U224" s="67"/>
      <c r="V224" s="67"/>
      <c r="W224" s="67"/>
      <c r="X224" s="67"/>
      <c r="Y224" s="68"/>
      <c r="Z224" s="53"/>
      <c r="AA224" s="16" t="s">
        <v>8</v>
      </c>
      <c r="AB224" s="17"/>
      <c r="AC224" s="17"/>
      <c r="AD224" s="17"/>
      <c r="AE224" s="17"/>
      <c r="AF224" s="17"/>
      <c r="AG224" s="17"/>
      <c r="AH224" s="17"/>
      <c r="AI224" s="17"/>
      <c r="AJ224" s="151"/>
      <c r="AK224" s="17"/>
      <c r="AL224" s="49"/>
      <c r="AM224" s="75"/>
      <c r="AN224" s="75"/>
      <c r="AO224" s="75"/>
      <c r="AP224" s="75"/>
      <c r="AQ224" s="75"/>
      <c r="AR224" s="75"/>
      <c r="AS224" s="75"/>
      <c r="AT224" s="75"/>
      <c r="AU224" s="75"/>
      <c r="AV224" s="75"/>
      <c r="AW224" s="75"/>
      <c r="AX224" s="75"/>
      <c r="AY224" s="75"/>
      <c r="AZ224" s="75"/>
      <c r="BA224" s="75"/>
      <c r="BB224" s="75"/>
      <c r="BC224" s="75"/>
      <c r="BD224" s="75"/>
      <c r="BE224" s="75"/>
      <c r="BF224" s="75"/>
      <c r="BG224" s="75"/>
      <c r="BH224" s="75"/>
      <c r="BI224" s="75"/>
    </row>
    <row r="225" spans="1:61" hidden="1" x14ac:dyDescent="0.25">
      <c r="A225" s="49"/>
      <c r="B225" s="7"/>
      <c r="C225" s="16" t="s">
        <v>9</v>
      </c>
      <c r="D225" s="67"/>
      <c r="E225" s="67"/>
      <c r="F225" s="67"/>
      <c r="G225" s="67"/>
      <c r="H225" s="67"/>
      <c r="I225" s="67"/>
      <c r="J225" s="67"/>
      <c r="K225" s="67"/>
      <c r="L225" s="67"/>
      <c r="M225" s="68"/>
      <c r="N225" s="53"/>
      <c r="O225" s="16" t="s">
        <v>9</v>
      </c>
      <c r="P225" s="67"/>
      <c r="Q225" s="67"/>
      <c r="R225" s="67"/>
      <c r="S225" s="67"/>
      <c r="T225" s="67"/>
      <c r="U225" s="67"/>
      <c r="V225" s="67"/>
      <c r="W225" s="67"/>
      <c r="X225" s="67"/>
      <c r="Y225" s="68"/>
      <c r="Z225" s="53"/>
      <c r="AA225" s="16" t="s">
        <v>9</v>
      </c>
      <c r="AB225" s="17"/>
      <c r="AC225" s="17"/>
      <c r="AD225" s="17"/>
      <c r="AE225" s="17"/>
      <c r="AF225" s="17"/>
      <c r="AG225" s="17"/>
      <c r="AH225" s="17"/>
      <c r="AI225" s="17"/>
      <c r="AJ225" s="151"/>
      <c r="AK225" s="17"/>
      <c r="AL225" s="49"/>
      <c r="AM225" s="75"/>
      <c r="AN225" s="75"/>
      <c r="AO225" s="75"/>
      <c r="AP225" s="75"/>
      <c r="AQ225" s="75"/>
      <c r="AR225" s="75"/>
      <c r="AS225" s="75"/>
      <c r="AT225" s="75"/>
      <c r="AU225" s="75"/>
      <c r="AV225" s="75"/>
      <c r="AW225" s="75"/>
      <c r="AX225" s="75"/>
      <c r="AY225" s="75"/>
      <c r="AZ225" s="75"/>
      <c r="BA225" s="75"/>
      <c r="BB225" s="75"/>
      <c r="BC225" s="75"/>
      <c r="BD225" s="75"/>
      <c r="BE225" s="75"/>
      <c r="BF225" s="75"/>
      <c r="BG225" s="75"/>
      <c r="BH225" s="75"/>
      <c r="BI225" s="75"/>
    </row>
    <row r="226" spans="1:61" hidden="1" x14ac:dyDescent="0.25">
      <c r="A226" s="49"/>
      <c r="B226" s="7"/>
      <c r="C226" s="16" t="s">
        <v>10</v>
      </c>
      <c r="D226" s="67"/>
      <c r="E226" s="67"/>
      <c r="F226" s="67"/>
      <c r="G226" s="67"/>
      <c r="H226" s="67"/>
      <c r="I226" s="67"/>
      <c r="J226" s="67"/>
      <c r="K226" s="67"/>
      <c r="L226" s="67"/>
      <c r="M226" s="68"/>
      <c r="N226" s="53"/>
      <c r="O226" s="16" t="s">
        <v>10</v>
      </c>
      <c r="P226" s="67"/>
      <c r="Q226" s="67"/>
      <c r="R226" s="67"/>
      <c r="S226" s="67"/>
      <c r="T226" s="67"/>
      <c r="U226" s="67"/>
      <c r="V226" s="67"/>
      <c r="W226" s="67"/>
      <c r="X226" s="67"/>
      <c r="Y226" s="68"/>
      <c r="Z226" s="53"/>
      <c r="AA226" s="16" t="s">
        <v>10</v>
      </c>
      <c r="AB226" s="17"/>
      <c r="AC226" s="17"/>
      <c r="AD226" s="17"/>
      <c r="AE226" s="17"/>
      <c r="AF226" s="17"/>
      <c r="AG226" s="17"/>
      <c r="AH226" s="17"/>
      <c r="AI226" s="17"/>
      <c r="AJ226" s="151"/>
      <c r="AK226" s="17"/>
      <c r="AL226" s="49"/>
      <c r="AM226" s="75"/>
      <c r="AN226" s="75"/>
      <c r="AO226" s="75"/>
      <c r="AP226" s="75"/>
      <c r="AQ226" s="75"/>
      <c r="AR226" s="75"/>
      <c r="AS226" s="75"/>
      <c r="AT226" s="75"/>
      <c r="AU226" s="75"/>
      <c r="AV226" s="75"/>
      <c r="AW226" s="75"/>
      <c r="AX226" s="75"/>
      <c r="AY226" s="75"/>
      <c r="AZ226" s="75"/>
      <c r="BA226" s="75"/>
      <c r="BB226" s="75"/>
      <c r="BC226" s="75"/>
      <c r="BD226" s="75"/>
      <c r="BE226" s="75"/>
      <c r="BF226" s="75"/>
      <c r="BG226" s="75"/>
      <c r="BH226" s="75"/>
      <c r="BI226" s="75"/>
    </row>
    <row r="227" spans="1:61" hidden="1" x14ac:dyDescent="0.25">
      <c r="A227" s="49"/>
      <c r="B227" s="7"/>
      <c r="C227" s="16" t="s">
        <v>11</v>
      </c>
      <c r="D227" s="67"/>
      <c r="E227" s="67"/>
      <c r="F227" s="67"/>
      <c r="G227" s="67"/>
      <c r="H227" s="67"/>
      <c r="I227" s="67"/>
      <c r="J227" s="67"/>
      <c r="K227" s="67"/>
      <c r="L227" s="67"/>
      <c r="M227" s="68"/>
      <c r="N227" s="53"/>
      <c r="O227" s="16" t="s">
        <v>11</v>
      </c>
      <c r="P227" s="67"/>
      <c r="Q227" s="67"/>
      <c r="R227" s="67"/>
      <c r="S227" s="67"/>
      <c r="T227" s="67"/>
      <c r="U227" s="67"/>
      <c r="V227" s="67"/>
      <c r="W227" s="67"/>
      <c r="X227" s="67"/>
      <c r="Y227" s="68"/>
      <c r="Z227" s="53"/>
      <c r="AA227" s="16" t="s">
        <v>11</v>
      </c>
      <c r="AB227" s="17"/>
      <c r="AC227" s="17"/>
      <c r="AD227" s="17"/>
      <c r="AE227" s="17"/>
      <c r="AF227" s="17"/>
      <c r="AG227" s="17"/>
      <c r="AH227" s="17"/>
      <c r="AI227" s="17"/>
      <c r="AJ227" s="151"/>
      <c r="AK227" s="17"/>
      <c r="AL227" s="49"/>
      <c r="AM227" s="75"/>
      <c r="AN227" s="75"/>
      <c r="AO227" s="75"/>
      <c r="AP227" s="75"/>
      <c r="AQ227" s="75"/>
      <c r="AR227" s="75"/>
      <c r="AS227" s="75"/>
      <c r="AT227" s="75"/>
      <c r="AU227" s="75"/>
      <c r="AV227" s="75"/>
      <c r="AW227" s="75"/>
      <c r="AX227" s="75"/>
      <c r="AY227" s="75"/>
      <c r="AZ227" s="75"/>
      <c r="BA227" s="75"/>
      <c r="BB227" s="75"/>
      <c r="BC227" s="75"/>
      <c r="BD227" s="75"/>
      <c r="BE227" s="75"/>
      <c r="BF227" s="75"/>
      <c r="BG227" s="75"/>
      <c r="BH227" s="75"/>
      <c r="BI227" s="75"/>
    </row>
    <row r="228" spans="1:61" hidden="1" x14ac:dyDescent="0.25">
      <c r="A228" s="49"/>
      <c r="B228" s="7"/>
      <c r="C228" s="16" t="s">
        <v>12</v>
      </c>
      <c r="D228" s="67"/>
      <c r="E228" s="67"/>
      <c r="F228" s="67"/>
      <c r="G228" s="67"/>
      <c r="H228" s="67"/>
      <c r="I228" s="67"/>
      <c r="J228" s="67"/>
      <c r="K228" s="67"/>
      <c r="L228" s="67"/>
      <c r="M228" s="68"/>
      <c r="N228" s="53"/>
      <c r="O228" s="16" t="s">
        <v>12</v>
      </c>
      <c r="P228" s="67"/>
      <c r="Q228" s="67"/>
      <c r="R228" s="67"/>
      <c r="S228" s="67"/>
      <c r="T228" s="67"/>
      <c r="U228" s="67"/>
      <c r="V228" s="67"/>
      <c r="W228" s="67"/>
      <c r="X228" s="67"/>
      <c r="Y228" s="68"/>
      <c r="Z228" s="53"/>
      <c r="AA228" s="16" t="s">
        <v>12</v>
      </c>
      <c r="AB228" s="17"/>
      <c r="AC228" s="17"/>
      <c r="AD228" s="17"/>
      <c r="AE228" s="17"/>
      <c r="AF228" s="17"/>
      <c r="AG228" s="17"/>
      <c r="AH228" s="17"/>
      <c r="AI228" s="17"/>
      <c r="AJ228" s="151"/>
      <c r="AK228" s="17"/>
      <c r="AL228" s="49"/>
      <c r="AM228" s="75"/>
      <c r="AN228" s="75"/>
      <c r="AO228" s="75"/>
      <c r="AP228" s="75"/>
      <c r="AQ228" s="75"/>
      <c r="AR228" s="75"/>
      <c r="AS228" s="75"/>
      <c r="AT228" s="75"/>
      <c r="AU228" s="75"/>
      <c r="AV228" s="75"/>
      <c r="AW228" s="75"/>
      <c r="AX228" s="75"/>
      <c r="AY228" s="75"/>
      <c r="AZ228" s="75"/>
      <c r="BA228" s="75"/>
      <c r="BB228" s="75"/>
      <c r="BC228" s="75"/>
      <c r="BD228" s="75"/>
      <c r="BE228" s="75"/>
      <c r="BF228" s="75"/>
      <c r="BG228" s="75"/>
      <c r="BH228" s="75"/>
      <c r="BI228" s="75"/>
    </row>
    <row r="229" spans="1:61" hidden="1" x14ac:dyDescent="0.25">
      <c r="A229" s="49"/>
      <c r="B229" s="7"/>
      <c r="C229" s="16" t="s">
        <v>13</v>
      </c>
      <c r="D229" s="67"/>
      <c r="E229" s="67"/>
      <c r="F229" s="67"/>
      <c r="G229" s="67"/>
      <c r="H229" s="67"/>
      <c r="I229" s="67"/>
      <c r="J229" s="67"/>
      <c r="K229" s="67"/>
      <c r="L229" s="67"/>
      <c r="M229" s="68"/>
      <c r="N229" s="53"/>
      <c r="O229" s="16" t="s">
        <v>13</v>
      </c>
      <c r="P229" s="67"/>
      <c r="Q229" s="67"/>
      <c r="R229" s="67"/>
      <c r="S229" s="67"/>
      <c r="T229" s="67"/>
      <c r="U229" s="67"/>
      <c r="V229" s="67"/>
      <c r="W229" s="67"/>
      <c r="X229" s="67"/>
      <c r="Y229" s="68"/>
      <c r="Z229" s="53"/>
      <c r="AA229" s="16" t="s">
        <v>13</v>
      </c>
      <c r="AB229" s="17"/>
      <c r="AC229" s="17"/>
      <c r="AD229" s="17"/>
      <c r="AE229" s="17"/>
      <c r="AF229" s="17"/>
      <c r="AG229" s="17"/>
      <c r="AH229" s="17"/>
      <c r="AI229" s="17"/>
      <c r="AJ229" s="151"/>
      <c r="AK229" s="17"/>
      <c r="AL229" s="49"/>
      <c r="AM229" s="75"/>
      <c r="AN229" s="75"/>
      <c r="AO229" s="75"/>
      <c r="AP229" s="75"/>
      <c r="AQ229" s="75"/>
      <c r="AR229" s="75"/>
      <c r="AS229" s="75"/>
      <c r="AT229" s="75"/>
      <c r="AU229" s="75"/>
      <c r="AV229" s="75"/>
      <c r="AW229" s="75"/>
      <c r="AX229" s="75"/>
      <c r="AY229" s="75"/>
      <c r="AZ229" s="75"/>
      <c r="BA229" s="75"/>
      <c r="BB229" s="75"/>
      <c r="BC229" s="75"/>
      <c r="BD229" s="75"/>
      <c r="BE229" s="75"/>
      <c r="BF229" s="75"/>
      <c r="BG229" s="75"/>
      <c r="BH229" s="75"/>
      <c r="BI229" s="75"/>
    </row>
    <row r="230" spans="1:61" ht="3.75" hidden="1" customHeight="1" x14ac:dyDescent="0.25">
      <c r="A230" s="49"/>
      <c r="B230" s="7"/>
      <c r="C230" s="21"/>
      <c r="D230" s="21"/>
      <c r="E230" s="21"/>
      <c r="F230" s="21"/>
      <c r="G230" s="21"/>
      <c r="H230" s="21"/>
      <c r="I230" s="21"/>
      <c r="J230" s="21"/>
      <c r="K230" s="21"/>
      <c r="L230" s="21"/>
      <c r="M230" s="21"/>
      <c r="N230" s="53"/>
      <c r="O230" s="21"/>
      <c r="P230" s="21"/>
      <c r="Q230" s="21"/>
      <c r="R230" s="21"/>
      <c r="S230" s="21"/>
      <c r="T230" s="21"/>
      <c r="U230" s="21"/>
      <c r="V230" s="21"/>
      <c r="W230" s="21"/>
      <c r="X230" s="21"/>
      <c r="Y230" s="21"/>
      <c r="Z230" s="53"/>
      <c r="AA230" s="21"/>
      <c r="AB230" s="21"/>
      <c r="AC230" s="21"/>
      <c r="AD230" s="21"/>
      <c r="AE230" s="21"/>
      <c r="AF230" s="21"/>
      <c r="AG230" s="21"/>
      <c r="AH230" s="21"/>
      <c r="AI230" s="21"/>
      <c r="AJ230" s="147"/>
      <c r="AK230" s="21"/>
      <c r="AL230" s="49"/>
      <c r="AM230" s="75"/>
      <c r="AN230" s="75"/>
      <c r="AO230" s="75"/>
      <c r="AP230" s="75"/>
      <c r="AQ230" s="75"/>
      <c r="AR230" s="75"/>
      <c r="AS230" s="75"/>
      <c r="AT230" s="75"/>
      <c r="AU230" s="75"/>
      <c r="AV230" s="75"/>
      <c r="AW230" s="75"/>
      <c r="AX230" s="75"/>
      <c r="AY230" s="75"/>
      <c r="AZ230" s="75"/>
      <c r="BA230" s="75"/>
      <c r="BB230" s="75"/>
      <c r="BC230" s="75"/>
      <c r="BD230" s="75"/>
      <c r="BE230" s="75"/>
      <c r="BF230" s="75"/>
      <c r="BG230" s="75"/>
      <c r="BH230" s="75"/>
      <c r="BI230" s="75"/>
    </row>
    <row r="231" spans="1:61" hidden="1" x14ac:dyDescent="0.25">
      <c r="A231" s="49"/>
      <c r="B231" s="7"/>
      <c r="C231" s="53"/>
      <c r="D231" s="53"/>
      <c r="E231" s="53"/>
      <c r="F231" s="53"/>
      <c r="G231" s="53"/>
      <c r="H231" s="53"/>
      <c r="I231" s="53"/>
      <c r="J231" s="53"/>
      <c r="K231" s="53"/>
      <c r="L231" s="53"/>
      <c r="M231" s="53"/>
      <c r="N231" s="53"/>
      <c r="O231" s="53"/>
      <c r="P231" s="53"/>
      <c r="Q231" s="53"/>
      <c r="R231" s="53"/>
      <c r="S231" s="53"/>
      <c r="T231" s="53"/>
      <c r="U231" s="53"/>
      <c r="V231" s="53"/>
      <c r="W231" s="53"/>
      <c r="X231" s="53"/>
      <c r="Y231" s="53"/>
      <c r="Z231" s="53"/>
      <c r="AA231" s="53"/>
      <c r="AB231" s="53"/>
      <c r="AC231" s="53"/>
      <c r="AD231" s="53"/>
      <c r="AE231" s="53"/>
      <c r="AF231" s="53"/>
      <c r="AG231" s="53"/>
      <c r="AH231" s="53"/>
      <c r="AI231" s="53"/>
      <c r="AJ231" s="148"/>
      <c r="AK231" s="53"/>
      <c r="AL231" s="49"/>
      <c r="AM231" s="75"/>
      <c r="AN231" s="75"/>
      <c r="AO231" s="75"/>
      <c r="AP231" s="75"/>
      <c r="AQ231" s="75"/>
      <c r="AR231" s="75"/>
      <c r="AS231" s="75"/>
      <c r="AT231" s="75"/>
      <c r="AU231" s="75"/>
      <c r="AV231" s="75"/>
      <c r="AW231" s="75"/>
      <c r="AX231" s="75"/>
      <c r="AY231" s="75"/>
      <c r="AZ231" s="75"/>
      <c r="BA231" s="75"/>
      <c r="BB231" s="75"/>
      <c r="BC231" s="75"/>
      <c r="BD231" s="75"/>
      <c r="BE231" s="75"/>
      <c r="BF231" s="75"/>
      <c r="BG231" s="75"/>
      <c r="BH231" s="75"/>
      <c r="BI231" s="75"/>
    </row>
    <row r="232" spans="1:61" hidden="1" x14ac:dyDescent="0.25">
      <c r="A232" s="49"/>
      <c r="B232" s="25"/>
      <c r="C232" s="24" t="s">
        <v>15</v>
      </c>
      <c r="D232" s="24" t="e">
        <f>AVERAGE(D223:D229)</f>
        <v>#DIV/0!</v>
      </c>
      <c r="E232" s="24" t="e">
        <f>AVERAGE(E223:E229)</f>
        <v>#DIV/0!</v>
      </c>
      <c r="F232" s="24" t="e">
        <f>AVERAGE(F223:F229)</f>
        <v>#DIV/0!</v>
      </c>
      <c r="G232" s="24"/>
      <c r="H232" s="24"/>
      <c r="I232" s="24"/>
      <c r="J232" s="24"/>
      <c r="K232" s="24"/>
      <c r="L232" s="24"/>
      <c r="M232" s="63"/>
      <c r="N232" s="56"/>
      <c r="O232" s="24" t="s">
        <v>15</v>
      </c>
      <c r="P232" s="24" t="e">
        <f>AVERAGE(P223:P229)</f>
        <v>#DIV/0!</v>
      </c>
      <c r="Q232" s="24" t="e">
        <f>AVERAGE(Q223:Q229)</f>
        <v>#DIV/0!</v>
      </c>
      <c r="R232" s="24" t="e">
        <f>AVERAGE(R223:R229)</f>
        <v>#DIV/0!</v>
      </c>
      <c r="S232" s="24"/>
      <c r="T232" s="24"/>
      <c r="U232" s="24"/>
      <c r="V232" s="24"/>
      <c r="W232" s="24"/>
      <c r="X232" s="24"/>
      <c r="Y232" s="63"/>
      <c r="Z232" s="56"/>
      <c r="AA232" s="24" t="s">
        <v>15</v>
      </c>
      <c r="AB232" s="24" t="e">
        <f>AVERAGE(AB223:AB229)</f>
        <v>#DIV/0!</v>
      </c>
      <c r="AC232" s="24" t="e">
        <f>AVERAGE(AC223:AC229)</f>
        <v>#DIV/0!</v>
      </c>
      <c r="AD232" s="24" t="e">
        <f>AVERAGE(AD223:AD229)</f>
        <v>#DIV/0!</v>
      </c>
      <c r="AE232" s="24"/>
      <c r="AF232" s="24"/>
      <c r="AG232" s="24"/>
      <c r="AH232" s="24"/>
      <c r="AI232" s="24"/>
      <c r="AJ232" s="149"/>
      <c r="AK232" s="63"/>
      <c r="AL232" s="49"/>
      <c r="AM232" s="75"/>
      <c r="AN232" s="75"/>
      <c r="AO232" s="75"/>
      <c r="AP232" s="75"/>
      <c r="AQ232" s="75"/>
      <c r="AR232" s="75"/>
      <c r="AS232" s="75"/>
      <c r="AT232" s="75"/>
      <c r="AU232" s="75"/>
      <c r="AV232" s="75"/>
      <c r="AW232" s="75"/>
      <c r="AX232" s="75"/>
      <c r="AY232" s="75"/>
      <c r="AZ232" s="75"/>
      <c r="BA232" s="75"/>
      <c r="BB232" s="75"/>
      <c r="BC232" s="75"/>
      <c r="BD232" s="75"/>
      <c r="BE232" s="75"/>
      <c r="BF232" s="75"/>
      <c r="BG232" s="75"/>
      <c r="BH232" s="75"/>
      <c r="BI232" s="75"/>
    </row>
    <row r="233" spans="1:61" hidden="1" x14ac:dyDescent="0.25">
      <c r="A233" s="49"/>
      <c r="B233" s="7"/>
      <c r="C233" s="10" t="s">
        <v>16</v>
      </c>
      <c r="D233" s="10">
        <f>SUM(D223:D229)</f>
        <v>0</v>
      </c>
      <c r="E233" s="10">
        <f>SUM(E223:E229)</f>
        <v>0</v>
      </c>
      <c r="F233" s="10">
        <f>SUM(F223:F229)</f>
        <v>0</v>
      </c>
      <c r="G233" s="10"/>
      <c r="H233" s="10"/>
      <c r="I233" s="10"/>
      <c r="J233" s="10"/>
      <c r="K233" s="10"/>
      <c r="L233" s="10"/>
      <c r="M233" s="64"/>
      <c r="N233" s="53"/>
      <c r="O233" s="10" t="s">
        <v>17</v>
      </c>
      <c r="P233" s="10">
        <f>SUM(P223:P229)</f>
        <v>0</v>
      </c>
      <c r="Q233" s="10">
        <f>SUM(Q223:Q229)</f>
        <v>0</v>
      </c>
      <c r="R233" s="10">
        <f>SUM(R223:R229)</f>
        <v>0</v>
      </c>
      <c r="S233" s="10"/>
      <c r="T233" s="10"/>
      <c r="U233" s="10"/>
      <c r="V233" s="10"/>
      <c r="W233" s="10"/>
      <c r="X233" s="10"/>
      <c r="Y233" s="64"/>
      <c r="Z233" s="53"/>
      <c r="AA233" s="10" t="s">
        <v>17</v>
      </c>
      <c r="AB233" s="10">
        <f>SUM(AB223:AB229)</f>
        <v>0</v>
      </c>
      <c r="AC233" s="10">
        <f>SUM(AC223:AC229)</f>
        <v>0</v>
      </c>
      <c r="AD233" s="10">
        <f>SUM(AD223:AD229)</f>
        <v>0</v>
      </c>
      <c r="AE233" s="10"/>
      <c r="AF233" s="10"/>
      <c r="AG233" s="10"/>
      <c r="AH233" s="10"/>
      <c r="AI233" s="10"/>
      <c r="AJ233" s="150"/>
      <c r="AK233" s="64"/>
      <c r="AL233" s="49"/>
      <c r="AM233" s="75"/>
      <c r="AN233" s="75"/>
      <c r="AO233" s="75"/>
      <c r="AP233" s="75"/>
      <c r="AQ233" s="75"/>
      <c r="AR233" s="75"/>
      <c r="AS233" s="75"/>
      <c r="AT233" s="75"/>
      <c r="AU233" s="75"/>
      <c r="AV233" s="75"/>
      <c r="AW233" s="75"/>
      <c r="AX233" s="75"/>
      <c r="AY233" s="75"/>
      <c r="AZ233" s="75"/>
      <c r="BA233" s="75"/>
      <c r="BB233" s="75"/>
      <c r="BC233" s="75"/>
      <c r="BD233" s="75"/>
      <c r="BE233" s="75"/>
      <c r="BF233" s="75"/>
      <c r="BG233" s="75"/>
      <c r="BH233" s="75"/>
      <c r="BI233" s="75"/>
    </row>
    <row r="234" spans="1:61" hidden="1" x14ac:dyDescent="0.25">
      <c r="A234" s="49"/>
      <c r="B234" s="31"/>
      <c r="C234" s="49"/>
      <c r="D234" s="160" t="s">
        <v>54</v>
      </c>
      <c r="E234" s="161"/>
      <c r="F234" s="161"/>
      <c r="G234" s="113"/>
      <c r="H234" s="113"/>
      <c r="I234" s="113"/>
      <c r="J234" s="113"/>
      <c r="K234" s="113"/>
      <c r="L234" s="113"/>
      <c r="M234" s="45" t="e">
        <f>IF((SUM(D$223:F$229) / (3*COUNT(D$223:F$229))) &gt;= 0.65, "YES", "NO")</f>
        <v>#DIV/0!</v>
      </c>
      <c r="N234" s="53"/>
      <c r="O234" s="49"/>
      <c r="P234" s="160" t="s">
        <v>54</v>
      </c>
      <c r="Q234" s="161"/>
      <c r="R234" s="161"/>
      <c r="S234" s="113"/>
      <c r="T234" s="113"/>
      <c r="U234" s="113"/>
      <c r="V234" s="113"/>
      <c r="W234" s="113"/>
      <c r="X234" s="113"/>
      <c r="Y234" s="45" t="e">
        <f>IF((SUM(P$223:R$229) / (3*COUNT(P$223:R$229))) &gt;= 0.65, "YES", "NO")</f>
        <v>#DIV/0!</v>
      </c>
      <c r="Z234" s="53"/>
      <c r="AA234" s="49"/>
      <c r="AB234" s="160" t="s">
        <v>54</v>
      </c>
      <c r="AC234" s="161"/>
      <c r="AD234" s="161"/>
      <c r="AE234" s="113"/>
      <c r="AF234" s="113"/>
      <c r="AG234" s="113"/>
      <c r="AH234" s="113"/>
      <c r="AI234" s="113"/>
      <c r="AJ234" s="152"/>
      <c r="AK234" s="45" t="e">
        <f>IF((SUM(AB$223:AD$229) / (3*COUNT(AB$223:AD$229))) &gt;= 0.65, "YES", "NO")</f>
        <v>#DIV/0!</v>
      </c>
      <c r="AL234" s="49"/>
      <c r="AM234" s="75"/>
      <c r="AN234" s="75"/>
      <c r="AO234" s="75"/>
      <c r="AP234" s="75"/>
      <c r="AQ234" s="75"/>
      <c r="AR234" s="75"/>
      <c r="AS234" s="75"/>
      <c r="AT234" s="75"/>
      <c r="AU234" s="75"/>
      <c r="AV234" s="75"/>
      <c r="AW234" s="75"/>
      <c r="AX234" s="75"/>
      <c r="AY234" s="75"/>
      <c r="AZ234" s="75"/>
      <c r="BA234" s="75"/>
      <c r="BB234" s="75"/>
      <c r="BC234" s="75"/>
      <c r="BD234" s="75"/>
      <c r="BE234" s="75"/>
      <c r="BF234" s="75"/>
      <c r="BG234" s="75"/>
      <c r="BH234" s="75"/>
      <c r="BI234" s="75"/>
    </row>
    <row r="235" spans="1:61" hidden="1" x14ac:dyDescent="0.25">
      <c r="A235" s="49"/>
      <c r="B235" s="31"/>
      <c r="C235" s="49"/>
      <c r="D235" s="162" t="s">
        <v>55</v>
      </c>
      <c r="E235" s="163"/>
      <c r="F235" s="163"/>
      <c r="G235" s="110"/>
      <c r="H235" s="110"/>
      <c r="I235" s="110"/>
      <c r="J235" s="110"/>
      <c r="K235" s="110"/>
      <c r="L235" s="110"/>
      <c r="M235" s="47" t="e">
        <f>IF((SUM(D$223:F$229) / (3*COUNT(D$223:F$229))) &gt; 0.7, "YES", "NO")</f>
        <v>#DIV/0!</v>
      </c>
      <c r="N235" s="49"/>
      <c r="O235" s="49"/>
      <c r="P235" s="162" t="s">
        <v>55</v>
      </c>
      <c r="Q235" s="163"/>
      <c r="R235" s="163"/>
      <c r="S235" s="110"/>
      <c r="T235" s="110"/>
      <c r="U235" s="110"/>
      <c r="V235" s="110"/>
      <c r="W235" s="110"/>
      <c r="X235" s="110"/>
      <c r="Y235" s="47" t="e">
        <f>IF((SUM(P$223:R$229) / (3*COUNT(P$223:R$229))) &gt; 0.7, "YES", "NO")</f>
        <v>#DIV/0!</v>
      </c>
      <c r="Z235" s="49"/>
      <c r="AA235" s="49"/>
      <c r="AB235" s="162" t="s">
        <v>55</v>
      </c>
      <c r="AC235" s="163"/>
      <c r="AD235" s="163"/>
      <c r="AE235" s="110"/>
      <c r="AF235" s="110"/>
      <c r="AG235" s="110"/>
      <c r="AH235" s="110"/>
      <c r="AI235" s="110"/>
      <c r="AJ235" s="142"/>
      <c r="AK235" s="47" t="e">
        <f>IF((SUM(AB$223:AD$229) / (3*COUNT(AB$223:AD$229))) &gt; 0.7, "YES", "NO")</f>
        <v>#DIV/0!</v>
      </c>
      <c r="AL235" s="49"/>
      <c r="AM235" s="75"/>
      <c r="AN235" s="75"/>
      <c r="AO235" s="75"/>
      <c r="AP235" s="75"/>
      <c r="AQ235" s="75"/>
      <c r="AR235" s="75"/>
      <c r="AS235" s="75"/>
      <c r="AT235" s="75"/>
      <c r="AU235" s="75"/>
      <c r="AV235" s="75"/>
      <c r="AW235" s="75"/>
      <c r="AX235" s="75"/>
      <c r="AY235" s="75"/>
      <c r="AZ235" s="75"/>
      <c r="BA235" s="75"/>
      <c r="BB235" s="75"/>
      <c r="BC235" s="75"/>
      <c r="BD235" s="75"/>
      <c r="BE235" s="75"/>
      <c r="BF235" s="75"/>
      <c r="BG235" s="75"/>
      <c r="BH235" s="75"/>
      <c r="BI235" s="75"/>
    </row>
    <row r="236" spans="1:61" hidden="1" x14ac:dyDescent="0.25">
      <c r="A236" s="49"/>
      <c r="B236" s="31"/>
      <c r="C236" s="49"/>
      <c r="D236" s="162" t="s">
        <v>56</v>
      </c>
      <c r="E236" s="163"/>
      <c r="F236" s="163"/>
      <c r="G236" s="110"/>
      <c r="H236" s="110"/>
      <c r="I236" s="110"/>
      <c r="J236" s="110"/>
      <c r="K236" s="110"/>
      <c r="L236" s="110"/>
      <c r="M236" s="47" t="e">
        <f>IF((SUM(D$223:F$229) / (3*COUNT(D$223:F$229))) &gt; 0.8, "YES", "NO")</f>
        <v>#DIV/0!</v>
      </c>
      <c r="N236" s="49"/>
      <c r="O236" s="49"/>
      <c r="P236" s="162" t="s">
        <v>56</v>
      </c>
      <c r="Q236" s="163"/>
      <c r="R236" s="163"/>
      <c r="S236" s="110"/>
      <c r="T236" s="110"/>
      <c r="U236" s="110"/>
      <c r="V236" s="110"/>
      <c r="W236" s="110"/>
      <c r="X236" s="110"/>
      <c r="Y236" s="47" t="e">
        <f>IF((SUM(P$223:R$229) / (3*COUNT(P$223:R$229))) &gt; 0.8, "YES", "NO")</f>
        <v>#DIV/0!</v>
      </c>
      <c r="Z236" s="49"/>
      <c r="AA236" s="49"/>
      <c r="AB236" s="162" t="s">
        <v>56</v>
      </c>
      <c r="AC236" s="163"/>
      <c r="AD236" s="163"/>
      <c r="AE236" s="110"/>
      <c r="AF236" s="110"/>
      <c r="AG236" s="110"/>
      <c r="AH236" s="110"/>
      <c r="AI236" s="110"/>
      <c r="AJ236" s="142"/>
      <c r="AK236" s="47" t="e">
        <f>IF((SUM(AB$223:AD$229) / (3*COUNT(AB$223:AD$229))) &gt; 0.8, "YES", "NO")</f>
        <v>#DIV/0!</v>
      </c>
      <c r="AL236" s="49"/>
      <c r="AM236" s="75"/>
      <c r="AN236" s="75"/>
      <c r="AO236" s="75"/>
      <c r="AP236" s="75"/>
      <c r="AQ236" s="75"/>
      <c r="AR236" s="75"/>
      <c r="AS236" s="75"/>
      <c r="AT236" s="75"/>
      <c r="AU236" s="75"/>
      <c r="AV236" s="75"/>
      <c r="AW236" s="75"/>
      <c r="AX236" s="75"/>
      <c r="AY236" s="75"/>
      <c r="AZ236" s="75"/>
      <c r="BA236" s="75"/>
      <c r="BB236" s="75"/>
      <c r="BC236" s="75"/>
      <c r="BD236" s="75"/>
      <c r="BE236" s="75"/>
      <c r="BF236" s="75"/>
      <c r="BG236" s="75"/>
      <c r="BH236" s="75"/>
      <c r="BI236" s="75"/>
    </row>
    <row r="237" spans="1:61" ht="15.75" hidden="1" thickBot="1" x14ac:dyDescent="0.3">
      <c r="A237" s="49"/>
      <c r="B237" s="31"/>
      <c r="C237" s="49"/>
      <c r="D237" s="164" t="s">
        <v>57</v>
      </c>
      <c r="E237" s="165"/>
      <c r="F237" s="165"/>
      <c r="G237" s="111"/>
      <c r="H237" s="111"/>
      <c r="I237" s="111"/>
      <c r="J237" s="111"/>
      <c r="K237" s="111"/>
      <c r="L237" s="111"/>
      <c r="M237" s="48" t="e">
        <f>IF((SUM(D$223:F$229) / (3*COUNT(D$223:F$229))) &gt; 0.8, "YES", "NO")</f>
        <v>#DIV/0!</v>
      </c>
      <c r="N237" s="49"/>
      <c r="O237" s="49"/>
      <c r="P237" s="164" t="s">
        <v>57</v>
      </c>
      <c r="Q237" s="165"/>
      <c r="R237" s="165"/>
      <c r="S237" s="111"/>
      <c r="T237" s="111"/>
      <c r="U237" s="111"/>
      <c r="V237" s="111"/>
      <c r="W237" s="111"/>
      <c r="X237" s="111"/>
      <c r="Y237" s="48" t="e">
        <f>IF((SUM(P$223:R$229) / (3*COUNT(P$223:R$229))) &gt; 0.8, "YES", "NO")</f>
        <v>#DIV/0!</v>
      </c>
      <c r="Z237" s="49"/>
      <c r="AA237" s="49"/>
      <c r="AB237" s="164" t="s">
        <v>57</v>
      </c>
      <c r="AC237" s="165"/>
      <c r="AD237" s="165"/>
      <c r="AE237" s="111"/>
      <c r="AF237" s="111"/>
      <c r="AG237" s="111"/>
      <c r="AH237" s="111"/>
      <c r="AI237" s="111"/>
      <c r="AJ237" s="153"/>
      <c r="AK237" s="48" t="e">
        <f>IF((SUM(AB$223:AD$229) / (3*COUNT(AB$223:AD$229))) &gt; 0.8, "YES", "NO")</f>
        <v>#DIV/0!</v>
      </c>
      <c r="AL237" s="49"/>
      <c r="AM237" s="75"/>
      <c r="AN237" s="75"/>
      <c r="AO237" s="75"/>
      <c r="AP237" s="75"/>
      <c r="AQ237" s="75"/>
      <c r="AR237" s="75"/>
      <c r="AS237" s="75"/>
      <c r="AT237" s="75"/>
      <c r="AU237" s="75"/>
      <c r="AV237" s="75"/>
      <c r="AW237" s="75"/>
      <c r="AX237" s="75"/>
      <c r="AY237" s="75"/>
      <c r="AZ237" s="75"/>
      <c r="BA237" s="75"/>
      <c r="BB237" s="75"/>
      <c r="BC237" s="75"/>
      <c r="BD237" s="75"/>
      <c r="BE237" s="75"/>
      <c r="BF237" s="75"/>
      <c r="BG237" s="75"/>
      <c r="BH237" s="75"/>
      <c r="BI237" s="75"/>
    </row>
    <row r="238" spans="1:61" s="49" customFormat="1" x14ac:dyDescent="0.25">
      <c r="O238" s="51"/>
      <c r="AA238" s="51"/>
      <c r="AJ238" s="144"/>
    </row>
    <row r="239" spans="1:61" s="49" customFormat="1" x14ac:dyDescent="0.25">
      <c r="O239" s="51"/>
      <c r="AA239" s="51"/>
      <c r="AJ239" s="144"/>
    </row>
    <row r="240" spans="1:61" s="49" customFormat="1" x14ac:dyDescent="0.25">
      <c r="O240" s="51"/>
      <c r="AA240" s="51"/>
      <c r="AJ240" s="144"/>
    </row>
    <row r="241" spans="15:36" s="49" customFormat="1" x14ac:dyDescent="0.25">
      <c r="O241" s="51"/>
      <c r="AA241" s="51"/>
      <c r="AJ241" s="144"/>
    </row>
    <row r="242" spans="15:36" s="49" customFormat="1" x14ac:dyDescent="0.25">
      <c r="O242" s="51"/>
      <c r="AA242" s="51"/>
      <c r="AJ242" s="144"/>
    </row>
    <row r="243" spans="15:36" s="49" customFormat="1" x14ac:dyDescent="0.25">
      <c r="O243" s="51"/>
      <c r="AA243" s="51"/>
      <c r="AJ243" s="144"/>
    </row>
    <row r="244" spans="15:36" s="49" customFormat="1" x14ac:dyDescent="0.25">
      <c r="O244" s="51"/>
      <c r="AA244" s="51"/>
      <c r="AJ244" s="144"/>
    </row>
    <row r="245" spans="15:36" s="49" customFormat="1" x14ac:dyDescent="0.25">
      <c r="O245" s="51"/>
      <c r="AA245" s="51"/>
      <c r="AJ245" s="144"/>
    </row>
    <row r="246" spans="15:36" s="49" customFormat="1" x14ac:dyDescent="0.25">
      <c r="O246" s="51"/>
      <c r="AA246" s="51"/>
      <c r="AJ246" s="144"/>
    </row>
    <row r="247" spans="15:36" s="49" customFormat="1" x14ac:dyDescent="0.25">
      <c r="O247" s="51"/>
      <c r="AA247" s="51"/>
      <c r="AJ247" s="144"/>
    </row>
    <row r="248" spans="15:36" s="49" customFormat="1" x14ac:dyDescent="0.25">
      <c r="O248" s="51"/>
      <c r="AA248" s="51"/>
      <c r="AJ248" s="144"/>
    </row>
    <row r="249" spans="15:36" s="49" customFormat="1" x14ac:dyDescent="0.25">
      <c r="O249" s="51"/>
      <c r="AA249" s="51"/>
      <c r="AJ249" s="144"/>
    </row>
    <row r="250" spans="15:36" s="49" customFormat="1" x14ac:dyDescent="0.25">
      <c r="O250" s="51"/>
      <c r="AA250" s="51"/>
      <c r="AJ250" s="144"/>
    </row>
    <row r="251" spans="15:36" s="49" customFormat="1" x14ac:dyDescent="0.25">
      <c r="O251" s="51"/>
      <c r="AA251" s="51"/>
      <c r="AJ251" s="144"/>
    </row>
    <row r="252" spans="15:36" s="49" customFormat="1" x14ac:dyDescent="0.25">
      <c r="O252" s="51"/>
      <c r="AA252" s="51"/>
      <c r="AJ252" s="144"/>
    </row>
    <row r="253" spans="15:36" s="49" customFormat="1" x14ac:dyDescent="0.25">
      <c r="O253" s="51"/>
      <c r="AA253" s="51"/>
      <c r="AJ253" s="144"/>
    </row>
    <row r="254" spans="15:36" s="49" customFormat="1" x14ac:dyDescent="0.25">
      <c r="O254" s="51"/>
      <c r="AA254" s="51"/>
      <c r="AJ254" s="144"/>
    </row>
    <row r="255" spans="15:36" s="49" customFormat="1" x14ac:dyDescent="0.25">
      <c r="O255" s="51"/>
      <c r="AA255" s="51"/>
      <c r="AJ255" s="144"/>
    </row>
    <row r="256" spans="15:36" s="49" customFormat="1" x14ac:dyDescent="0.25">
      <c r="O256" s="51"/>
      <c r="AA256" s="51"/>
      <c r="AJ256" s="144"/>
    </row>
    <row r="257" spans="15:36" s="49" customFormat="1" x14ac:dyDescent="0.25">
      <c r="O257" s="51"/>
      <c r="AA257" s="51"/>
      <c r="AJ257" s="144"/>
    </row>
    <row r="258" spans="15:36" s="49" customFormat="1" x14ac:dyDescent="0.25">
      <c r="O258" s="51"/>
      <c r="AA258" s="51"/>
      <c r="AJ258" s="144"/>
    </row>
    <row r="259" spans="15:36" s="49" customFormat="1" x14ac:dyDescent="0.25">
      <c r="O259" s="51"/>
      <c r="AA259" s="51"/>
      <c r="AJ259" s="144"/>
    </row>
    <row r="260" spans="15:36" s="49" customFormat="1" x14ac:dyDescent="0.25">
      <c r="O260" s="51"/>
      <c r="AA260" s="51"/>
      <c r="AJ260" s="144"/>
    </row>
    <row r="261" spans="15:36" s="49" customFormat="1" x14ac:dyDescent="0.25">
      <c r="O261" s="51"/>
      <c r="AA261" s="51"/>
      <c r="AJ261" s="144"/>
    </row>
    <row r="262" spans="15:36" s="49" customFormat="1" x14ac:dyDescent="0.25">
      <c r="O262" s="51"/>
      <c r="AA262" s="51"/>
      <c r="AJ262" s="144"/>
    </row>
    <row r="263" spans="15:36" s="49" customFormat="1" x14ac:dyDescent="0.25">
      <c r="O263" s="51"/>
      <c r="AA263" s="51"/>
      <c r="AJ263" s="144"/>
    </row>
    <row r="264" spans="15:36" s="49" customFormat="1" x14ac:dyDescent="0.25">
      <c r="O264" s="51"/>
      <c r="AA264" s="51"/>
      <c r="AJ264" s="144"/>
    </row>
    <row r="265" spans="15:36" s="49" customFormat="1" x14ac:dyDescent="0.25">
      <c r="O265" s="51"/>
      <c r="AA265" s="51"/>
      <c r="AJ265" s="144"/>
    </row>
    <row r="266" spans="15:36" s="49" customFormat="1" x14ac:dyDescent="0.25">
      <c r="O266" s="51"/>
      <c r="AA266" s="51"/>
      <c r="AJ266" s="144"/>
    </row>
    <row r="267" spans="15:36" s="49" customFormat="1" x14ac:dyDescent="0.25">
      <c r="O267" s="51"/>
      <c r="AA267" s="51"/>
      <c r="AJ267" s="144"/>
    </row>
    <row r="268" spans="15:36" s="49" customFormat="1" x14ac:dyDescent="0.25">
      <c r="O268" s="51"/>
      <c r="AA268" s="51"/>
      <c r="AJ268" s="144"/>
    </row>
    <row r="269" spans="15:36" s="49" customFormat="1" x14ac:dyDescent="0.25">
      <c r="O269" s="51"/>
      <c r="AA269" s="51"/>
      <c r="AJ269" s="144"/>
    </row>
    <row r="270" spans="15:36" s="49" customFormat="1" x14ac:dyDescent="0.25">
      <c r="O270" s="51"/>
      <c r="AA270" s="51"/>
      <c r="AJ270" s="144"/>
    </row>
    <row r="271" spans="15:36" s="49" customFormat="1" x14ac:dyDescent="0.25">
      <c r="O271" s="51"/>
      <c r="AA271" s="51"/>
      <c r="AJ271" s="144"/>
    </row>
    <row r="272" spans="15:36" s="49" customFormat="1" x14ac:dyDescent="0.25">
      <c r="O272" s="51"/>
      <c r="AA272" s="51"/>
      <c r="AJ272" s="144"/>
    </row>
    <row r="273" spans="15:36" s="49" customFormat="1" x14ac:dyDescent="0.25">
      <c r="O273" s="51"/>
      <c r="AA273" s="51"/>
      <c r="AJ273" s="144"/>
    </row>
    <row r="274" spans="15:36" s="49" customFormat="1" x14ac:dyDescent="0.25">
      <c r="O274" s="51"/>
      <c r="AA274" s="51"/>
      <c r="AJ274" s="144"/>
    </row>
    <row r="275" spans="15:36" s="49" customFormat="1" x14ac:dyDescent="0.25">
      <c r="O275" s="51"/>
      <c r="AA275" s="51"/>
      <c r="AJ275" s="144"/>
    </row>
    <row r="276" spans="15:36" s="49" customFormat="1" x14ac:dyDescent="0.25">
      <c r="O276" s="51"/>
      <c r="AA276" s="51"/>
      <c r="AJ276" s="144"/>
    </row>
    <row r="277" spans="15:36" s="49" customFormat="1" x14ac:dyDescent="0.25">
      <c r="O277" s="51"/>
      <c r="AA277" s="51"/>
      <c r="AJ277" s="144"/>
    </row>
    <row r="278" spans="15:36" s="49" customFormat="1" x14ac:dyDescent="0.25">
      <c r="O278" s="51"/>
      <c r="AA278" s="51"/>
      <c r="AJ278" s="144"/>
    </row>
    <row r="279" spans="15:36" s="49" customFormat="1" x14ac:dyDescent="0.25">
      <c r="O279" s="51"/>
      <c r="AA279" s="51"/>
      <c r="AJ279" s="144"/>
    </row>
    <row r="280" spans="15:36" s="49" customFormat="1" x14ac:dyDescent="0.25">
      <c r="O280" s="51"/>
      <c r="AA280" s="51"/>
      <c r="AJ280" s="144"/>
    </row>
    <row r="281" spans="15:36" s="49" customFormat="1" x14ac:dyDescent="0.25">
      <c r="O281" s="51"/>
      <c r="AA281" s="51"/>
      <c r="AJ281" s="144"/>
    </row>
    <row r="282" spans="15:36" s="49" customFormat="1" x14ac:dyDescent="0.25">
      <c r="O282" s="51"/>
      <c r="AA282" s="51"/>
      <c r="AJ282" s="144"/>
    </row>
    <row r="283" spans="15:36" s="49" customFormat="1" x14ac:dyDescent="0.25">
      <c r="O283" s="51"/>
      <c r="AA283" s="51"/>
      <c r="AJ283" s="144"/>
    </row>
    <row r="284" spans="15:36" s="49" customFormat="1" x14ac:dyDescent="0.25">
      <c r="O284" s="51"/>
      <c r="AA284" s="51"/>
      <c r="AJ284" s="144"/>
    </row>
    <row r="285" spans="15:36" s="49" customFormat="1" x14ac:dyDescent="0.25">
      <c r="O285" s="51"/>
      <c r="AA285" s="51"/>
      <c r="AJ285" s="144"/>
    </row>
    <row r="286" spans="15:36" s="49" customFormat="1" x14ac:dyDescent="0.25">
      <c r="O286" s="51"/>
      <c r="AA286" s="51"/>
      <c r="AJ286" s="144"/>
    </row>
    <row r="287" spans="15:36" s="49" customFormat="1" x14ac:dyDescent="0.25">
      <c r="O287" s="51"/>
      <c r="AA287" s="51"/>
      <c r="AJ287" s="144"/>
    </row>
    <row r="288" spans="15:36" s="49" customFormat="1" x14ac:dyDescent="0.25">
      <c r="O288" s="51"/>
      <c r="AA288" s="51"/>
      <c r="AJ288" s="144"/>
    </row>
    <row r="289" spans="15:36" s="49" customFormat="1" x14ac:dyDescent="0.25">
      <c r="O289" s="51"/>
      <c r="AA289" s="51"/>
      <c r="AJ289" s="144"/>
    </row>
    <row r="290" spans="15:36" s="49" customFormat="1" x14ac:dyDescent="0.25">
      <c r="O290" s="51"/>
      <c r="AA290" s="51"/>
      <c r="AJ290" s="144"/>
    </row>
    <row r="291" spans="15:36" s="49" customFormat="1" x14ac:dyDescent="0.25">
      <c r="O291" s="51"/>
      <c r="AA291" s="51"/>
      <c r="AJ291" s="144"/>
    </row>
    <row r="292" spans="15:36" s="49" customFormat="1" x14ac:dyDescent="0.25">
      <c r="O292" s="51"/>
      <c r="AA292" s="51"/>
      <c r="AJ292" s="144"/>
    </row>
    <row r="293" spans="15:36" s="49" customFormat="1" x14ac:dyDescent="0.25">
      <c r="O293" s="51"/>
      <c r="AA293" s="51"/>
      <c r="AJ293" s="144"/>
    </row>
    <row r="294" spans="15:36" s="49" customFormat="1" x14ac:dyDescent="0.25">
      <c r="O294" s="51"/>
      <c r="AA294" s="51"/>
      <c r="AJ294" s="144"/>
    </row>
    <row r="295" spans="15:36" s="49" customFormat="1" x14ac:dyDescent="0.25">
      <c r="O295" s="51"/>
      <c r="AA295" s="51"/>
      <c r="AJ295" s="144"/>
    </row>
    <row r="296" spans="15:36" s="49" customFormat="1" x14ac:dyDescent="0.25">
      <c r="O296" s="51"/>
      <c r="AA296" s="51"/>
      <c r="AJ296" s="144"/>
    </row>
    <row r="297" spans="15:36" s="49" customFormat="1" x14ac:dyDescent="0.25">
      <c r="O297" s="51"/>
      <c r="AA297" s="51"/>
      <c r="AJ297" s="144"/>
    </row>
    <row r="298" spans="15:36" s="49" customFormat="1" x14ac:dyDescent="0.25">
      <c r="O298" s="51"/>
      <c r="AA298" s="51"/>
      <c r="AJ298" s="144"/>
    </row>
    <row r="299" spans="15:36" s="49" customFormat="1" x14ac:dyDescent="0.25">
      <c r="O299" s="51"/>
      <c r="AA299" s="51"/>
      <c r="AJ299" s="144"/>
    </row>
    <row r="300" spans="15:36" s="49" customFormat="1" x14ac:dyDescent="0.25">
      <c r="O300" s="51"/>
      <c r="AA300" s="51"/>
      <c r="AJ300" s="144"/>
    </row>
    <row r="301" spans="15:36" s="49" customFormat="1" x14ac:dyDescent="0.25">
      <c r="O301" s="51"/>
      <c r="AA301" s="51"/>
      <c r="AJ301" s="144"/>
    </row>
    <row r="302" spans="15:36" s="49" customFormat="1" x14ac:dyDescent="0.25">
      <c r="O302" s="51"/>
      <c r="AA302" s="51"/>
      <c r="AJ302" s="144"/>
    </row>
    <row r="303" spans="15:36" s="49" customFormat="1" x14ac:dyDescent="0.25">
      <c r="O303" s="51"/>
      <c r="AA303" s="51"/>
      <c r="AJ303" s="144"/>
    </row>
    <row r="304" spans="15:36" s="49" customFormat="1" x14ac:dyDescent="0.25">
      <c r="O304" s="51"/>
      <c r="AA304" s="51"/>
      <c r="AJ304" s="144"/>
    </row>
    <row r="305" spans="15:36" s="49" customFormat="1" x14ac:dyDescent="0.25">
      <c r="O305" s="51"/>
      <c r="AA305" s="51"/>
      <c r="AJ305" s="144"/>
    </row>
    <row r="306" spans="15:36" s="49" customFormat="1" x14ac:dyDescent="0.25">
      <c r="O306" s="51"/>
      <c r="AA306" s="51"/>
      <c r="AJ306" s="144"/>
    </row>
    <row r="307" spans="15:36" s="49" customFormat="1" x14ac:dyDescent="0.25">
      <c r="O307" s="51"/>
      <c r="AA307" s="51"/>
      <c r="AJ307" s="144"/>
    </row>
    <row r="308" spans="15:36" s="49" customFormat="1" x14ac:dyDescent="0.25">
      <c r="O308" s="51"/>
      <c r="AA308" s="51"/>
      <c r="AJ308" s="144"/>
    </row>
    <row r="309" spans="15:36" s="49" customFormat="1" x14ac:dyDescent="0.25">
      <c r="O309" s="51"/>
      <c r="AA309" s="51"/>
      <c r="AJ309" s="144"/>
    </row>
    <row r="310" spans="15:36" s="49" customFormat="1" x14ac:dyDescent="0.25">
      <c r="O310" s="51"/>
      <c r="AA310" s="51"/>
      <c r="AJ310" s="144"/>
    </row>
    <row r="311" spans="15:36" s="49" customFormat="1" x14ac:dyDescent="0.25">
      <c r="O311" s="51"/>
      <c r="AA311" s="51"/>
      <c r="AJ311" s="144"/>
    </row>
    <row r="312" spans="15:36" s="49" customFormat="1" x14ac:dyDescent="0.25">
      <c r="O312" s="51"/>
      <c r="AA312" s="51"/>
      <c r="AJ312" s="144"/>
    </row>
    <row r="313" spans="15:36" s="49" customFormat="1" x14ac:dyDescent="0.25">
      <c r="O313" s="51"/>
      <c r="AA313" s="51"/>
      <c r="AJ313" s="144"/>
    </row>
    <row r="314" spans="15:36" s="49" customFormat="1" x14ac:dyDescent="0.25">
      <c r="O314" s="51"/>
      <c r="AA314" s="51"/>
      <c r="AJ314" s="144"/>
    </row>
    <row r="315" spans="15:36" s="49" customFormat="1" x14ac:dyDescent="0.25">
      <c r="O315" s="51"/>
      <c r="AA315" s="51"/>
      <c r="AJ315" s="144"/>
    </row>
    <row r="316" spans="15:36" s="49" customFormat="1" x14ac:dyDescent="0.25">
      <c r="O316" s="51"/>
      <c r="AA316" s="51"/>
      <c r="AJ316" s="144"/>
    </row>
    <row r="317" spans="15:36" s="49" customFormat="1" x14ac:dyDescent="0.25">
      <c r="O317" s="51"/>
      <c r="AA317" s="51"/>
      <c r="AJ317" s="144"/>
    </row>
    <row r="318" spans="15:36" s="49" customFormat="1" x14ac:dyDescent="0.25">
      <c r="O318" s="51"/>
      <c r="AA318" s="51"/>
      <c r="AJ318" s="144"/>
    </row>
    <row r="319" spans="15:36" s="49" customFormat="1" x14ac:dyDescent="0.25">
      <c r="O319" s="51"/>
      <c r="AA319" s="51"/>
      <c r="AJ319" s="144"/>
    </row>
    <row r="320" spans="15:36" s="49" customFormat="1" x14ac:dyDescent="0.25">
      <c r="O320" s="51"/>
      <c r="AA320" s="51"/>
      <c r="AJ320" s="144"/>
    </row>
    <row r="321" spans="15:36" s="49" customFormat="1" x14ac:dyDescent="0.25">
      <c r="O321" s="51"/>
      <c r="AA321" s="51"/>
      <c r="AJ321" s="144"/>
    </row>
    <row r="322" spans="15:36" s="49" customFormat="1" x14ac:dyDescent="0.25">
      <c r="O322" s="51"/>
      <c r="AA322" s="51"/>
      <c r="AJ322" s="144"/>
    </row>
    <row r="323" spans="15:36" s="49" customFormat="1" x14ac:dyDescent="0.25">
      <c r="O323" s="51"/>
      <c r="AA323" s="51"/>
      <c r="AJ323" s="144"/>
    </row>
    <row r="324" spans="15:36" s="49" customFormat="1" x14ac:dyDescent="0.25">
      <c r="O324" s="51"/>
      <c r="AA324" s="51"/>
      <c r="AJ324" s="144"/>
    </row>
    <row r="325" spans="15:36" s="49" customFormat="1" x14ac:dyDescent="0.25">
      <c r="O325" s="51"/>
      <c r="AA325" s="51"/>
      <c r="AJ325" s="144"/>
    </row>
    <row r="326" spans="15:36" s="49" customFormat="1" x14ac:dyDescent="0.25">
      <c r="O326" s="51"/>
      <c r="AA326" s="51"/>
      <c r="AJ326" s="144"/>
    </row>
    <row r="327" spans="15:36" s="49" customFormat="1" x14ac:dyDescent="0.25">
      <c r="O327" s="51"/>
      <c r="AA327" s="51"/>
      <c r="AJ327" s="144"/>
    </row>
    <row r="328" spans="15:36" s="49" customFormat="1" x14ac:dyDescent="0.25">
      <c r="O328" s="51"/>
      <c r="AA328" s="51"/>
      <c r="AJ328" s="144"/>
    </row>
    <row r="329" spans="15:36" s="49" customFormat="1" x14ac:dyDescent="0.25">
      <c r="O329" s="51"/>
      <c r="AA329" s="51"/>
      <c r="AJ329" s="144"/>
    </row>
    <row r="330" spans="15:36" s="49" customFormat="1" x14ac:dyDescent="0.25">
      <c r="O330" s="51"/>
      <c r="AA330" s="51"/>
      <c r="AJ330" s="144"/>
    </row>
    <row r="331" spans="15:36" s="49" customFormat="1" x14ac:dyDescent="0.25">
      <c r="O331" s="51"/>
      <c r="AA331" s="51"/>
      <c r="AJ331" s="144"/>
    </row>
    <row r="332" spans="15:36" s="49" customFormat="1" x14ac:dyDescent="0.25">
      <c r="O332" s="51"/>
      <c r="AA332" s="51"/>
      <c r="AJ332" s="144"/>
    </row>
    <row r="333" spans="15:36" s="49" customFormat="1" x14ac:dyDescent="0.25">
      <c r="O333" s="51"/>
      <c r="AA333" s="51"/>
      <c r="AJ333" s="144"/>
    </row>
    <row r="334" spans="15:36" s="49" customFormat="1" x14ac:dyDescent="0.25">
      <c r="O334" s="51"/>
      <c r="AA334" s="51"/>
      <c r="AJ334" s="144"/>
    </row>
    <row r="335" spans="15:36" s="49" customFormat="1" x14ac:dyDescent="0.25">
      <c r="O335" s="51"/>
      <c r="AA335" s="51"/>
      <c r="AJ335" s="144"/>
    </row>
    <row r="336" spans="15:36" s="49" customFormat="1" x14ac:dyDescent="0.25">
      <c r="O336" s="51"/>
      <c r="AA336" s="51"/>
      <c r="AJ336" s="144"/>
    </row>
    <row r="337" spans="15:36" s="49" customFormat="1" x14ac:dyDescent="0.25">
      <c r="O337" s="51"/>
      <c r="AA337" s="51"/>
      <c r="AJ337" s="144"/>
    </row>
    <row r="338" spans="15:36" s="49" customFormat="1" x14ac:dyDescent="0.25">
      <c r="O338" s="51"/>
      <c r="AA338" s="51"/>
      <c r="AJ338" s="144"/>
    </row>
    <row r="339" spans="15:36" s="49" customFormat="1" x14ac:dyDescent="0.25">
      <c r="O339" s="51"/>
      <c r="AA339" s="51"/>
      <c r="AJ339" s="144"/>
    </row>
    <row r="340" spans="15:36" s="49" customFormat="1" x14ac:dyDescent="0.25">
      <c r="O340" s="51"/>
      <c r="AA340" s="51"/>
      <c r="AJ340" s="144"/>
    </row>
    <row r="341" spans="15:36" s="49" customFormat="1" x14ac:dyDescent="0.25">
      <c r="O341" s="51"/>
      <c r="AA341" s="51"/>
      <c r="AJ341" s="144"/>
    </row>
    <row r="342" spans="15:36" s="49" customFormat="1" x14ac:dyDescent="0.25">
      <c r="O342" s="51"/>
      <c r="AA342" s="51"/>
      <c r="AJ342" s="144"/>
    </row>
    <row r="343" spans="15:36" s="49" customFormat="1" x14ac:dyDescent="0.25">
      <c r="O343" s="51"/>
      <c r="AA343" s="51"/>
      <c r="AJ343" s="144"/>
    </row>
    <row r="344" spans="15:36" s="49" customFormat="1" x14ac:dyDescent="0.25">
      <c r="O344" s="51"/>
      <c r="AA344" s="51"/>
      <c r="AJ344" s="144"/>
    </row>
    <row r="345" spans="15:36" s="49" customFormat="1" x14ac:dyDescent="0.25">
      <c r="O345" s="51"/>
      <c r="AA345" s="51"/>
      <c r="AJ345" s="144"/>
    </row>
    <row r="346" spans="15:36" s="49" customFormat="1" x14ac:dyDescent="0.25">
      <c r="O346" s="51"/>
      <c r="AA346" s="51"/>
      <c r="AJ346" s="144"/>
    </row>
    <row r="347" spans="15:36" s="49" customFormat="1" x14ac:dyDescent="0.25">
      <c r="O347" s="51"/>
      <c r="AA347" s="51"/>
      <c r="AJ347" s="144"/>
    </row>
    <row r="348" spans="15:36" s="49" customFormat="1" x14ac:dyDescent="0.25">
      <c r="O348" s="51"/>
      <c r="AA348" s="51"/>
      <c r="AJ348" s="144"/>
    </row>
    <row r="349" spans="15:36" s="49" customFormat="1" x14ac:dyDescent="0.25">
      <c r="O349" s="51"/>
      <c r="AA349" s="51"/>
      <c r="AJ349" s="144"/>
    </row>
    <row r="350" spans="15:36" s="49" customFormat="1" x14ac:dyDescent="0.25">
      <c r="O350" s="51"/>
      <c r="AA350" s="51"/>
      <c r="AJ350" s="144"/>
    </row>
    <row r="351" spans="15:36" s="49" customFormat="1" x14ac:dyDescent="0.25">
      <c r="O351" s="51"/>
      <c r="AA351" s="51"/>
      <c r="AJ351" s="144"/>
    </row>
    <row r="352" spans="15:36" s="49" customFormat="1" x14ac:dyDescent="0.25">
      <c r="O352" s="51"/>
      <c r="AA352" s="51"/>
      <c r="AJ352" s="144"/>
    </row>
    <row r="353" spans="15:36" s="49" customFormat="1" x14ac:dyDescent="0.25">
      <c r="O353" s="51"/>
      <c r="AA353" s="51"/>
      <c r="AJ353" s="144"/>
    </row>
    <row r="354" spans="15:36" s="49" customFormat="1" x14ac:dyDescent="0.25">
      <c r="O354" s="51"/>
      <c r="AA354" s="51"/>
      <c r="AJ354" s="144"/>
    </row>
    <row r="355" spans="15:36" s="49" customFormat="1" x14ac:dyDescent="0.25">
      <c r="O355" s="51"/>
      <c r="AA355" s="51"/>
      <c r="AJ355" s="144"/>
    </row>
    <row r="356" spans="15:36" s="49" customFormat="1" x14ac:dyDescent="0.25">
      <c r="O356" s="51"/>
      <c r="AA356" s="51"/>
      <c r="AJ356" s="144"/>
    </row>
    <row r="357" spans="15:36" s="49" customFormat="1" x14ac:dyDescent="0.25">
      <c r="O357" s="51"/>
      <c r="AA357" s="51"/>
      <c r="AJ357" s="144"/>
    </row>
    <row r="358" spans="15:36" s="49" customFormat="1" x14ac:dyDescent="0.25">
      <c r="O358" s="51"/>
      <c r="AA358" s="51"/>
      <c r="AJ358" s="144"/>
    </row>
    <row r="359" spans="15:36" s="49" customFormat="1" x14ac:dyDescent="0.25">
      <c r="O359" s="51"/>
      <c r="AA359" s="51"/>
      <c r="AJ359" s="144"/>
    </row>
    <row r="360" spans="15:36" s="49" customFormat="1" x14ac:dyDescent="0.25">
      <c r="O360" s="51"/>
      <c r="AA360" s="51"/>
      <c r="AJ360" s="144"/>
    </row>
    <row r="361" spans="15:36" s="49" customFormat="1" x14ac:dyDescent="0.25">
      <c r="O361" s="51"/>
      <c r="AA361" s="51"/>
      <c r="AJ361" s="144"/>
    </row>
    <row r="362" spans="15:36" s="49" customFormat="1" x14ac:dyDescent="0.25">
      <c r="O362" s="51"/>
      <c r="AA362" s="51"/>
      <c r="AJ362" s="144"/>
    </row>
    <row r="363" spans="15:36" s="49" customFormat="1" x14ac:dyDescent="0.25">
      <c r="O363" s="51"/>
      <c r="AA363" s="51"/>
      <c r="AJ363" s="144"/>
    </row>
    <row r="364" spans="15:36" s="49" customFormat="1" x14ac:dyDescent="0.25">
      <c r="O364" s="51"/>
      <c r="AA364" s="51"/>
      <c r="AJ364" s="144"/>
    </row>
    <row r="365" spans="15:36" s="49" customFormat="1" x14ac:dyDescent="0.25">
      <c r="O365" s="51"/>
      <c r="AA365" s="51"/>
      <c r="AJ365" s="144"/>
    </row>
    <row r="366" spans="15:36" s="49" customFormat="1" x14ac:dyDescent="0.25">
      <c r="O366" s="51"/>
      <c r="AA366" s="51"/>
      <c r="AJ366" s="144"/>
    </row>
    <row r="367" spans="15:36" s="49" customFormat="1" x14ac:dyDescent="0.25">
      <c r="O367" s="51"/>
      <c r="AA367" s="51"/>
      <c r="AJ367" s="144"/>
    </row>
    <row r="368" spans="15:36" s="49" customFormat="1" x14ac:dyDescent="0.25">
      <c r="O368" s="51"/>
      <c r="AA368" s="51"/>
      <c r="AJ368" s="144"/>
    </row>
    <row r="369" spans="15:36" s="49" customFormat="1" x14ac:dyDescent="0.25">
      <c r="O369" s="51"/>
      <c r="AA369" s="51"/>
      <c r="AJ369" s="144"/>
    </row>
    <row r="370" spans="15:36" s="49" customFormat="1" x14ac:dyDescent="0.25">
      <c r="O370" s="51"/>
      <c r="AA370" s="51"/>
      <c r="AJ370" s="144"/>
    </row>
    <row r="371" spans="15:36" s="49" customFormat="1" x14ac:dyDescent="0.25">
      <c r="O371" s="51"/>
      <c r="AA371" s="51"/>
      <c r="AJ371" s="144"/>
    </row>
    <row r="372" spans="15:36" s="49" customFormat="1" x14ac:dyDescent="0.25">
      <c r="O372" s="51"/>
      <c r="AA372" s="51"/>
      <c r="AJ372" s="144"/>
    </row>
    <row r="373" spans="15:36" s="49" customFormat="1" x14ac:dyDescent="0.25">
      <c r="O373" s="51"/>
      <c r="AA373" s="51"/>
      <c r="AJ373" s="144"/>
    </row>
    <row r="374" spans="15:36" s="49" customFormat="1" x14ac:dyDescent="0.25">
      <c r="O374" s="51"/>
      <c r="AA374" s="51"/>
      <c r="AJ374" s="144"/>
    </row>
    <row r="375" spans="15:36" s="49" customFormat="1" x14ac:dyDescent="0.25">
      <c r="O375" s="51"/>
      <c r="AA375" s="51"/>
      <c r="AJ375" s="144"/>
    </row>
    <row r="376" spans="15:36" s="49" customFormat="1" x14ac:dyDescent="0.25">
      <c r="O376" s="51"/>
      <c r="AA376" s="51"/>
      <c r="AJ376" s="144"/>
    </row>
    <row r="377" spans="15:36" s="49" customFormat="1" x14ac:dyDescent="0.25">
      <c r="O377" s="51"/>
      <c r="AA377" s="51"/>
      <c r="AJ377" s="144"/>
    </row>
    <row r="378" spans="15:36" s="49" customFormat="1" x14ac:dyDescent="0.25">
      <c r="O378" s="51"/>
      <c r="AA378" s="51"/>
      <c r="AJ378" s="144"/>
    </row>
    <row r="379" spans="15:36" s="49" customFormat="1" x14ac:dyDescent="0.25">
      <c r="O379" s="51"/>
      <c r="AA379" s="51"/>
      <c r="AJ379" s="144"/>
    </row>
    <row r="380" spans="15:36" s="49" customFormat="1" x14ac:dyDescent="0.25">
      <c r="O380" s="51"/>
      <c r="AA380" s="51"/>
      <c r="AJ380" s="144"/>
    </row>
    <row r="381" spans="15:36" s="49" customFormat="1" x14ac:dyDescent="0.25">
      <c r="O381" s="51"/>
      <c r="AA381" s="51"/>
      <c r="AJ381" s="144"/>
    </row>
    <row r="382" spans="15:36" s="49" customFormat="1" x14ac:dyDescent="0.25">
      <c r="O382" s="51"/>
      <c r="AA382" s="51"/>
      <c r="AJ382" s="144"/>
    </row>
    <row r="383" spans="15:36" s="49" customFormat="1" x14ac:dyDescent="0.25">
      <c r="O383" s="51"/>
      <c r="AA383" s="51"/>
      <c r="AJ383" s="144"/>
    </row>
    <row r="384" spans="15:36" s="49" customFormat="1" x14ac:dyDescent="0.25">
      <c r="O384" s="51"/>
      <c r="AA384" s="51"/>
      <c r="AJ384" s="144"/>
    </row>
    <row r="385" spans="15:36" s="49" customFormat="1" x14ac:dyDescent="0.25">
      <c r="O385" s="51"/>
      <c r="AA385" s="51"/>
      <c r="AJ385" s="144"/>
    </row>
    <row r="386" spans="15:36" s="49" customFormat="1" x14ac:dyDescent="0.25">
      <c r="O386" s="51"/>
      <c r="AA386" s="51"/>
      <c r="AJ386" s="144"/>
    </row>
    <row r="387" spans="15:36" s="49" customFormat="1" x14ac:dyDescent="0.25">
      <c r="O387" s="51"/>
      <c r="AA387" s="51"/>
      <c r="AJ387" s="144"/>
    </row>
    <row r="388" spans="15:36" s="49" customFormat="1" x14ac:dyDescent="0.25">
      <c r="O388" s="51"/>
      <c r="AA388" s="51"/>
      <c r="AJ388" s="144"/>
    </row>
    <row r="389" spans="15:36" s="49" customFormat="1" x14ac:dyDescent="0.25">
      <c r="O389" s="51"/>
      <c r="AA389" s="51"/>
      <c r="AJ389" s="144"/>
    </row>
    <row r="390" spans="15:36" s="49" customFormat="1" x14ac:dyDescent="0.25">
      <c r="O390" s="51"/>
      <c r="AA390" s="51"/>
      <c r="AJ390" s="144"/>
    </row>
    <row r="391" spans="15:36" s="49" customFormat="1" x14ac:dyDescent="0.25">
      <c r="O391" s="51"/>
      <c r="AA391" s="51"/>
      <c r="AJ391" s="144"/>
    </row>
    <row r="392" spans="15:36" s="49" customFormat="1" x14ac:dyDescent="0.25">
      <c r="O392" s="51"/>
      <c r="AA392" s="51"/>
      <c r="AJ392" s="144"/>
    </row>
    <row r="393" spans="15:36" s="49" customFormat="1" x14ac:dyDescent="0.25">
      <c r="O393" s="51"/>
      <c r="AA393" s="51"/>
      <c r="AJ393" s="144"/>
    </row>
    <row r="394" spans="15:36" s="49" customFormat="1" x14ac:dyDescent="0.25">
      <c r="O394" s="51"/>
      <c r="AA394" s="51"/>
      <c r="AJ394" s="144"/>
    </row>
    <row r="395" spans="15:36" s="49" customFormat="1" x14ac:dyDescent="0.25">
      <c r="O395" s="51"/>
      <c r="AA395" s="51"/>
      <c r="AJ395" s="144"/>
    </row>
    <row r="396" spans="15:36" s="49" customFormat="1" x14ac:dyDescent="0.25">
      <c r="O396" s="51"/>
      <c r="AA396" s="51"/>
      <c r="AJ396" s="144"/>
    </row>
    <row r="397" spans="15:36" s="49" customFormat="1" x14ac:dyDescent="0.25">
      <c r="O397" s="51"/>
      <c r="AA397" s="51"/>
      <c r="AJ397" s="144"/>
    </row>
    <row r="398" spans="15:36" s="49" customFormat="1" x14ac:dyDescent="0.25">
      <c r="O398" s="51"/>
      <c r="AA398" s="51"/>
      <c r="AJ398" s="144"/>
    </row>
    <row r="399" spans="15:36" s="49" customFormat="1" x14ac:dyDescent="0.25">
      <c r="O399" s="51"/>
      <c r="AA399" s="51"/>
      <c r="AJ399" s="144"/>
    </row>
    <row r="400" spans="15:36" s="49" customFormat="1" x14ac:dyDescent="0.25">
      <c r="O400" s="51"/>
      <c r="AA400" s="51"/>
      <c r="AJ400" s="144"/>
    </row>
    <row r="401" spans="15:36" s="49" customFormat="1" x14ac:dyDescent="0.25">
      <c r="O401" s="51"/>
      <c r="AA401" s="51"/>
      <c r="AJ401" s="144"/>
    </row>
    <row r="402" spans="15:36" s="49" customFormat="1" x14ac:dyDescent="0.25">
      <c r="O402" s="51"/>
      <c r="AA402" s="51"/>
      <c r="AJ402" s="144"/>
    </row>
    <row r="403" spans="15:36" s="49" customFormat="1" x14ac:dyDescent="0.25">
      <c r="O403" s="51"/>
      <c r="AA403" s="51"/>
      <c r="AJ403" s="144"/>
    </row>
    <row r="404" spans="15:36" s="49" customFormat="1" x14ac:dyDescent="0.25">
      <c r="O404" s="51"/>
      <c r="AA404" s="51"/>
      <c r="AJ404" s="144"/>
    </row>
    <row r="405" spans="15:36" s="49" customFormat="1" x14ac:dyDescent="0.25">
      <c r="O405" s="51"/>
      <c r="AA405" s="51"/>
      <c r="AJ405" s="144"/>
    </row>
    <row r="406" spans="15:36" s="49" customFormat="1" x14ac:dyDescent="0.25">
      <c r="O406" s="51"/>
      <c r="AA406" s="51"/>
      <c r="AJ406" s="144"/>
    </row>
    <row r="407" spans="15:36" s="49" customFormat="1" x14ac:dyDescent="0.25">
      <c r="O407" s="51"/>
      <c r="AA407" s="51"/>
      <c r="AJ407" s="144"/>
    </row>
    <row r="408" spans="15:36" s="49" customFormat="1" x14ac:dyDescent="0.25">
      <c r="O408" s="51"/>
      <c r="AA408" s="51"/>
      <c r="AJ408" s="144"/>
    </row>
    <row r="409" spans="15:36" s="49" customFormat="1" x14ac:dyDescent="0.25">
      <c r="O409" s="51"/>
      <c r="AA409" s="51"/>
      <c r="AJ409" s="144"/>
    </row>
    <row r="410" spans="15:36" s="49" customFormat="1" x14ac:dyDescent="0.25">
      <c r="O410" s="51"/>
      <c r="AA410" s="51"/>
      <c r="AJ410" s="144"/>
    </row>
    <row r="411" spans="15:36" s="49" customFormat="1" x14ac:dyDescent="0.25">
      <c r="O411" s="51"/>
      <c r="AA411" s="51"/>
      <c r="AJ411" s="144"/>
    </row>
    <row r="412" spans="15:36" s="49" customFormat="1" x14ac:dyDescent="0.25">
      <c r="O412" s="51"/>
      <c r="AA412" s="51"/>
      <c r="AJ412" s="144"/>
    </row>
    <row r="413" spans="15:36" s="49" customFormat="1" x14ac:dyDescent="0.25">
      <c r="O413" s="51"/>
      <c r="AA413" s="51"/>
      <c r="AJ413" s="144"/>
    </row>
    <row r="414" spans="15:36" s="49" customFormat="1" x14ac:dyDescent="0.25">
      <c r="O414" s="51"/>
      <c r="AA414" s="51"/>
      <c r="AJ414" s="144"/>
    </row>
    <row r="415" spans="15:36" s="49" customFormat="1" x14ac:dyDescent="0.25">
      <c r="O415" s="51"/>
      <c r="AA415" s="51"/>
      <c r="AJ415" s="144"/>
    </row>
    <row r="416" spans="15:36" s="49" customFormat="1" x14ac:dyDescent="0.25">
      <c r="O416" s="51"/>
      <c r="AA416" s="51"/>
      <c r="AJ416" s="144"/>
    </row>
    <row r="417" spans="15:36" s="49" customFormat="1" x14ac:dyDescent="0.25">
      <c r="O417" s="51"/>
      <c r="AA417" s="51"/>
      <c r="AJ417" s="144"/>
    </row>
    <row r="418" spans="15:36" s="49" customFormat="1" x14ac:dyDescent="0.25">
      <c r="O418" s="51"/>
      <c r="AA418" s="51"/>
      <c r="AJ418" s="144"/>
    </row>
    <row r="419" spans="15:36" s="49" customFormat="1" x14ac:dyDescent="0.25">
      <c r="O419" s="51"/>
      <c r="AA419" s="51"/>
      <c r="AJ419" s="144"/>
    </row>
    <row r="420" spans="15:36" s="49" customFormat="1" x14ac:dyDescent="0.25">
      <c r="O420" s="51"/>
      <c r="AA420" s="51"/>
      <c r="AJ420" s="144"/>
    </row>
    <row r="421" spans="15:36" s="49" customFormat="1" x14ac:dyDescent="0.25">
      <c r="O421" s="51"/>
      <c r="AA421" s="51"/>
      <c r="AJ421" s="144"/>
    </row>
    <row r="422" spans="15:36" s="49" customFormat="1" x14ac:dyDescent="0.25">
      <c r="O422" s="51"/>
      <c r="AA422" s="51"/>
      <c r="AJ422" s="144"/>
    </row>
    <row r="423" spans="15:36" s="49" customFormat="1" x14ac:dyDescent="0.25">
      <c r="O423" s="51"/>
      <c r="AA423" s="51"/>
      <c r="AJ423" s="144"/>
    </row>
    <row r="424" spans="15:36" s="49" customFormat="1" x14ac:dyDescent="0.25">
      <c r="O424" s="51"/>
      <c r="AA424" s="51"/>
      <c r="AJ424" s="144"/>
    </row>
    <row r="425" spans="15:36" s="49" customFormat="1" x14ac:dyDescent="0.25">
      <c r="O425" s="51"/>
      <c r="AA425" s="51"/>
      <c r="AJ425" s="144"/>
    </row>
    <row r="426" spans="15:36" s="49" customFormat="1" x14ac:dyDescent="0.25">
      <c r="O426" s="51"/>
      <c r="AA426" s="51"/>
      <c r="AJ426" s="144"/>
    </row>
    <row r="427" spans="15:36" s="49" customFormat="1" x14ac:dyDescent="0.25">
      <c r="O427" s="51"/>
      <c r="AA427" s="51"/>
      <c r="AJ427" s="144"/>
    </row>
    <row r="428" spans="15:36" s="49" customFormat="1" x14ac:dyDescent="0.25">
      <c r="O428" s="51"/>
      <c r="AA428" s="51"/>
      <c r="AJ428" s="144"/>
    </row>
    <row r="429" spans="15:36" s="49" customFormat="1" x14ac:dyDescent="0.25">
      <c r="O429" s="51"/>
      <c r="AA429" s="51"/>
      <c r="AJ429" s="144"/>
    </row>
    <row r="430" spans="15:36" s="49" customFormat="1" x14ac:dyDescent="0.25">
      <c r="O430" s="51"/>
      <c r="AA430" s="51"/>
      <c r="AJ430" s="144"/>
    </row>
    <row r="431" spans="15:36" s="49" customFormat="1" x14ac:dyDescent="0.25">
      <c r="O431" s="51"/>
      <c r="AA431" s="51"/>
      <c r="AJ431" s="144"/>
    </row>
    <row r="432" spans="15:36" s="49" customFormat="1" x14ac:dyDescent="0.25">
      <c r="O432" s="51"/>
      <c r="AA432" s="51"/>
      <c r="AJ432" s="144"/>
    </row>
    <row r="433" spans="15:36" s="49" customFormat="1" x14ac:dyDescent="0.25">
      <c r="O433" s="51"/>
      <c r="AA433" s="51"/>
      <c r="AJ433" s="144"/>
    </row>
    <row r="434" spans="15:36" s="49" customFormat="1" x14ac:dyDescent="0.25">
      <c r="O434" s="51"/>
      <c r="AA434" s="51"/>
      <c r="AJ434" s="144"/>
    </row>
    <row r="435" spans="15:36" s="49" customFormat="1" x14ac:dyDescent="0.25">
      <c r="O435" s="51"/>
      <c r="AA435" s="51"/>
      <c r="AJ435" s="144"/>
    </row>
    <row r="436" spans="15:36" s="49" customFormat="1" x14ac:dyDescent="0.25">
      <c r="O436" s="51"/>
      <c r="AA436" s="51"/>
      <c r="AJ436" s="144"/>
    </row>
    <row r="437" spans="15:36" s="49" customFormat="1" x14ac:dyDescent="0.25">
      <c r="O437" s="51"/>
      <c r="AA437" s="51"/>
      <c r="AJ437" s="144"/>
    </row>
    <row r="438" spans="15:36" s="49" customFormat="1" x14ac:dyDescent="0.25">
      <c r="O438" s="51"/>
      <c r="AA438" s="51"/>
      <c r="AJ438" s="144"/>
    </row>
    <row r="439" spans="15:36" s="49" customFormat="1" x14ac:dyDescent="0.25">
      <c r="O439" s="51"/>
      <c r="AA439" s="51"/>
      <c r="AJ439" s="144"/>
    </row>
    <row r="440" spans="15:36" s="49" customFormat="1" x14ac:dyDescent="0.25">
      <c r="O440" s="51"/>
      <c r="AA440" s="51"/>
      <c r="AJ440" s="144"/>
    </row>
    <row r="441" spans="15:36" s="49" customFormat="1" x14ac:dyDescent="0.25">
      <c r="O441" s="51"/>
      <c r="AA441" s="51"/>
      <c r="AJ441" s="144"/>
    </row>
    <row r="442" spans="15:36" s="49" customFormat="1" x14ac:dyDescent="0.25">
      <c r="O442" s="51"/>
      <c r="AA442" s="51"/>
      <c r="AJ442" s="144"/>
    </row>
    <row r="443" spans="15:36" s="49" customFormat="1" x14ac:dyDescent="0.25">
      <c r="O443" s="51"/>
      <c r="AA443" s="51"/>
      <c r="AJ443" s="144"/>
    </row>
    <row r="444" spans="15:36" s="49" customFormat="1" x14ac:dyDescent="0.25">
      <c r="O444" s="51"/>
      <c r="AA444" s="51"/>
      <c r="AJ444" s="144"/>
    </row>
    <row r="445" spans="15:36" s="49" customFormat="1" x14ac:dyDescent="0.25">
      <c r="O445" s="51"/>
      <c r="AA445" s="51"/>
      <c r="AJ445" s="144"/>
    </row>
    <row r="446" spans="15:36" s="49" customFormat="1" x14ac:dyDescent="0.25">
      <c r="O446" s="51"/>
      <c r="AA446" s="51"/>
      <c r="AJ446" s="144"/>
    </row>
    <row r="447" spans="15:36" s="49" customFormat="1" x14ac:dyDescent="0.25">
      <c r="O447" s="51"/>
      <c r="AA447" s="51"/>
      <c r="AJ447" s="144"/>
    </row>
    <row r="448" spans="15:36" s="49" customFormat="1" x14ac:dyDescent="0.25">
      <c r="O448" s="51"/>
      <c r="AA448" s="51"/>
      <c r="AJ448" s="144"/>
    </row>
    <row r="449" spans="15:36" s="49" customFormat="1" x14ac:dyDescent="0.25">
      <c r="O449" s="51"/>
      <c r="AA449" s="51"/>
      <c r="AJ449" s="144"/>
    </row>
    <row r="450" spans="15:36" s="49" customFormat="1" x14ac:dyDescent="0.25">
      <c r="O450" s="51"/>
      <c r="AA450" s="51"/>
      <c r="AJ450" s="144"/>
    </row>
    <row r="451" spans="15:36" s="49" customFormat="1" x14ac:dyDescent="0.25">
      <c r="O451" s="51"/>
      <c r="AA451" s="51"/>
      <c r="AJ451" s="144"/>
    </row>
    <row r="452" spans="15:36" s="49" customFormat="1" x14ac:dyDescent="0.25">
      <c r="O452" s="51"/>
      <c r="AA452" s="51"/>
      <c r="AJ452" s="144"/>
    </row>
    <row r="453" spans="15:36" s="49" customFormat="1" x14ac:dyDescent="0.25">
      <c r="O453" s="51"/>
      <c r="AA453" s="51"/>
      <c r="AJ453" s="144"/>
    </row>
    <row r="454" spans="15:36" s="49" customFormat="1" x14ac:dyDescent="0.25">
      <c r="O454" s="51"/>
      <c r="AA454" s="51"/>
      <c r="AJ454" s="144"/>
    </row>
    <row r="455" spans="15:36" s="49" customFormat="1" x14ac:dyDescent="0.25">
      <c r="O455" s="51"/>
      <c r="AA455" s="51"/>
      <c r="AJ455" s="144"/>
    </row>
    <row r="456" spans="15:36" s="49" customFormat="1" x14ac:dyDescent="0.25">
      <c r="O456" s="51"/>
      <c r="AA456" s="51"/>
      <c r="AJ456" s="144"/>
    </row>
    <row r="457" spans="15:36" s="49" customFormat="1" x14ac:dyDescent="0.25">
      <c r="O457" s="51"/>
      <c r="AA457" s="51"/>
      <c r="AJ457" s="144"/>
    </row>
    <row r="458" spans="15:36" s="49" customFormat="1" x14ac:dyDescent="0.25">
      <c r="O458" s="51"/>
      <c r="AA458" s="51"/>
      <c r="AJ458" s="144"/>
    </row>
    <row r="459" spans="15:36" s="49" customFormat="1" x14ac:dyDescent="0.25">
      <c r="O459" s="51"/>
      <c r="AA459" s="51"/>
      <c r="AJ459" s="144"/>
    </row>
    <row r="460" spans="15:36" s="49" customFormat="1" x14ac:dyDescent="0.25">
      <c r="O460" s="51"/>
      <c r="AA460" s="51"/>
      <c r="AJ460" s="144"/>
    </row>
    <row r="461" spans="15:36" s="49" customFormat="1" x14ac:dyDescent="0.25">
      <c r="O461" s="51"/>
      <c r="AA461" s="51"/>
      <c r="AJ461" s="144"/>
    </row>
    <row r="462" spans="15:36" s="49" customFormat="1" x14ac:dyDescent="0.25">
      <c r="O462" s="51"/>
      <c r="AA462" s="51"/>
      <c r="AJ462" s="144"/>
    </row>
    <row r="463" spans="15:36" s="49" customFormat="1" x14ac:dyDescent="0.25">
      <c r="O463" s="51"/>
      <c r="AA463" s="51"/>
      <c r="AJ463" s="144"/>
    </row>
    <row r="464" spans="15:36" s="49" customFormat="1" x14ac:dyDescent="0.25">
      <c r="O464" s="51"/>
      <c r="AA464" s="51"/>
      <c r="AJ464" s="144"/>
    </row>
    <row r="465" spans="15:36" s="49" customFormat="1" x14ac:dyDescent="0.25">
      <c r="O465" s="51"/>
      <c r="AA465" s="51"/>
      <c r="AJ465" s="144"/>
    </row>
    <row r="466" spans="15:36" s="49" customFormat="1" x14ac:dyDescent="0.25">
      <c r="O466" s="51"/>
      <c r="AA466" s="51"/>
      <c r="AJ466" s="144"/>
    </row>
    <row r="467" spans="15:36" s="49" customFormat="1" x14ac:dyDescent="0.25">
      <c r="O467" s="51"/>
      <c r="AA467" s="51"/>
      <c r="AJ467" s="144"/>
    </row>
    <row r="468" spans="15:36" s="49" customFormat="1" x14ac:dyDescent="0.25">
      <c r="O468" s="51"/>
      <c r="AA468" s="51"/>
      <c r="AJ468" s="144"/>
    </row>
    <row r="469" spans="15:36" s="49" customFormat="1" x14ac:dyDescent="0.25">
      <c r="O469" s="51"/>
      <c r="AA469" s="51"/>
      <c r="AJ469" s="144"/>
    </row>
    <row r="470" spans="15:36" s="49" customFormat="1" x14ac:dyDescent="0.25">
      <c r="O470" s="51"/>
      <c r="AA470" s="51"/>
      <c r="AJ470" s="144"/>
    </row>
    <row r="471" spans="15:36" s="49" customFormat="1" x14ac:dyDescent="0.25">
      <c r="O471" s="51"/>
      <c r="AA471" s="51"/>
      <c r="AJ471" s="144"/>
    </row>
    <row r="472" spans="15:36" s="49" customFormat="1" x14ac:dyDescent="0.25">
      <c r="O472" s="51"/>
      <c r="AA472" s="51"/>
      <c r="AJ472" s="144"/>
    </row>
    <row r="473" spans="15:36" s="49" customFormat="1" x14ac:dyDescent="0.25">
      <c r="O473" s="51"/>
      <c r="AA473" s="51"/>
      <c r="AJ473" s="144"/>
    </row>
    <row r="474" spans="15:36" s="49" customFormat="1" x14ac:dyDescent="0.25">
      <c r="O474" s="51"/>
      <c r="AA474" s="51"/>
      <c r="AJ474" s="144"/>
    </row>
    <row r="475" spans="15:36" s="49" customFormat="1" x14ac:dyDescent="0.25">
      <c r="O475" s="51"/>
      <c r="AA475" s="51"/>
      <c r="AJ475" s="144"/>
    </row>
    <row r="476" spans="15:36" s="49" customFormat="1" x14ac:dyDescent="0.25">
      <c r="O476" s="51"/>
      <c r="AA476" s="51"/>
      <c r="AJ476" s="144"/>
    </row>
    <row r="477" spans="15:36" s="49" customFormat="1" x14ac:dyDescent="0.25">
      <c r="O477" s="51"/>
      <c r="AA477" s="51"/>
      <c r="AJ477" s="144"/>
    </row>
    <row r="478" spans="15:36" s="49" customFormat="1" x14ac:dyDescent="0.25">
      <c r="O478" s="51"/>
      <c r="AA478" s="51"/>
      <c r="AJ478" s="144"/>
    </row>
    <row r="479" spans="15:36" s="49" customFormat="1" x14ac:dyDescent="0.25">
      <c r="O479" s="51"/>
      <c r="AA479" s="51"/>
      <c r="AJ479" s="144"/>
    </row>
    <row r="480" spans="15:36" s="49" customFormat="1" x14ac:dyDescent="0.25">
      <c r="O480" s="51"/>
      <c r="AA480" s="51"/>
      <c r="AJ480" s="144"/>
    </row>
    <row r="481" spans="15:36" s="49" customFormat="1" x14ac:dyDescent="0.25">
      <c r="O481" s="51"/>
      <c r="AA481" s="51"/>
      <c r="AJ481" s="144"/>
    </row>
    <row r="482" spans="15:36" s="49" customFormat="1" x14ac:dyDescent="0.25">
      <c r="O482" s="51"/>
      <c r="AA482" s="51"/>
      <c r="AJ482" s="144"/>
    </row>
    <row r="483" spans="15:36" s="49" customFormat="1" x14ac:dyDescent="0.25">
      <c r="O483" s="51"/>
      <c r="AA483" s="51"/>
      <c r="AJ483" s="144"/>
    </row>
    <row r="484" spans="15:36" s="49" customFormat="1" x14ac:dyDescent="0.25">
      <c r="O484" s="51"/>
      <c r="AA484" s="51"/>
      <c r="AJ484" s="144"/>
    </row>
    <row r="485" spans="15:36" s="49" customFormat="1" x14ac:dyDescent="0.25">
      <c r="O485" s="51"/>
      <c r="AA485" s="51"/>
      <c r="AJ485" s="144"/>
    </row>
    <row r="486" spans="15:36" s="49" customFormat="1" x14ac:dyDescent="0.25">
      <c r="O486" s="51"/>
      <c r="AA486" s="51"/>
      <c r="AJ486" s="144"/>
    </row>
    <row r="487" spans="15:36" s="49" customFormat="1" x14ac:dyDescent="0.25">
      <c r="O487" s="51"/>
      <c r="AA487" s="51"/>
      <c r="AJ487" s="144"/>
    </row>
    <row r="488" spans="15:36" s="49" customFormat="1" x14ac:dyDescent="0.25">
      <c r="O488" s="51"/>
      <c r="AA488" s="51"/>
      <c r="AJ488" s="144"/>
    </row>
    <row r="489" spans="15:36" s="49" customFormat="1" x14ac:dyDescent="0.25">
      <c r="O489" s="51"/>
      <c r="AA489" s="51"/>
      <c r="AJ489" s="144"/>
    </row>
    <row r="490" spans="15:36" s="49" customFormat="1" x14ac:dyDescent="0.25">
      <c r="O490" s="51"/>
      <c r="AA490" s="51"/>
      <c r="AJ490" s="144"/>
    </row>
    <row r="491" spans="15:36" s="49" customFormat="1" x14ac:dyDescent="0.25">
      <c r="O491" s="51"/>
      <c r="AA491" s="51"/>
      <c r="AJ491" s="144"/>
    </row>
    <row r="492" spans="15:36" s="49" customFormat="1" x14ac:dyDescent="0.25">
      <c r="O492" s="51"/>
      <c r="AA492" s="51"/>
      <c r="AJ492" s="144"/>
    </row>
    <row r="493" spans="15:36" s="49" customFormat="1" x14ac:dyDescent="0.25">
      <c r="O493" s="51"/>
      <c r="AA493" s="51"/>
      <c r="AJ493" s="144"/>
    </row>
    <row r="494" spans="15:36" s="49" customFormat="1" x14ac:dyDescent="0.25">
      <c r="O494" s="51"/>
      <c r="AA494" s="51"/>
      <c r="AJ494" s="144"/>
    </row>
    <row r="495" spans="15:36" s="49" customFormat="1" x14ac:dyDescent="0.25">
      <c r="O495" s="51"/>
      <c r="AA495" s="51"/>
      <c r="AJ495" s="144"/>
    </row>
    <row r="496" spans="15:36" s="49" customFormat="1" x14ac:dyDescent="0.25">
      <c r="O496" s="51"/>
      <c r="AA496" s="51"/>
      <c r="AJ496" s="144"/>
    </row>
    <row r="497" spans="15:36" s="49" customFormat="1" x14ac:dyDescent="0.25">
      <c r="O497" s="51"/>
      <c r="AA497" s="51"/>
      <c r="AJ497" s="144"/>
    </row>
    <row r="498" spans="15:36" s="49" customFormat="1" x14ac:dyDescent="0.25">
      <c r="O498" s="51"/>
      <c r="AA498" s="51"/>
      <c r="AJ498" s="144"/>
    </row>
    <row r="499" spans="15:36" s="49" customFormat="1" x14ac:dyDescent="0.25">
      <c r="O499" s="51"/>
      <c r="AA499" s="51"/>
      <c r="AJ499" s="144"/>
    </row>
    <row r="500" spans="15:36" s="49" customFormat="1" x14ac:dyDescent="0.25">
      <c r="O500" s="51"/>
      <c r="AA500" s="51"/>
      <c r="AJ500" s="144"/>
    </row>
    <row r="501" spans="15:36" s="49" customFormat="1" x14ac:dyDescent="0.25">
      <c r="O501" s="51"/>
      <c r="AA501" s="51"/>
      <c r="AJ501" s="144"/>
    </row>
    <row r="502" spans="15:36" s="49" customFormat="1" x14ac:dyDescent="0.25">
      <c r="O502" s="51"/>
      <c r="AA502" s="51"/>
      <c r="AJ502" s="144"/>
    </row>
    <row r="503" spans="15:36" s="49" customFormat="1" x14ac:dyDescent="0.25">
      <c r="O503" s="51"/>
      <c r="AA503" s="51"/>
      <c r="AJ503" s="144"/>
    </row>
    <row r="504" spans="15:36" s="49" customFormat="1" x14ac:dyDescent="0.25">
      <c r="O504" s="51"/>
      <c r="AA504" s="51"/>
      <c r="AJ504" s="144"/>
    </row>
    <row r="505" spans="15:36" s="49" customFormat="1" x14ac:dyDescent="0.25">
      <c r="O505" s="51"/>
      <c r="AA505" s="51"/>
      <c r="AJ505" s="144"/>
    </row>
    <row r="506" spans="15:36" s="49" customFormat="1" x14ac:dyDescent="0.25">
      <c r="O506" s="51"/>
      <c r="AA506" s="51"/>
      <c r="AJ506" s="144"/>
    </row>
    <row r="507" spans="15:36" s="49" customFormat="1" x14ac:dyDescent="0.25">
      <c r="O507" s="51"/>
      <c r="AA507" s="51"/>
      <c r="AJ507" s="144"/>
    </row>
    <row r="508" spans="15:36" s="49" customFormat="1" x14ac:dyDescent="0.25">
      <c r="O508" s="51"/>
      <c r="AA508" s="51"/>
      <c r="AJ508" s="144"/>
    </row>
    <row r="509" spans="15:36" s="49" customFormat="1" x14ac:dyDescent="0.25">
      <c r="O509" s="51"/>
      <c r="AA509" s="51"/>
      <c r="AJ509" s="144"/>
    </row>
    <row r="510" spans="15:36" s="49" customFormat="1" x14ac:dyDescent="0.25">
      <c r="O510" s="51"/>
      <c r="AA510" s="51"/>
      <c r="AJ510" s="144"/>
    </row>
    <row r="511" spans="15:36" s="49" customFormat="1" x14ac:dyDescent="0.25">
      <c r="O511" s="51"/>
      <c r="AA511" s="51"/>
      <c r="AJ511" s="144"/>
    </row>
    <row r="512" spans="15:36" s="49" customFormat="1" x14ac:dyDescent="0.25">
      <c r="O512" s="51"/>
      <c r="AA512" s="51"/>
      <c r="AJ512" s="144"/>
    </row>
    <row r="513" spans="15:36" s="49" customFormat="1" x14ac:dyDescent="0.25">
      <c r="O513" s="51"/>
      <c r="AA513" s="51"/>
      <c r="AJ513" s="144"/>
    </row>
    <row r="514" spans="15:36" s="49" customFormat="1" x14ac:dyDescent="0.25">
      <c r="O514" s="51"/>
      <c r="AA514" s="51"/>
      <c r="AJ514" s="144"/>
    </row>
    <row r="515" spans="15:36" s="49" customFormat="1" x14ac:dyDescent="0.25">
      <c r="O515" s="51"/>
      <c r="AA515" s="51"/>
      <c r="AJ515" s="144"/>
    </row>
    <row r="516" spans="15:36" s="49" customFormat="1" x14ac:dyDescent="0.25">
      <c r="O516" s="51"/>
      <c r="AA516" s="51"/>
      <c r="AJ516" s="144"/>
    </row>
    <row r="517" spans="15:36" s="49" customFormat="1" x14ac:dyDescent="0.25">
      <c r="O517" s="51"/>
      <c r="AA517" s="51"/>
      <c r="AJ517" s="144"/>
    </row>
    <row r="518" spans="15:36" s="49" customFormat="1" x14ac:dyDescent="0.25">
      <c r="O518" s="51"/>
      <c r="AA518" s="51"/>
      <c r="AJ518" s="144"/>
    </row>
    <row r="519" spans="15:36" s="49" customFormat="1" x14ac:dyDescent="0.25">
      <c r="O519" s="51"/>
      <c r="AA519" s="51"/>
      <c r="AJ519" s="144"/>
    </row>
    <row r="520" spans="15:36" s="49" customFormat="1" x14ac:dyDescent="0.25">
      <c r="O520" s="51"/>
      <c r="AA520" s="51"/>
      <c r="AJ520" s="144"/>
    </row>
    <row r="521" spans="15:36" s="49" customFormat="1" x14ac:dyDescent="0.25">
      <c r="O521" s="51"/>
      <c r="AA521" s="51"/>
      <c r="AJ521" s="144"/>
    </row>
    <row r="522" spans="15:36" s="49" customFormat="1" x14ac:dyDescent="0.25">
      <c r="O522" s="51"/>
      <c r="AA522" s="51"/>
      <c r="AJ522" s="144"/>
    </row>
    <row r="523" spans="15:36" s="49" customFormat="1" x14ac:dyDescent="0.25">
      <c r="O523" s="51"/>
      <c r="AA523" s="51"/>
      <c r="AJ523" s="144"/>
    </row>
    <row r="524" spans="15:36" s="49" customFormat="1" x14ac:dyDescent="0.25">
      <c r="O524" s="51"/>
      <c r="AA524" s="51"/>
      <c r="AJ524" s="144"/>
    </row>
    <row r="525" spans="15:36" s="49" customFormat="1" x14ac:dyDescent="0.25">
      <c r="O525" s="51"/>
      <c r="AA525" s="51"/>
      <c r="AJ525" s="144"/>
    </row>
    <row r="526" spans="15:36" s="49" customFormat="1" x14ac:dyDescent="0.25">
      <c r="O526" s="51"/>
      <c r="AA526" s="51"/>
      <c r="AJ526" s="144"/>
    </row>
    <row r="527" spans="15:36" s="49" customFormat="1" x14ac:dyDescent="0.25">
      <c r="O527" s="51"/>
      <c r="AA527" s="51"/>
      <c r="AJ527" s="144"/>
    </row>
    <row r="528" spans="15:36" s="49" customFormat="1" x14ac:dyDescent="0.25">
      <c r="O528" s="51"/>
      <c r="AA528" s="51"/>
      <c r="AJ528" s="144"/>
    </row>
    <row r="529" spans="15:36" s="49" customFormat="1" x14ac:dyDescent="0.25">
      <c r="O529" s="51"/>
      <c r="AA529" s="51"/>
      <c r="AJ529" s="144"/>
    </row>
    <row r="530" spans="15:36" s="49" customFormat="1" x14ac:dyDescent="0.25">
      <c r="O530" s="51"/>
      <c r="AA530" s="51"/>
      <c r="AJ530" s="144"/>
    </row>
    <row r="531" spans="15:36" s="49" customFormat="1" x14ac:dyDescent="0.25">
      <c r="O531" s="51"/>
      <c r="AA531" s="51"/>
      <c r="AJ531" s="144"/>
    </row>
    <row r="532" spans="15:36" s="49" customFormat="1" x14ac:dyDescent="0.25">
      <c r="O532" s="51"/>
      <c r="AA532" s="51"/>
      <c r="AJ532" s="144"/>
    </row>
    <row r="533" spans="15:36" s="49" customFormat="1" x14ac:dyDescent="0.25">
      <c r="O533" s="51"/>
      <c r="AA533" s="51"/>
      <c r="AJ533" s="144"/>
    </row>
    <row r="534" spans="15:36" s="49" customFormat="1" x14ac:dyDescent="0.25">
      <c r="O534" s="51"/>
      <c r="AA534" s="51"/>
      <c r="AJ534" s="144"/>
    </row>
    <row r="535" spans="15:36" s="49" customFormat="1" x14ac:dyDescent="0.25">
      <c r="O535" s="51"/>
      <c r="AA535" s="51"/>
      <c r="AJ535" s="144"/>
    </row>
    <row r="536" spans="15:36" s="49" customFormat="1" x14ac:dyDescent="0.25">
      <c r="O536" s="51"/>
      <c r="AA536" s="51"/>
      <c r="AJ536" s="144"/>
    </row>
    <row r="537" spans="15:36" s="49" customFormat="1" x14ac:dyDescent="0.25">
      <c r="O537" s="51"/>
      <c r="AA537" s="51"/>
      <c r="AJ537" s="144"/>
    </row>
    <row r="538" spans="15:36" s="49" customFormat="1" x14ac:dyDescent="0.25">
      <c r="O538" s="51"/>
      <c r="AA538" s="51"/>
      <c r="AJ538" s="144"/>
    </row>
    <row r="539" spans="15:36" s="49" customFormat="1" x14ac:dyDescent="0.25">
      <c r="O539" s="51"/>
      <c r="AA539" s="51"/>
      <c r="AJ539" s="144"/>
    </row>
    <row r="540" spans="15:36" s="49" customFormat="1" x14ac:dyDescent="0.25">
      <c r="O540" s="51"/>
      <c r="AA540" s="51"/>
      <c r="AJ540" s="144"/>
    </row>
    <row r="541" spans="15:36" s="49" customFormat="1" x14ac:dyDescent="0.25">
      <c r="O541" s="51"/>
      <c r="AA541" s="51"/>
      <c r="AJ541" s="144"/>
    </row>
    <row r="542" spans="15:36" s="49" customFormat="1" x14ac:dyDescent="0.25">
      <c r="O542" s="51"/>
      <c r="AA542" s="51"/>
      <c r="AJ542" s="144"/>
    </row>
    <row r="543" spans="15:36" s="49" customFormat="1" x14ac:dyDescent="0.25">
      <c r="O543" s="51"/>
      <c r="AA543" s="51"/>
      <c r="AJ543" s="144"/>
    </row>
    <row r="544" spans="15:36" s="49" customFormat="1" x14ac:dyDescent="0.25">
      <c r="O544" s="51"/>
      <c r="AA544" s="51"/>
      <c r="AJ544" s="144"/>
    </row>
    <row r="545" spans="15:36" s="49" customFormat="1" x14ac:dyDescent="0.25">
      <c r="O545" s="51"/>
      <c r="AA545" s="51"/>
      <c r="AJ545" s="144"/>
    </row>
    <row r="546" spans="15:36" s="49" customFormat="1" x14ac:dyDescent="0.25">
      <c r="O546" s="51"/>
      <c r="AA546" s="51"/>
      <c r="AJ546" s="144"/>
    </row>
    <row r="547" spans="15:36" s="49" customFormat="1" x14ac:dyDescent="0.25">
      <c r="O547" s="51"/>
      <c r="AA547" s="51"/>
      <c r="AJ547" s="144"/>
    </row>
    <row r="548" spans="15:36" s="49" customFormat="1" x14ac:dyDescent="0.25">
      <c r="O548" s="51"/>
      <c r="AA548" s="51"/>
      <c r="AJ548" s="144"/>
    </row>
    <row r="549" spans="15:36" s="49" customFormat="1" x14ac:dyDescent="0.25">
      <c r="O549" s="51"/>
      <c r="AA549" s="51"/>
      <c r="AJ549" s="144"/>
    </row>
    <row r="550" spans="15:36" s="49" customFormat="1" x14ac:dyDescent="0.25">
      <c r="O550" s="51"/>
      <c r="AA550" s="51"/>
      <c r="AJ550" s="144"/>
    </row>
    <row r="551" spans="15:36" s="49" customFormat="1" x14ac:dyDescent="0.25">
      <c r="O551" s="51"/>
      <c r="AA551" s="51"/>
      <c r="AJ551" s="144"/>
    </row>
    <row r="552" spans="15:36" s="49" customFormat="1" x14ac:dyDescent="0.25">
      <c r="O552" s="51"/>
      <c r="AA552" s="51"/>
      <c r="AJ552" s="144"/>
    </row>
    <row r="553" spans="15:36" s="49" customFormat="1" x14ac:dyDescent="0.25">
      <c r="O553" s="51"/>
      <c r="AA553" s="51"/>
      <c r="AJ553" s="144"/>
    </row>
    <row r="554" spans="15:36" s="49" customFormat="1" x14ac:dyDescent="0.25">
      <c r="O554" s="51"/>
      <c r="AA554" s="51"/>
      <c r="AJ554" s="144"/>
    </row>
    <row r="555" spans="15:36" s="49" customFormat="1" x14ac:dyDescent="0.25">
      <c r="O555" s="51"/>
      <c r="AA555" s="51"/>
      <c r="AJ555" s="144"/>
    </row>
    <row r="556" spans="15:36" s="49" customFormat="1" x14ac:dyDescent="0.25">
      <c r="O556" s="51"/>
      <c r="AA556" s="51"/>
      <c r="AJ556" s="144"/>
    </row>
    <row r="557" spans="15:36" s="49" customFormat="1" x14ac:dyDescent="0.25">
      <c r="O557" s="51"/>
      <c r="AA557" s="51"/>
      <c r="AJ557" s="144"/>
    </row>
    <row r="558" spans="15:36" s="49" customFormat="1" x14ac:dyDescent="0.25">
      <c r="O558" s="51"/>
      <c r="AA558" s="51"/>
      <c r="AJ558" s="144"/>
    </row>
    <row r="559" spans="15:36" s="49" customFormat="1" x14ac:dyDescent="0.25">
      <c r="O559" s="51"/>
      <c r="AA559" s="51"/>
      <c r="AJ559" s="144"/>
    </row>
    <row r="560" spans="15:36" s="49" customFormat="1" x14ac:dyDescent="0.25">
      <c r="O560" s="51"/>
      <c r="AA560" s="51"/>
      <c r="AJ560" s="144"/>
    </row>
    <row r="561" spans="15:36" s="49" customFormat="1" x14ac:dyDescent="0.25">
      <c r="O561" s="51"/>
      <c r="AA561" s="51"/>
      <c r="AJ561" s="144"/>
    </row>
    <row r="562" spans="15:36" s="49" customFormat="1" x14ac:dyDescent="0.25">
      <c r="O562" s="51"/>
      <c r="AA562" s="51"/>
      <c r="AJ562" s="144"/>
    </row>
    <row r="563" spans="15:36" s="49" customFormat="1" x14ac:dyDescent="0.25">
      <c r="O563" s="51"/>
      <c r="AA563" s="51"/>
      <c r="AJ563" s="144"/>
    </row>
    <row r="564" spans="15:36" s="49" customFormat="1" x14ac:dyDescent="0.25">
      <c r="O564" s="51"/>
      <c r="AA564" s="51"/>
      <c r="AJ564" s="144"/>
    </row>
    <row r="565" spans="15:36" s="49" customFormat="1" x14ac:dyDescent="0.25">
      <c r="O565" s="51"/>
      <c r="AA565" s="51"/>
      <c r="AJ565" s="144"/>
    </row>
    <row r="566" spans="15:36" s="49" customFormat="1" x14ac:dyDescent="0.25">
      <c r="O566" s="51"/>
      <c r="AA566" s="51"/>
      <c r="AJ566" s="144"/>
    </row>
    <row r="567" spans="15:36" s="49" customFormat="1" x14ac:dyDescent="0.25">
      <c r="O567" s="51"/>
      <c r="AA567" s="51"/>
      <c r="AJ567" s="144"/>
    </row>
    <row r="568" spans="15:36" s="49" customFormat="1" x14ac:dyDescent="0.25">
      <c r="O568" s="51"/>
      <c r="AA568" s="51"/>
      <c r="AJ568" s="144"/>
    </row>
    <row r="569" spans="15:36" s="49" customFormat="1" x14ac:dyDescent="0.25">
      <c r="O569" s="51"/>
      <c r="AA569" s="51"/>
      <c r="AJ569" s="144"/>
    </row>
    <row r="570" spans="15:36" s="49" customFormat="1" x14ac:dyDescent="0.25">
      <c r="O570" s="51"/>
      <c r="AA570" s="51"/>
      <c r="AJ570" s="144"/>
    </row>
    <row r="571" spans="15:36" s="49" customFormat="1" x14ac:dyDescent="0.25">
      <c r="O571" s="51"/>
      <c r="AA571" s="51"/>
      <c r="AJ571" s="144"/>
    </row>
    <row r="572" spans="15:36" s="49" customFormat="1" x14ac:dyDescent="0.25">
      <c r="O572" s="51"/>
      <c r="AA572" s="51"/>
      <c r="AJ572" s="144"/>
    </row>
    <row r="573" spans="15:36" s="49" customFormat="1" x14ac:dyDescent="0.25">
      <c r="O573" s="51"/>
      <c r="AA573" s="51"/>
      <c r="AJ573" s="144"/>
    </row>
    <row r="574" spans="15:36" s="49" customFormat="1" x14ac:dyDescent="0.25">
      <c r="O574" s="51"/>
      <c r="AA574" s="51"/>
      <c r="AJ574" s="144"/>
    </row>
    <row r="575" spans="15:36" s="49" customFormat="1" x14ac:dyDescent="0.25">
      <c r="O575" s="51"/>
      <c r="AA575" s="51"/>
      <c r="AJ575" s="144"/>
    </row>
    <row r="576" spans="15:36" s="49" customFormat="1" x14ac:dyDescent="0.25">
      <c r="O576" s="51"/>
      <c r="AA576" s="51"/>
      <c r="AJ576" s="144"/>
    </row>
    <row r="577" spans="14:50" s="49" customFormat="1" x14ac:dyDescent="0.25">
      <c r="O577" s="51"/>
      <c r="AA577" s="51"/>
      <c r="AJ577" s="144"/>
    </row>
    <row r="578" spans="14:50" s="49" customFormat="1" x14ac:dyDescent="0.25">
      <c r="O578" s="51"/>
      <c r="AA578" s="51"/>
      <c r="AJ578" s="144"/>
    </row>
    <row r="579" spans="14:50" s="49" customFormat="1" x14ac:dyDescent="0.25">
      <c r="O579" s="51"/>
      <c r="AA579" s="51"/>
      <c r="AJ579" s="144"/>
    </row>
    <row r="580" spans="14:50" s="49" customFormat="1" x14ac:dyDescent="0.25">
      <c r="O580" s="51"/>
      <c r="AA580" s="51"/>
      <c r="AJ580" s="144"/>
    </row>
    <row r="581" spans="14:50" x14ac:dyDescent="0.25">
      <c r="N581" s="8"/>
      <c r="Z581" s="8"/>
      <c r="AL581" s="8"/>
      <c r="AX581" s="8"/>
    </row>
    <row r="582" spans="14:50" x14ac:dyDescent="0.25">
      <c r="N582" s="8"/>
      <c r="Z582" s="8"/>
      <c r="AL582" s="8"/>
      <c r="AX582" s="8"/>
    </row>
    <row r="583" spans="14:50" x14ac:dyDescent="0.25">
      <c r="N583" s="8"/>
      <c r="Z583" s="8"/>
      <c r="AL583" s="8"/>
      <c r="AX583" s="8"/>
    </row>
    <row r="584" spans="14:50" x14ac:dyDescent="0.25">
      <c r="N584" s="8"/>
      <c r="Z584" s="8"/>
      <c r="AL584" s="8"/>
      <c r="AX584" s="8"/>
    </row>
    <row r="585" spans="14:50" x14ac:dyDescent="0.25">
      <c r="N585" s="8"/>
      <c r="Z585" s="8"/>
      <c r="AL585" s="8"/>
      <c r="AX585" s="8"/>
    </row>
    <row r="586" spans="14:50" x14ac:dyDescent="0.25">
      <c r="N586" s="8"/>
      <c r="Z586" s="8"/>
      <c r="AL586" s="8"/>
      <c r="AX586" s="8"/>
    </row>
    <row r="587" spans="14:50" x14ac:dyDescent="0.25">
      <c r="N587" s="8"/>
      <c r="Z587" s="8"/>
      <c r="AL587" s="8"/>
      <c r="AX587" s="8"/>
    </row>
    <row r="588" spans="14:50" x14ac:dyDescent="0.25">
      <c r="N588" s="8"/>
      <c r="Z588" s="8"/>
      <c r="AL588" s="8"/>
      <c r="AX588" s="8"/>
    </row>
    <row r="589" spans="14:50" x14ac:dyDescent="0.25">
      <c r="N589" s="8"/>
      <c r="Z589" s="8"/>
      <c r="AL589" s="8"/>
      <c r="AX589" s="8"/>
    </row>
    <row r="590" spans="14:50" x14ac:dyDescent="0.25">
      <c r="N590" s="8"/>
      <c r="Z590" s="8"/>
      <c r="AL590" s="8"/>
      <c r="AX590" s="8"/>
    </row>
    <row r="591" spans="14:50" x14ac:dyDescent="0.25">
      <c r="N591" s="8"/>
      <c r="Z591" s="8"/>
      <c r="AL591" s="8"/>
      <c r="AX591" s="8"/>
    </row>
    <row r="592" spans="14:50" x14ac:dyDescent="0.25">
      <c r="N592" s="8"/>
      <c r="Z592" s="8"/>
      <c r="AL592" s="8"/>
      <c r="AX592" s="8"/>
    </row>
    <row r="593" spans="14:50" x14ac:dyDescent="0.25">
      <c r="N593" s="8"/>
      <c r="Z593" s="8"/>
      <c r="AL593" s="8"/>
      <c r="AX593" s="8"/>
    </row>
    <row r="594" spans="14:50" x14ac:dyDescent="0.25">
      <c r="N594" s="8"/>
      <c r="Z594" s="8"/>
      <c r="AL594" s="8"/>
      <c r="AX594" s="8"/>
    </row>
    <row r="595" spans="14:50" x14ac:dyDescent="0.25">
      <c r="N595" s="8"/>
      <c r="Z595" s="8"/>
      <c r="AL595" s="8"/>
      <c r="AX595" s="8"/>
    </row>
    <row r="596" spans="14:50" x14ac:dyDescent="0.25">
      <c r="N596" s="8"/>
      <c r="Z596" s="8"/>
      <c r="AL596" s="8"/>
      <c r="AX596" s="8"/>
    </row>
    <row r="597" spans="14:50" x14ac:dyDescent="0.25">
      <c r="N597" s="8"/>
      <c r="Z597" s="8"/>
      <c r="AL597" s="8"/>
      <c r="AX597" s="8"/>
    </row>
    <row r="598" spans="14:50" x14ac:dyDescent="0.25">
      <c r="N598" s="8"/>
      <c r="Z598" s="8"/>
      <c r="AL598" s="8"/>
      <c r="AX598" s="8"/>
    </row>
    <row r="599" spans="14:50" x14ac:dyDescent="0.25">
      <c r="N599" s="8"/>
      <c r="Z599" s="8"/>
      <c r="AL599" s="8"/>
      <c r="AX599" s="8"/>
    </row>
    <row r="600" spans="14:50" x14ac:dyDescent="0.25">
      <c r="N600" s="8"/>
      <c r="Z600" s="8"/>
      <c r="AL600" s="8"/>
      <c r="AX600" s="8"/>
    </row>
    <row r="601" spans="14:50" x14ac:dyDescent="0.25">
      <c r="N601" s="8"/>
      <c r="Z601" s="8"/>
      <c r="AL601" s="8"/>
      <c r="AX601" s="8"/>
    </row>
    <row r="602" spans="14:50" x14ac:dyDescent="0.25">
      <c r="N602" s="8"/>
      <c r="Z602" s="8"/>
      <c r="AL602" s="8"/>
      <c r="AX602" s="8"/>
    </row>
    <row r="603" spans="14:50" x14ac:dyDescent="0.25">
      <c r="N603" s="8"/>
      <c r="Z603" s="8"/>
      <c r="AL603" s="8"/>
      <c r="AX603" s="8"/>
    </row>
    <row r="604" spans="14:50" x14ac:dyDescent="0.25">
      <c r="N604" s="8"/>
      <c r="Z604" s="8"/>
      <c r="AL604" s="8"/>
      <c r="AX604" s="8"/>
    </row>
    <row r="605" spans="14:50" x14ac:dyDescent="0.25">
      <c r="N605" s="8"/>
      <c r="Z605" s="8"/>
      <c r="AL605" s="8"/>
      <c r="AX605" s="8"/>
    </row>
    <row r="606" spans="14:50" x14ac:dyDescent="0.25">
      <c r="N606" s="8"/>
      <c r="Z606" s="8"/>
      <c r="AL606" s="8"/>
      <c r="AX606" s="8"/>
    </row>
    <row r="607" spans="14:50" x14ac:dyDescent="0.25">
      <c r="N607" s="8"/>
      <c r="Z607" s="8"/>
      <c r="AL607" s="8"/>
      <c r="AX607" s="8"/>
    </row>
    <row r="608" spans="14:50" x14ac:dyDescent="0.25">
      <c r="N608" s="8"/>
      <c r="Z608" s="8"/>
      <c r="AL608" s="8"/>
      <c r="AX608" s="8"/>
    </row>
    <row r="609" spans="14:50" x14ac:dyDescent="0.25">
      <c r="N609" s="8"/>
      <c r="Z609" s="8"/>
      <c r="AL609" s="8"/>
      <c r="AX609" s="8"/>
    </row>
    <row r="610" spans="14:50" x14ac:dyDescent="0.25">
      <c r="N610" s="8"/>
      <c r="Z610" s="8"/>
      <c r="AL610" s="8"/>
      <c r="AX610" s="8"/>
    </row>
    <row r="611" spans="14:50" x14ac:dyDescent="0.25">
      <c r="N611" s="8"/>
      <c r="Z611" s="8"/>
      <c r="AL611" s="8"/>
      <c r="AX611" s="8"/>
    </row>
    <row r="612" spans="14:50" x14ac:dyDescent="0.25">
      <c r="N612" s="8"/>
      <c r="Z612" s="8"/>
      <c r="AL612" s="8"/>
      <c r="AX612" s="8"/>
    </row>
    <row r="613" spans="14:50" x14ac:dyDescent="0.25">
      <c r="N613" s="8"/>
      <c r="Z613" s="8"/>
      <c r="AL613" s="8"/>
      <c r="AX613" s="8"/>
    </row>
    <row r="614" spans="14:50" x14ac:dyDescent="0.25">
      <c r="N614" s="8"/>
      <c r="Z614" s="8"/>
      <c r="AL614" s="8"/>
      <c r="AX614" s="8"/>
    </row>
    <row r="615" spans="14:50" x14ac:dyDescent="0.25">
      <c r="N615" s="8"/>
      <c r="Z615" s="8"/>
      <c r="AL615" s="8"/>
      <c r="AX615" s="8"/>
    </row>
    <row r="616" spans="14:50" x14ac:dyDescent="0.25">
      <c r="N616" s="8"/>
      <c r="Z616" s="8"/>
      <c r="AL616" s="8"/>
      <c r="AX616" s="8"/>
    </row>
    <row r="617" spans="14:50" x14ac:dyDescent="0.25">
      <c r="N617" s="8"/>
      <c r="Z617" s="8"/>
      <c r="AL617" s="8"/>
      <c r="AX617" s="8"/>
    </row>
    <row r="618" spans="14:50" x14ac:dyDescent="0.25">
      <c r="N618" s="8"/>
      <c r="Z618" s="8"/>
      <c r="AL618" s="8"/>
      <c r="AX618" s="8"/>
    </row>
    <row r="619" spans="14:50" x14ac:dyDescent="0.25">
      <c r="N619" s="8"/>
      <c r="Z619" s="8"/>
      <c r="AL619" s="8"/>
      <c r="AX619" s="8"/>
    </row>
    <row r="620" spans="14:50" x14ac:dyDescent="0.25">
      <c r="N620" s="8"/>
      <c r="Z620" s="8"/>
      <c r="AL620" s="8"/>
      <c r="AX620" s="8"/>
    </row>
    <row r="621" spans="14:50" x14ac:dyDescent="0.25">
      <c r="N621" s="8"/>
      <c r="Z621" s="8"/>
      <c r="AL621" s="8"/>
      <c r="AX621" s="8"/>
    </row>
    <row r="622" spans="14:50" x14ac:dyDescent="0.25">
      <c r="N622" s="8"/>
      <c r="Z622" s="8"/>
      <c r="AL622" s="8"/>
      <c r="AX622" s="8"/>
    </row>
    <row r="623" spans="14:50" x14ac:dyDescent="0.25">
      <c r="N623" s="8"/>
      <c r="Z623" s="8"/>
      <c r="AL623" s="8"/>
      <c r="AX623" s="8"/>
    </row>
    <row r="624" spans="14:50" x14ac:dyDescent="0.25">
      <c r="N624" s="8"/>
      <c r="Z624" s="8"/>
      <c r="AL624" s="8"/>
      <c r="AX624" s="8"/>
    </row>
    <row r="625" spans="14:50" x14ac:dyDescent="0.25">
      <c r="N625" s="8"/>
      <c r="Z625" s="8"/>
      <c r="AL625" s="8"/>
      <c r="AX625" s="8"/>
    </row>
    <row r="626" spans="14:50" x14ac:dyDescent="0.25">
      <c r="N626" s="8"/>
      <c r="Z626" s="8"/>
      <c r="AL626" s="8"/>
      <c r="AX626" s="8"/>
    </row>
    <row r="627" spans="14:50" x14ac:dyDescent="0.25">
      <c r="N627" s="8"/>
      <c r="Z627" s="8"/>
      <c r="AL627" s="8"/>
      <c r="AX627" s="8"/>
    </row>
    <row r="628" spans="14:50" x14ac:dyDescent="0.25">
      <c r="N628" s="8"/>
      <c r="Z628" s="8"/>
      <c r="AL628" s="8"/>
      <c r="AX628" s="8"/>
    </row>
    <row r="629" spans="14:50" x14ac:dyDescent="0.25">
      <c r="N629" s="8"/>
      <c r="Z629" s="8"/>
      <c r="AL629" s="8"/>
      <c r="AX629" s="8"/>
    </row>
    <row r="630" spans="14:50" x14ac:dyDescent="0.25">
      <c r="N630" s="8"/>
      <c r="Z630" s="8"/>
      <c r="AL630" s="8"/>
      <c r="AX630" s="8"/>
    </row>
    <row r="631" spans="14:50" x14ac:dyDescent="0.25">
      <c r="N631" s="8"/>
      <c r="Z631" s="8"/>
      <c r="AL631" s="8"/>
      <c r="AX631" s="8"/>
    </row>
    <row r="632" spans="14:50" x14ac:dyDescent="0.25">
      <c r="N632" s="8"/>
      <c r="Z632" s="8"/>
      <c r="AL632" s="8"/>
      <c r="AX632" s="8"/>
    </row>
    <row r="633" spans="14:50" x14ac:dyDescent="0.25">
      <c r="N633" s="8"/>
      <c r="Z633" s="8"/>
      <c r="AL633" s="8"/>
      <c r="AX633" s="8"/>
    </row>
    <row r="634" spans="14:50" x14ac:dyDescent="0.25">
      <c r="N634" s="8"/>
      <c r="Z634" s="8"/>
      <c r="AL634" s="8"/>
      <c r="AX634" s="8"/>
    </row>
    <row r="635" spans="14:50" x14ac:dyDescent="0.25">
      <c r="N635" s="8"/>
      <c r="Z635" s="8"/>
      <c r="AL635" s="8"/>
      <c r="AX635" s="8"/>
    </row>
    <row r="636" spans="14:50" x14ac:dyDescent="0.25">
      <c r="N636" s="8"/>
      <c r="Z636" s="8"/>
      <c r="AL636" s="8"/>
      <c r="AX636" s="8"/>
    </row>
    <row r="637" spans="14:50" x14ac:dyDescent="0.25">
      <c r="N637" s="8"/>
      <c r="Z637" s="8"/>
      <c r="AL637" s="8"/>
      <c r="AX637" s="8"/>
    </row>
    <row r="638" spans="14:50" x14ac:dyDescent="0.25">
      <c r="N638" s="8"/>
      <c r="Z638" s="8"/>
      <c r="AL638" s="8"/>
      <c r="AX638" s="8"/>
    </row>
    <row r="639" spans="14:50" x14ac:dyDescent="0.25">
      <c r="N639" s="8"/>
      <c r="Z639" s="8"/>
      <c r="AL639" s="8"/>
      <c r="AX639" s="8"/>
    </row>
    <row r="640" spans="14:50" x14ac:dyDescent="0.25">
      <c r="N640" s="8"/>
      <c r="Z640" s="8"/>
      <c r="AL640" s="8"/>
      <c r="AX640" s="8"/>
    </row>
    <row r="641" spans="14:50" x14ac:dyDescent="0.25">
      <c r="N641" s="8"/>
      <c r="Z641" s="8"/>
      <c r="AL641" s="8"/>
      <c r="AX641" s="8"/>
    </row>
    <row r="642" spans="14:50" x14ac:dyDescent="0.25">
      <c r="N642" s="8"/>
      <c r="Z642" s="8"/>
      <c r="AL642" s="8"/>
      <c r="AX642" s="8"/>
    </row>
    <row r="643" spans="14:50" x14ac:dyDescent="0.25">
      <c r="N643" s="8"/>
      <c r="Z643" s="8"/>
      <c r="AL643" s="8"/>
      <c r="AX643" s="8"/>
    </row>
    <row r="644" spans="14:50" x14ac:dyDescent="0.25">
      <c r="N644" s="8"/>
      <c r="Z644" s="8"/>
      <c r="AL644" s="8"/>
      <c r="AX644" s="8"/>
    </row>
    <row r="645" spans="14:50" x14ac:dyDescent="0.25">
      <c r="N645" s="8"/>
      <c r="Z645" s="8"/>
      <c r="AL645" s="8"/>
      <c r="AX645" s="8"/>
    </row>
    <row r="646" spans="14:50" x14ac:dyDescent="0.25">
      <c r="N646" s="8"/>
      <c r="Z646" s="8"/>
      <c r="AL646" s="8"/>
      <c r="AX646" s="8"/>
    </row>
    <row r="647" spans="14:50" x14ac:dyDescent="0.25">
      <c r="N647" s="8"/>
      <c r="Z647" s="8"/>
      <c r="AL647" s="8"/>
      <c r="AX647" s="8"/>
    </row>
    <row r="648" spans="14:50" x14ac:dyDescent="0.25">
      <c r="N648" s="8"/>
      <c r="Z648" s="8"/>
      <c r="AL648" s="8"/>
      <c r="AX648" s="8"/>
    </row>
    <row r="649" spans="14:50" x14ac:dyDescent="0.25">
      <c r="N649" s="8"/>
      <c r="Z649" s="8"/>
      <c r="AL649" s="8"/>
      <c r="AX649" s="8"/>
    </row>
    <row r="650" spans="14:50" x14ac:dyDescent="0.25">
      <c r="N650" s="8"/>
      <c r="Z650" s="8"/>
      <c r="AL650" s="8"/>
      <c r="AX650" s="8"/>
    </row>
    <row r="651" spans="14:50" x14ac:dyDescent="0.25">
      <c r="N651" s="8"/>
      <c r="Z651" s="8"/>
      <c r="AL651" s="8"/>
      <c r="AX651" s="8"/>
    </row>
    <row r="652" spans="14:50" x14ac:dyDescent="0.25">
      <c r="N652" s="8"/>
      <c r="Z652" s="8"/>
      <c r="AL652" s="8"/>
      <c r="AX652" s="8"/>
    </row>
    <row r="653" spans="14:50" x14ac:dyDescent="0.25">
      <c r="N653" s="8"/>
      <c r="Z653" s="8"/>
      <c r="AL653" s="8"/>
      <c r="AX653" s="8"/>
    </row>
    <row r="654" spans="14:50" x14ac:dyDescent="0.25">
      <c r="N654" s="8"/>
      <c r="Z654" s="8"/>
      <c r="AL654" s="8"/>
      <c r="AX654" s="8"/>
    </row>
    <row r="655" spans="14:50" x14ac:dyDescent="0.25">
      <c r="N655" s="8"/>
      <c r="Z655" s="8"/>
      <c r="AL655" s="8"/>
      <c r="AX655" s="8"/>
    </row>
    <row r="656" spans="14:50" x14ac:dyDescent="0.25">
      <c r="N656" s="8"/>
      <c r="Z656" s="8"/>
      <c r="AL656" s="8"/>
      <c r="AX656" s="8"/>
    </row>
    <row r="657" spans="14:50" x14ac:dyDescent="0.25">
      <c r="N657" s="8"/>
      <c r="Z657" s="8"/>
      <c r="AL657" s="8"/>
      <c r="AX657" s="8"/>
    </row>
    <row r="658" spans="14:50" x14ac:dyDescent="0.25">
      <c r="N658" s="8"/>
      <c r="Z658" s="8"/>
      <c r="AL658" s="8"/>
      <c r="AX658" s="8"/>
    </row>
    <row r="659" spans="14:50" x14ac:dyDescent="0.25">
      <c r="N659" s="8"/>
      <c r="Z659" s="8"/>
      <c r="AL659" s="8"/>
      <c r="AX659" s="8"/>
    </row>
    <row r="660" spans="14:50" x14ac:dyDescent="0.25">
      <c r="N660" s="8"/>
      <c r="Z660" s="8"/>
      <c r="AL660" s="8"/>
      <c r="AX660" s="8"/>
    </row>
    <row r="661" spans="14:50" x14ac:dyDescent="0.25">
      <c r="N661" s="8"/>
      <c r="Z661" s="8"/>
      <c r="AL661" s="8"/>
      <c r="AX661" s="8"/>
    </row>
    <row r="662" spans="14:50" x14ac:dyDescent="0.25">
      <c r="N662" s="8"/>
      <c r="Z662" s="8"/>
      <c r="AL662" s="8"/>
      <c r="AX662" s="8"/>
    </row>
    <row r="663" spans="14:50" x14ac:dyDescent="0.25">
      <c r="N663" s="8"/>
      <c r="Z663" s="8"/>
      <c r="AL663" s="8"/>
      <c r="AX663" s="8"/>
    </row>
    <row r="664" spans="14:50" x14ac:dyDescent="0.25">
      <c r="N664" s="8"/>
      <c r="Z664" s="8"/>
      <c r="AL664" s="8"/>
      <c r="AX664" s="8"/>
    </row>
    <row r="665" spans="14:50" x14ac:dyDescent="0.25">
      <c r="N665" s="8"/>
      <c r="Z665" s="8"/>
      <c r="AL665" s="8"/>
      <c r="AX665" s="8"/>
    </row>
    <row r="666" spans="14:50" x14ac:dyDescent="0.25">
      <c r="N666" s="8"/>
      <c r="Z666" s="8"/>
      <c r="AL666" s="8"/>
      <c r="AX666" s="8"/>
    </row>
    <row r="667" spans="14:50" x14ac:dyDescent="0.25">
      <c r="N667" s="8"/>
      <c r="Z667" s="8"/>
      <c r="AL667" s="8"/>
      <c r="AX667" s="8"/>
    </row>
    <row r="668" spans="14:50" x14ac:dyDescent="0.25">
      <c r="N668" s="8"/>
      <c r="Z668" s="8"/>
      <c r="AL668" s="8"/>
      <c r="AX668" s="8"/>
    </row>
    <row r="669" spans="14:50" x14ac:dyDescent="0.25">
      <c r="N669" s="8"/>
      <c r="Z669" s="8"/>
      <c r="AL669" s="8"/>
      <c r="AX669" s="8"/>
    </row>
    <row r="670" spans="14:50" x14ac:dyDescent="0.25">
      <c r="N670" s="8"/>
      <c r="Z670" s="8"/>
      <c r="AL670" s="8"/>
      <c r="AX670" s="8"/>
    </row>
    <row r="671" spans="14:50" x14ac:dyDescent="0.25">
      <c r="N671" s="8"/>
      <c r="Z671" s="8"/>
      <c r="AL671" s="8"/>
      <c r="AX671" s="8"/>
    </row>
    <row r="672" spans="14:50" x14ac:dyDescent="0.25">
      <c r="N672" s="8"/>
      <c r="Z672" s="8"/>
      <c r="AL672" s="8"/>
      <c r="AX672" s="8"/>
    </row>
    <row r="673" spans="14:50" x14ac:dyDescent="0.25">
      <c r="N673" s="8"/>
      <c r="Z673" s="8"/>
      <c r="AL673" s="8"/>
      <c r="AX673" s="8"/>
    </row>
    <row r="674" spans="14:50" x14ac:dyDescent="0.25">
      <c r="N674" s="8"/>
      <c r="Z674" s="8"/>
      <c r="AL674" s="8"/>
      <c r="AX674" s="8"/>
    </row>
    <row r="675" spans="14:50" x14ac:dyDescent="0.25">
      <c r="N675" s="8"/>
      <c r="Z675" s="8"/>
      <c r="AL675" s="8"/>
      <c r="AX675" s="8"/>
    </row>
    <row r="676" spans="14:50" x14ac:dyDescent="0.25">
      <c r="N676" s="8"/>
      <c r="Z676" s="8"/>
      <c r="AL676" s="8"/>
      <c r="AX676" s="8"/>
    </row>
    <row r="677" spans="14:50" x14ac:dyDescent="0.25">
      <c r="N677" s="8"/>
      <c r="Z677" s="8"/>
      <c r="AL677" s="8"/>
      <c r="AX677" s="8"/>
    </row>
    <row r="678" spans="14:50" x14ac:dyDescent="0.25">
      <c r="N678" s="8"/>
      <c r="Z678" s="8"/>
      <c r="AL678" s="8"/>
      <c r="AX678" s="8"/>
    </row>
    <row r="679" spans="14:50" x14ac:dyDescent="0.25">
      <c r="N679" s="8"/>
      <c r="Z679" s="8"/>
      <c r="AL679" s="8"/>
      <c r="AX679" s="8"/>
    </row>
    <row r="680" spans="14:50" x14ac:dyDescent="0.25">
      <c r="N680" s="8"/>
      <c r="Z680" s="8"/>
      <c r="AL680" s="8"/>
      <c r="AX680" s="8"/>
    </row>
    <row r="681" spans="14:50" x14ac:dyDescent="0.25">
      <c r="N681" s="8"/>
      <c r="Z681" s="8"/>
      <c r="AL681" s="8"/>
      <c r="AX681" s="8"/>
    </row>
    <row r="682" spans="14:50" x14ac:dyDescent="0.25">
      <c r="N682" s="8"/>
      <c r="Z682" s="8"/>
      <c r="AL682" s="8"/>
      <c r="AX682" s="8"/>
    </row>
    <row r="683" spans="14:50" x14ac:dyDescent="0.25">
      <c r="N683" s="8"/>
      <c r="Z683" s="8"/>
      <c r="AL683" s="8"/>
      <c r="AX683" s="8"/>
    </row>
    <row r="684" spans="14:50" x14ac:dyDescent="0.25">
      <c r="N684" s="8"/>
      <c r="Z684" s="8"/>
      <c r="AL684" s="8"/>
      <c r="AX684" s="8"/>
    </row>
    <row r="685" spans="14:50" x14ac:dyDescent="0.25">
      <c r="N685" s="8"/>
      <c r="Z685" s="8"/>
      <c r="AL685" s="8"/>
      <c r="AX685" s="8"/>
    </row>
    <row r="686" spans="14:50" x14ac:dyDescent="0.25">
      <c r="N686" s="8"/>
      <c r="Z686" s="8"/>
      <c r="AL686" s="8"/>
      <c r="AX686" s="8"/>
    </row>
    <row r="687" spans="14:50" x14ac:dyDescent="0.25">
      <c r="N687" s="8"/>
      <c r="Z687" s="8"/>
      <c r="AL687" s="8"/>
      <c r="AX687" s="8"/>
    </row>
    <row r="688" spans="14:50" x14ac:dyDescent="0.25">
      <c r="N688" s="8"/>
      <c r="Z688" s="8"/>
      <c r="AL688" s="8"/>
      <c r="AX688" s="8"/>
    </row>
    <row r="689" spans="14:50" x14ac:dyDescent="0.25">
      <c r="N689" s="8"/>
      <c r="Z689" s="8"/>
      <c r="AL689" s="8"/>
      <c r="AX689" s="8"/>
    </row>
    <row r="690" spans="14:50" x14ac:dyDescent="0.25">
      <c r="N690" s="8"/>
      <c r="Z690" s="8"/>
      <c r="AL690" s="8"/>
      <c r="AX690" s="8"/>
    </row>
    <row r="691" spans="14:50" x14ac:dyDescent="0.25">
      <c r="N691" s="8"/>
      <c r="Z691" s="8"/>
      <c r="AL691" s="8"/>
      <c r="AX691" s="8"/>
    </row>
    <row r="692" spans="14:50" x14ac:dyDescent="0.25">
      <c r="N692" s="8"/>
      <c r="Z692" s="8"/>
      <c r="AL692" s="8"/>
      <c r="AX692" s="8"/>
    </row>
    <row r="693" spans="14:50" x14ac:dyDescent="0.25">
      <c r="N693" s="8"/>
      <c r="Z693" s="8"/>
      <c r="AL693" s="8"/>
      <c r="AX693" s="8"/>
    </row>
    <row r="694" spans="14:50" x14ac:dyDescent="0.25">
      <c r="N694" s="8"/>
      <c r="Z694" s="8"/>
      <c r="AL694" s="8"/>
      <c r="AX694" s="8"/>
    </row>
    <row r="695" spans="14:50" x14ac:dyDescent="0.25">
      <c r="N695" s="8"/>
      <c r="Z695" s="8"/>
      <c r="AL695" s="8"/>
      <c r="AX695" s="8"/>
    </row>
    <row r="696" spans="14:50" x14ac:dyDescent="0.25">
      <c r="N696" s="8"/>
      <c r="Z696" s="8"/>
      <c r="AL696" s="8"/>
      <c r="AX696" s="8"/>
    </row>
    <row r="697" spans="14:50" x14ac:dyDescent="0.25">
      <c r="N697" s="8"/>
      <c r="Z697" s="8"/>
      <c r="AL697" s="8"/>
      <c r="AX697" s="8"/>
    </row>
    <row r="698" spans="14:50" x14ac:dyDescent="0.25">
      <c r="N698" s="8"/>
      <c r="Z698" s="8"/>
      <c r="AL698" s="8"/>
      <c r="AX698" s="8"/>
    </row>
    <row r="699" spans="14:50" x14ac:dyDescent="0.25">
      <c r="N699" s="8"/>
      <c r="Z699" s="8"/>
      <c r="AL699" s="8"/>
      <c r="AX699" s="8"/>
    </row>
    <row r="700" spans="14:50" x14ac:dyDescent="0.25">
      <c r="N700" s="8"/>
      <c r="Z700" s="8"/>
      <c r="AL700" s="8"/>
      <c r="AX700" s="8"/>
    </row>
    <row r="701" spans="14:50" x14ac:dyDescent="0.25">
      <c r="N701" s="8"/>
      <c r="Z701" s="8"/>
      <c r="AL701" s="8"/>
      <c r="AX701" s="8"/>
    </row>
    <row r="702" spans="14:50" x14ac:dyDescent="0.25">
      <c r="N702" s="8"/>
      <c r="Z702" s="8"/>
      <c r="AL702" s="8"/>
      <c r="AX702" s="8"/>
    </row>
    <row r="703" spans="14:50" x14ac:dyDescent="0.25">
      <c r="N703" s="8"/>
      <c r="Z703" s="8"/>
      <c r="AL703" s="8"/>
      <c r="AX703" s="8"/>
    </row>
    <row r="704" spans="14:50" x14ac:dyDescent="0.25">
      <c r="N704" s="8"/>
      <c r="Z704" s="8"/>
      <c r="AL704" s="8"/>
      <c r="AX704" s="8"/>
    </row>
    <row r="705" spans="14:50" x14ac:dyDescent="0.25">
      <c r="N705" s="8"/>
      <c r="Z705" s="8"/>
      <c r="AL705" s="8"/>
      <c r="AX705" s="8"/>
    </row>
    <row r="706" spans="14:50" x14ac:dyDescent="0.25">
      <c r="N706" s="8"/>
      <c r="Z706" s="8"/>
      <c r="AL706" s="8"/>
      <c r="AX706" s="8"/>
    </row>
    <row r="707" spans="14:50" x14ac:dyDescent="0.25">
      <c r="N707" s="8"/>
      <c r="Z707" s="8"/>
      <c r="AL707" s="8"/>
      <c r="AX707" s="8"/>
    </row>
    <row r="708" spans="14:50" x14ac:dyDescent="0.25">
      <c r="N708" s="8"/>
      <c r="Z708" s="8"/>
      <c r="AL708" s="8"/>
      <c r="AX708" s="8"/>
    </row>
    <row r="709" spans="14:50" x14ac:dyDescent="0.25">
      <c r="N709" s="8"/>
      <c r="Z709" s="8"/>
      <c r="AL709" s="8"/>
      <c r="AX709" s="8"/>
    </row>
    <row r="710" spans="14:50" x14ac:dyDescent="0.25">
      <c r="N710" s="8"/>
      <c r="Z710" s="8"/>
      <c r="AL710" s="8"/>
      <c r="AX710" s="8"/>
    </row>
    <row r="711" spans="14:50" x14ac:dyDescent="0.25">
      <c r="N711" s="8"/>
      <c r="Z711" s="8"/>
      <c r="AL711" s="8"/>
      <c r="AX711" s="8"/>
    </row>
    <row r="712" spans="14:50" x14ac:dyDescent="0.25">
      <c r="N712" s="8"/>
      <c r="Z712" s="8"/>
      <c r="AL712" s="8"/>
      <c r="AX712" s="8"/>
    </row>
    <row r="713" spans="14:50" x14ac:dyDescent="0.25">
      <c r="N713" s="8"/>
      <c r="Z713" s="8"/>
      <c r="AL713" s="8"/>
      <c r="AX713" s="8"/>
    </row>
    <row r="714" spans="14:50" x14ac:dyDescent="0.25">
      <c r="N714" s="8"/>
      <c r="Z714" s="8"/>
      <c r="AL714" s="8"/>
      <c r="AX714" s="8"/>
    </row>
    <row r="715" spans="14:50" x14ac:dyDescent="0.25">
      <c r="N715" s="8"/>
      <c r="Z715" s="8"/>
      <c r="AL715" s="8"/>
      <c r="AX715" s="8"/>
    </row>
    <row r="716" spans="14:50" x14ac:dyDescent="0.25">
      <c r="N716" s="8"/>
      <c r="Z716" s="8"/>
      <c r="AL716" s="8"/>
      <c r="AX716" s="8"/>
    </row>
    <row r="717" spans="14:50" x14ac:dyDescent="0.25">
      <c r="N717" s="8"/>
      <c r="Z717" s="8"/>
      <c r="AL717" s="8"/>
      <c r="AX717" s="8"/>
    </row>
    <row r="718" spans="14:50" x14ac:dyDescent="0.25">
      <c r="N718" s="8"/>
      <c r="Z718" s="8"/>
      <c r="AL718" s="8"/>
      <c r="AX718" s="8"/>
    </row>
    <row r="719" spans="14:50" x14ac:dyDescent="0.25">
      <c r="N719" s="8"/>
      <c r="Z719" s="8"/>
      <c r="AL719" s="8"/>
      <c r="AX719" s="8"/>
    </row>
    <row r="720" spans="14:50" x14ac:dyDescent="0.25">
      <c r="N720" s="8"/>
      <c r="Z720" s="8"/>
      <c r="AL720" s="8"/>
      <c r="AX720" s="8"/>
    </row>
    <row r="721" spans="14:50" x14ac:dyDescent="0.25">
      <c r="N721" s="8"/>
      <c r="Z721" s="8"/>
      <c r="AL721" s="8"/>
      <c r="AX721" s="8"/>
    </row>
    <row r="722" spans="14:50" x14ac:dyDescent="0.25">
      <c r="N722" s="8"/>
      <c r="Z722" s="8"/>
      <c r="AL722" s="8"/>
      <c r="AX722" s="8"/>
    </row>
    <row r="723" spans="14:50" x14ac:dyDescent="0.25">
      <c r="N723" s="8"/>
      <c r="Z723" s="8"/>
      <c r="AL723" s="8"/>
      <c r="AX723" s="8"/>
    </row>
    <row r="724" spans="14:50" x14ac:dyDescent="0.25">
      <c r="N724" s="8"/>
      <c r="Z724" s="8"/>
      <c r="AL724" s="8"/>
      <c r="AX724" s="8"/>
    </row>
    <row r="725" spans="14:50" x14ac:dyDescent="0.25">
      <c r="N725" s="8"/>
      <c r="Z725" s="8"/>
      <c r="AL725" s="8"/>
      <c r="AX725" s="8"/>
    </row>
    <row r="726" spans="14:50" x14ac:dyDescent="0.25">
      <c r="N726" s="8"/>
      <c r="Z726" s="8"/>
      <c r="AL726" s="8"/>
      <c r="AX726" s="8"/>
    </row>
    <row r="727" spans="14:50" x14ac:dyDescent="0.25">
      <c r="N727" s="8"/>
      <c r="Z727" s="8"/>
      <c r="AL727" s="8"/>
      <c r="AX727" s="8"/>
    </row>
    <row r="728" spans="14:50" x14ac:dyDescent="0.25">
      <c r="N728" s="8"/>
      <c r="Z728" s="8"/>
      <c r="AL728" s="8"/>
      <c r="AX728" s="8"/>
    </row>
    <row r="729" spans="14:50" x14ac:dyDescent="0.25">
      <c r="N729" s="8"/>
      <c r="Z729" s="8"/>
      <c r="AL729" s="8"/>
      <c r="AX729" s="8"/>
    </row>
    <row r="730" spans="14:50" x14ac:dyDescent="0.25">
      <c r="N730" s="8"/>
      <c r="Z730" s="8"/>
      <c r="AL730" s="8"/>
      <c r="AX730" s="8"/>
    </row>
    <row r="731" spans="14:50" x14ac:dyDescent="0.25">
      <c r="N731" s="8"/>
      <c r="Z731" s="8"/>
      <c r="AL731" s="8"/>
      <c r="AX731" s="8"/>
    </row>
    <row r="732" spans="14:50" x14ac:dyDescent="0.25">
      <c r="N732" s="8"/>
      <c r="Z732" s="8"/>
      <c r="AL732" s="8"/>
      <c r="AX732" s="8"/>
    </row>
    <row r="733" spans="14:50" x14ac:dyDescent="0.25">
      <c r="N733" s="8"/>
      <c r="Z733" s="8"/>
      <c r="AL733" s="8"/>
      <c r="AX733" s="8"/>
    </row>
    <row r="734" spans="14:50" x14ac:dyDescent="0.25">
      <c r="N734" s="8"/>
      <c r="Z734" s="8"/>
      <c r="AL734" s="8"/>
      <c r="AX734" s="8"/>
    </row>
    <row r="735" spans="14:50" x14ac:dyDescent="0.25">
      <c r="N735" s="8"/>
      <c r="Z735" s="8"/>
      <c r="AL735" s="8"/>
      <c r="AX735" s="8"/>
    </row>
    <row r="736" spans="14:50" x14ac:dyDescent="0.25">
      <c r="N736" s="8"/>
      <c r="Z736" s="8"/>
      <c r="AL736" s="8"/>
      <c r="AX736" s="8"/>
    </row>
    <row r="737" spans="14:50" x14ac:dyDescent="0.25">
      <c r="N737" s="8"/>
      <c r="Z737" s="8"/>
      <c r="AL737" s="8"/>
      <c r="AX737" s="8"/>
    </row>
    <row r="738" spans="14:50" x14ac:dyDescent="0.25">
      <c r="N738" s="8"/>
      <c r="Z738" s="8"/>
      <c r="AL738" s="8"/>
      <c r="AX738" s="8"/>
    </row>
    <row r="739" spans="14:50" x14ac:dyDescent="0.25">
      <c r="N739" s="8"/>
      <c r="Z739" s="8"/>
      <c r="AL739" s="8"/>
      <c r="AX739" s="8"/>
    </row>
    <row r="740" spans="14:50" x14ac:dyDescent="0.25">
      <c r="N740" s="8"/>
      <c r="Z740" s="8"/>
      <c r="AL740" s="8"/>
      <c r="AX740" s="8"/>
    </row>
    <row r="741" spans="14:50" x14ac:dyDescent="0.25">
      <c r="N741" s="8"/>
      <c r="Z741" s="8"/>
      <c r="AL741" s="8"/>
      <c r="AX741" s="8"/>
    </row>
    <row r="742" spans="14:50" x14ac:dyDescent="0.25">
      <c r="N742" s="8"/>
      <c r="Z742" s="8"/>
      <c r="AL742" s="8"/>
      <c r="AX742" s="8"/>
    </row>
    <row r="743" spans="14:50" x14ac:dyDescent="0.25">
      <c r="N743" s="8"/>
      <c r="Z743" s="8"/>
      <c r="AL743" s="8"/>
      <c r="AX743" s="8"/>
    </row>
    <row r="744" spans="14:50" x14ac:dyDescent="0.25">
      <c r="N744" s="8"/>
      <c r="Z744" s="8"/>
      <c r="AL744" s="8"/>
      <c r="AX744" s="8"/>
    </row>
    <row r="745" spans="14:50" x14ac:dyDescent="0.25">
      <c r="N745" s="8"/>
      <c r="Z745" s="8"/>
      <c r="AL745" s="8"/>
      <c r="AX745" s="8"/>
    </row>
    <row r="746" spans="14:50" x14ac:dyDescent="0.25">
      <c r="N746" s="8"/>
      <c r="Z746" s="8"/>
      <c r="AL746" s="8"/>
      <c r="AX746" s="8"/>
    </row>
    <row r="747" spans="14:50" x14ac:dyDescent="0.25">
      <c r="N747" s="8"/>
      <c r="Z747" s="8"/>
      <c r="AL747" s="8"/>
      <c r="AX747" s="8"/>
    </row>
    <row r="748" spans="14:50" x14ac:dyDescent="0.25">
      <c r="N748" s="8"/>
      <c r="Z748" s="8"/>
      <c r="AL748" s="8"/>
      <c r="AX748" s="8"/>
    </row>
    <row r="749" spans="14:50" x14ac:dyDescent="0.25">
      <c r="N749" s="8"/>
      <c r="Z749" s="8"/>
      <c r="AL749" s="8"/>
      <c r="AX749" s="8"/>
    </row>
    <row r="750" spans="14:50" x14ac:dyDescent="0.25">
      <c r="N750" s="8"/>
      <c r="Z750" s="8"/>
      <c r="AL750" s="8"/>
      <c r="AX750" s="8"/>
    </row>
    <row r="751" spans="14:50" x14ac:dyDescent="0.25">
      <c r="N751" s="8"/>
      <c r="Z751" s="8"/>
      <c r="AL751" s="8"/>
      <c r="AX751" s="8"/>
    </row>
    <row r="752" spans="14:50" x14ac:dyDescent="0.25">
      <c r="N752" s="8"/>
      <c r="Z752" s="8"/>
      <c r="AL752" s="8"/>
      <c r="AX752" s="8"/>
    </row>
    <row r="753" spans="14:50" x14ac:dyDescent="0.25">
      <c r="N753" s="8"/>
      <c r="Z753" s="8"/>
      <c r="AL753" s="8"/>
      <c r="AX753" s="8"/>
    </row>
    <row r="754" spans="14:50" x14ac:dyDescent="0.25">
      <c r="N754" s="8"/>
      <c r="Z754" s="8"/>
      <c r="AL754" s="8"/>
      <c r="AX754" s="8"/>
    </row>
    <row r="755" spans="14:50" x14ac:dyDescent="0.25">
      <c r="N755" s="8"/>
      <c r="Z755" s="8"/>
      <c r="AL755" s="8"/>
      <c r="AX755" s="8"/>
    </row>
    <row r="756" spans="14:50" x14ac:dyDescent="0.25">
      <c r="N756" s="8"/>
      <c r="Z756" s="8"/>
      <c r="AL756" s="8"/>
      <c r="AX756" s="8"/>
    </row>
    <row r="757" spans="14:50" x14ac:dyDescent="0.25">
      <c r="N757" s="8"/>
      <c r="Z757" s="8"/>
      <c r="AL757" s="8"/>
      <c r="AX757" s="8"/>
    </row>
    <row r="758" spans="14:50" x14ac:dyDescent="0.25">
      <c r="N758" s="8"/>
      <c r="Z758" s="8"/>
      <c r="AL758" s="8"/>
      <c r="AX758" s="8"/>
    </row>
    <row r="759" spans="14:50" x14ac:dyDescent="0.25">
      <c r="N759" s="8"/>
      <c r="Z759" s="8"/>
      <c r="AL759" s="8"/>
      <c r="AX759" s="8"/>
    </row>
    <row r="760" spans="14:50" x14ac:dyDescent="0.25">
      <c r="N760" s="8"/>
      <c r="Z760" s="8"/>
      <c r="AL760" s="8"/>
      <c r="AX760" s="8"/>
    </row>
    <row r="761" spans="14:50" x14ac:dyDescent="0.25">
      <c r="N761" s="8"/>
      <c r="Z761" s="8"/>
      <c r="AL761" s="8"/>
      <c r="AX761" s="8"/>
    </row>
    <row r="762" spans="14:50" x14ac:dyDescent="0.25">
      <c r="N762" s="8"/>
      <c r="Z762" s="8"/>
      <c r="AL762" s="8"/>
      <c r="AX762" s="8"/>
    </row>
    <row r="763" spans="14:50" x14ac:dyDescent="0.25">
      <c r="N763" s="8"/>
      <c r="Z763" s="8"/>
      <c r="AL763" s="8"/>
      <c r="AX763" s="8"/>
    </row>
    <row r="764" spans="14:50" x14ac:dyDescent="0.25">
      <c r="N764" s="8"/>
      <c r="Z764" s="8"/>
      <c r="AL764" s="8"/>
      <c r="AX764" s="8"/>
    </row>
    <row r="765" spans="14:50" x14ac:dyDescent="0.25">
      <c r="N765" s="8"/>
      <c r="Z765" s="8"/>
      <c r="AL765" s="8"/>
      <c r="AX765" s="8"/>
    </row>
    <row r="766" spans="14:50" x14ac:dyDescent="0.25">
      <c r="N766" s="8"/>
      <c r="Z766" s="8"/>
      <c r="AL766" s="8"/>
      <c r="AX766" s="8"/>
    </row>
    <row r="767" spans="14:50" x14ac:dyDescent="0.25">
      <c r="N767" s="8"/>
      <c r="Z767" s="8"/>
      <c r="AL767" s="8"/>
      <c r="AX767" s="8"/>
    </row>
    <row r="768" spans="14:50" x14ac:dyDescent="0.25">
      <c r="N768" s="8"/>
      <c r="Z768" s="8"/>
      <c r="AL768" s="8"/>
      <c r="AX768" s="8"/>
    </row>
    <row r="769" spans="14:50" x14ac:dyDescent="0.25">
      <c r="N769" s="8"/>
      <c r="Z769" s="8"/>
      <c r="AL769" s="8"/>
      <c r="AX769" s="8"/>
    </row>
    <row r="770" spans="14:50" x14ac:dyDescent="0.25">
      <c r="N770" s="8"/>
      <c r="Z770" s="8"/>
      <c r="AL770" s="8"/>
      <c r="AX770" s="8"/>
    </row>
    <row r="771" spans="14:50" x14ac:dyDescent="0.25">
      <c r="N771" s="8"/>
      <c r="Z771" s="8"/>
      <c r="AL771" s="8"/>
      <c r="AX771" s="8"/>
    </row>
    <row r="772" spans="14:50" x14ac:dyDescent="0.25">
      <c r="N772" s="8"/>
      <c r="Z772" s="8"/>
      <c r="AL772" s="8"/>
      <c r="AX772" s="8"/>
    </row>
    <row r="773" spans="14:50" x14ac:dyDescent="0.25">
      <c r="N773" s="8"/>
      <c r="Z773" s="8"/>
      <c r="AL773" s="8"/>
      <c r="AX773" s="8"/>
    </row>
    <row r="774" spans="14:50" x14ac:dyDescent="0.25">
      <c r="N774" s="8"/>
      <c r="Z774" s="8"/>
      <c r="AL774" s="8"/>
      <c r="AX774" s="8"/>
    </row>
    <row r="775" spans="14:50" x14ac:dyDescent="0.25">
      <c r="N775" s="8"/>
      <c r="Z775" s="8"/>
      <c r="AL775" s="8"/>
      <c r="AX775" s="8"/>
    </row>
    <row r="776" spans="14:50" x14ac:dyDescent="0.25">
      <c r="N776" s="8"/>
      <c r="Z776" s="8"/>
      <c r="AL776" s="8"/>
      <c r="AX776" s="8"/>
    </row>
    <row r="777" spans="14:50" x14ac:dyDescent="0.25">
      <c r="N777" s="8"/>
      <c r="Z777" s="8"/>
      <c r="AL777" s="8"/>
      <c r="AX777" s="8"/>
    </row>
    <row r="778" spans="14:50" x14ac:dyDescent="0.25">
      <c r="N778" s="8"/>
      <c r="Z778" s="8"/>
      <c r="AL778" s="8"/>
      <c r="AX778" s="8"/>
    </row>
    <row r="779" spans="14:50" x14ac:dyDescent="0.25">
      <c r="N779" s="8"/>
      <c r="Z779" s="8"/>
      <c r="AL779" s="8"/>
      <c r="AX779" s="8"/>
    </row>
    <row r="780" spans="14:50" x14ac:dyDescent="0.25">
      <c r="N780" s="8"/>
      <c r="Z780" s="8"/>
      <c r="AL780" s="8"/>
      <c r="AX780" s="8"/>
    </row>
    <row r="781" spans="14:50" x14ac:dyDescent="0.25">
      <c r="N781" s="8"/>
      <c r="Z781" s="8"/>
      <c r="AL781" s="8"/>
      <c r="AX781" s="8"/>
    </row>
    <row r="782" spans="14:50" x14ac:dyDescent="0.25">
      <c r="N782" s="8"/>
      <c r="Z782" s="8"/>
      <c r="AL782" s="8"/>
      <c r="AX782" s="8"/>
    </row>
    <row r="783" spans="14:50" x14ac:dyDescent="0.25">
      <c r="N783" s="8"/>
      <c r="Z783" s="8"/>
      <c r="AL783" s="8"/>
      <c r="AX783" s="8"/>
    </row>
    <row r="784" spans="14:50" x14ac:dyDescent="0.25">
      <c r="N784" s="8"/>
      <c r="Z784" s="8"/>
      <c r="AL784" s="8"/>
      <c r="AX784" s="8"/>
    </row>
    <row r="785" spans="14:50" x14ac:dyDescent="0.25">
      <c r="N785" s="8"/>
      <c r="Z785" s="8"/>
      <c r="AL785" s="8"/>
      <c r="AX785" s="8"/>
    </row>
    <row r="786" spans="14:50" x14ac:dyDescent="0.25">
      <c r="N786" s="8"/>
      <c r="Z786" s="8"/>
      <c r="AL786" s="8"/>
      <c r="AX786" s="8"/>
    </row>
    <row r="787" spans="14:50" x14ac:dyDescent="0.25">
      <c r="N787" s="8"/>
      <c r="Z787" s="8"/>
      <c r="AL787" s="8"/>
      <c r="AX787" s="8"/>
    </row>
    <row r="788" spans="14:50" x14ac:dyDescent="0.25">
      <c r="N788" s="8"/>
      <c r="Z788" s="8"/>
      <c r="AL788" s="8"/>
      <c r="AX788" s="8"/>
    </row>
    <row r="789" spans="14:50" x14ac:dyDescent="0.25">
      <c r="N789" s="8"/>
      <c r="Z789" s="8"/>
      <c r="AL789" s="8"/>
      <c r="AX789" s="8"/>
    </row>
    <row r="790" spans="14:50" x14ac:dyDescent="0.25">
      <c r="N790" s="8"/>
      <c r="Z790" s="8"/>
      <c r="AL790" s="8"/>
      <c r="AX790" s="8"/>
    </row>
    <row r="791" spans="14:50" x14ac:dyDescent="0.25">
      <c r="N791" s="8"/>
      <c r="Z791" s="8"/>
      <c r="AL791" s="8"/>
      <c r="AX791" s="8"/>
    </row>
    <row r="792" spans="14:50" x14ac:dyDescent="0.25">
      <c r="N792" s="8"/>
      <c r="Z792" s="8"/>
      <c r="AL792" s="8"/>
      <c r="AX792" s="8"/>
    </row>
    <row r="793" spans="14:50" x14ac:dyDescent="0.25">
      <c r="N793" s="8"/>
      <c r="Z793" s="8"/>
      <c r="AL793" s="8"/>
      <c r="AX793" s="8"/>
    </row>
    <row r="794" spans="14:50" x14ac:dyDescent="0.25">
      <c r="N794" s="8"/>
      <c r="Z794" s="8"/>
      <c r="AL794" s="8"/>
      <c r="AX794" s="8"/>
    </row>
    <row r="795" spans="14:50" x14ac:dyDescent="0.25">
      <c r="N795" s="8"/>
      <c r="Z795" s="8"/>
      <c r="AL795" s="8"/>
      <c r="AX795" s="8"/>
    </row>
    <row r="796" spans="14:50" x14ac:dyDescent="0.25">
      <c r="N796" s="8"/>
      <c r="Z796" s="8"/>
      <c r="AL796" s="8"/>
      <c r="AX796" s="8"/>
    </row>
    <row r="797" spans="14:50" x14ac:dyDescent="0.25">
      <c r="N797" s="8"/>
      <c r="Z797" s="8"/>
      <c r="AL797" s="8"/>
      <c r="AX797" s="8"/>
    </row>
    <row r="798" spans="14:50" x14ac:dyDescent="0.25">
      <c r="N798" s="8"/>
      <c r="Z798" s="8"/>
      <c r="AL798" s="8"/>
      <c r="AX798" s="8"/>
    </row>
    <row r="799" spans="14:50" x14ac:dyDescent="0.25">
      <c r="N799" s="8"/>
      <c r="Z799" s="8"/>
      <c r="AL799" s="8"/>
      <c r="AX799" s="8"/>
    </row>
    <row r="800" spans="14:50" x14ac:dyDescent="0.25">
      <c r="N800" s="8"/>
      <c r="Z800" s="8"/>
      <c r="AL800" s="8"/>
      <c r="AX800" s="8"/>
    </row>
    <row r="801" spans="14:50" x14ac:dyDescent="0.25">
      <c r="N801" s="8"/>
      <c r="Z801" s="8"/>
      <c r="AL801" s="8"/>
      <c r="AX801" s="8"/>
    </row>
    <row r="802" spans="14:50" x14ac:dyDescent="0.25">
      <c r="N802" s="8"/>
      <c r="Z802" s="8"/>
      <c r="AL802" s="8"/>
      <c r="AX802" s="8"/>
    </row>
    <row r="803" spans="14:50" x14ac:dyDescent="0.25">
      <c r="N803" s="8"/>
      <c r="Z803" s="8"/>
      <c r="AL803" s="8"/>
      <c r="AX803" s="8"/>
    </row>
    <row r="804" spans="14:50" x14ac:dyDescent="0.25">
      <c r="N804" s="8"/>
      <c r="Z804" s="8"/>
      <c r="AL804" s="8"/>
      <c r="AX804" s="8"/>
    </row>
    <row r="805" spans="14:50" x14ac:dyDescent="0.25">
      <c r="N805" s="8"/>
      <c r="Z805" s="8"/>
      <c r="AL805" s="8"/>
      <c r="AX805" s="8"/>
    </row>
    <row r="806" spans="14:50" x14ac:dyDescent="0.25">
      <c r="N806" s="8"/>
      <c r="Z806" s="8"/>
      <c r="AL806" s="8"/>
      <c r="AX806" s="8"/>
    </row>
    <row r="807" spans="14:50" x14ac:dyDescent="0.25">
      <c r="N807" s="8"/>
      <c r="Z807" s="8"/>
      <c r="AL807" s="8"/>
      <c r="AX807" s="8"/>
    </row>
    <row r="808" spans="14:50" x14ac:dyDescent="0.25">
      <c r="N808" s="8"/>
      <c r="Z808" s="8"/>
      <c r="AL808" s="8"/>
      <c r="AX808" s="8"/>
    </row>
    <row r="809" spans="14:50" x14ac:dyDescent="0.25">
      <c r="N809" s="8"/>
      <c r="Z809" s="8"/>
      <c r="AL809" s="8"/>
      <c r="AX809" s="8"/>
    </row>
    <row r="810" spans="14:50" x14ac:dyDescent="0.25">
      <c r="N810" s="8"/>
      <c r="Z810" s="8"/>
      <c r="AL810" s="8"/>
      <c r="AX810" s="8"/>
    </row>
    <row r="811" spans="14:50" x14ac:dyDescent="0.25">
      <c r="N811" s="8"/>
      <c r="Z811" s="8"/>
      <c r="AL811" s="8"/>
      <c r="AX811" s="8"/>
    </row>
    <row r="812" spans="14:50" x14ac:dyDescent="0.25">
      <c r="N812" s="8"/>
      <c r="Z812" s="8"/>
      <c r="AL812" s="8"/>
      <c r="AX812" s="8"/>
    </row>
    <row r="813" spans="14:50" x14ac:dyDescent="0.25">
      <c r="N813" s="8"/>
      <c r="Z813" s="8"/>
      <c r="AL813" s="8"/>
      <c r="AX813" s="8"/>
    </row>
    <row r="814" spans="14:50" x14ac:dyDescent="0.25">
      <c r="N814" s="8"/>
      <c r="Z814" s="8"/>
      <c r="AL814" s="8"/>
      <c r="AX814" s="8"/>
    </row>
    <row r="815" spans="14:50" x14ac:dyDescent="0.25">
      <c r="N815" s="8"/>
      <c r="Z815" s="8"/>
      <c r="AL815" s="8"/>
      <c r="AX815" s="8"/>
    </row>
    <row r="816" spans="14:50" x14ac:dyDescent="0.25">
      <c r="N816" s="8"/>
      <c r="Z816" s="8"/>
      <c r="AL816" s="8"/>
      <c r="AX816" s="8"/>
    </row>
    <row r="817" spans="14:50" x14ac:dyDescent="0.25">
      <c r="N817" s="8"/>
      <c r="Z817" s="8"/>
      <c r="AL817" s="8"/>
      <c r="AX817" s="8"/>
    </row>
    <row r="818" spans="14:50" x14ac:dyDescent="0.25">
      <c r="N818" s="8"/>
      <c r="Z818" s="8"/>
      <c r="AL818" s="8"/>
      <c r="AX818" s="8"/>
    </row>
    <row r="819" spans="14:50" x14ac:dyDescent="0.25">
      <c r="N819" s="8"/>
      <c r="Z819" s="8"/>
      <c r="AL819" s="8"/>
      <c r="AX819" s="8"/>
    </row>
    <row r="820" spans="14:50" x14ac:dyDescent="0.25">
      <c r="N820" s="8"/>
      <c r="Z820" s="8"/>
      <c r="AL820" s="8"/>
      <c r="AX820" s="8"/>
    </row>
    <row r="821" spans="14:50" x14ac:dyDescent="0.25">
      <c r="N821" s="8"/>
      <c r="Z821" s="8"/>
      <c r="AL821" s="8"/>
      <c r="AX821" s="8"/>
    </row>
    <row r="822" spans="14:50" x14ac:dyDescent="0.25">
      <c r="N822" s="8"/>
      <c r="Z822" s="8"/>
      <c r="AL822" s="8"/>
      <c r="AX822" s="8"/>
    </row>
    <row r="823" spans="14:50" x14ac:dyDescent="0.25">
      <c r="N823" s="8"/>
      <c r="Z823" s="8"/>
      <c r="AL823" s="8"/>
      <c r="AX823" s="8"/>
    </row>
    <row r="824" spans="14:50" x14ac:dyDescent="0.25">
      <c r="N824" s="8"/>
      <c r="Z824" s="8"/>
      <c r="AL824" s="8"/>
      <c r="AX824" s="8"/>
    </row>
    <row r="825" spans="14:50" x14ac:dyDescent="0.25">
      <c r="N825" s="8"/>
      <c r="Z825" s="8"/>
      <c r="AL825" s="8"/>
      <c r="AX825" s="8"/>
    </row>
    <row r="826" spans="14:50" x14ac:dyDescent="0.25">
      <c r="N826" s="8"/>
      <c r="Z826" s="8"/>
      <c r="AL826" s="8"/>
      <c r="AX826" s="8"/>
    </row>
    <row r="827" spans="14:50" x14ac:dyDescent="0.25">
      <c r="N827" s="8"/>
      <c r="Z827" s="8"/>
      <c r="AL827" s="8"/>
      <c r="AX827" s="8"/>
    </row>
    <row r="828" spans="14:50" x14ac:dyDescent="0.25">
      <c r="N828" s="8"/>
      <c r="Z828" s="8"/>
      <c r="AL828" s="8"/>
      <c r="AX828" s="8"/>
    </row>
    <row r="829" spans="14:50" x14ac:dyDescent="0.25">
      <c r="N829" s="8"/>
      <c r="Z829" s="8"/>
      <c r="AL829" s="8"/>
      <c r="AX829" s="8"/>
    </row>
    <row r="830" spans="14:50" x14ac:dyDescent="0.25">
      <c r="N830" s="8"/>
      <c r="Z830" s="8"/>
      <c r="AL830" s="8"/>
      <c r="AX830" s="8"/>
    </row>
    <row r="831" spans="14:50" x14ac:dyDescent="0.25">
      <c r="N831" s="8"/>
      <c r="Z831" s="8"/>
      <c r="AL831" s="8"/>
      <c r="AX831" s="8"/>
    </row>
    <row r="832" spans="14:50" x14ac:dyDescent="0.25">
      <c r="N832" s="8"/>
      <c r="Z832" s="8"/>
      <c r="AL832" s="8"/>
      <c r="AX832" s="8"/>
    </row>
    <row r="833" spans="14:50" x14ac:dyDescent="0.25">
      <c r="N833" s="8"/>
      <c r="Z833" s="8"/>
      <c r="AL833" s="8"/>
      <c r="AX833" s="8"/>
    </row>
    <row r="834" spans="14:50" x14ac:dyDescent="0.25">
      <c r="N834" s="8"/>
      <c r="Z834" s="8"/>
      <c r="AL834" s="8"/>
      <c r="AX834" s="8"/>
    </row>
    <row r="835" spans="14:50" x14ac:dyDescent="0.25">
      <c r="N835" s="8"/>
      <c r="Z835" s="8"/>
      <c r="AL835" s="8"/>
      <c r="AX835" s="8"/>
    </row>
    <row r="836" spans="14:50" x14ac:dyDescent="0.25">
      <c r="N836" s="8"/>
      <c r="Z836" s="8"/>
      <c r="AL836" s="8"/>
      <c r="AX836" s="8"/>
    </row>
    <row r="837" spans="14:50" x14ac:dyDescent="0.25">
      <c r="N837" s="8"/>
      <c r="Z837" s="8"/>
      <c r="AL837" s="8"/>
      <c r="AX837" s="8"/>
    </row>
    <row r="838" spans="14:50" x14ac:dyDescent="0.25">
      <c r="N838" s="8"/>
      <c r="Z838" s="8"/>
      <c r="AL838" s="8"/>
      <c r="AX838" s="8"/>
    </row>
    <row r="839" spans="14:50" x14ac:dyDescent="0.25">
      <c r="N839" s="8"/>
      <c r="Z839" s="8"/>
      <c r="AL839" s="8"/>
      <c r="AX839" s="8"/>
    </row>
    <row r="840" spans="14:50" x14ac:dyDescent="0.25">
      <c r="N840" s="8"/>
      <c r="Z840" s="8"/>
      <c r="AL840" s="8"/>
      <c r="AX840" s="8"/>
    </row>
    <row r="841" spans="14:50" x14ac:dyDescent="0.25">
      <c r="N841" s="8"/>
      <c r="Z841" s="8"/>
      <c r="AL841" s="8"/>
      <c r="AX841" s="8"/>
    </row>
    <row r="842" spans="14:50" x14ac:dyDescent="0.25">
      <c r="N842" s="8"/>
      <c r="Z842" s="8"/>
      <c r="AL842" s="8"/>
      <c r="AX842" s="8"/>
    </row>
    <row r="843" spans="14:50" x14ac:dyDescent="0.25">
      <c r="N843" s="8"/>
      <c r="Z843" s="8"/>
      <c r="AL843" s="8"/>
      <c r="AX843" s="8"/>
    </row>
    <row r="844" spans="14:50" x14ac:dyDescent="0.25">
      <c r="N844" s="8"/>
      <c r="Z844" s="8"/>
      <c r="AL844" s="8"/>
      <c r="AX844" s="8"/>
    </row>
    <row r="845" spans="14:50" x14ac:dyDescent="0.25">
      <c r="N845" s="8"/>
      <c r="Z845" s="8"/>
      <c r="AL845" s="8"/>
      <c r="AX845" s="8"/>
    </row>
    <row r="846" spans="14:50" x14ac:dyDescent="0.25">
      <c r="N846" s="8"/>
      <c r="Z846" s="8"/>
      <c r="AL846" s="8"/>
      <c r="AX846" s="8"/>
    </row>
    <row r="847" spans="14:50" x14ac:dyDescent="0.25">
      <c r="N847" s="8"/>
      <c r="Z847" s="8"/>
      <c r="AL847" s="8"/>
      <c r="AX847" s="8"/>
    </row>
    <row r="848" spans="14:50" x14ac:dyDescent="0.25">
      <c r="N848" s="8"/>
      <c r="Z848" s="8"/>
      <c r="AL848" s="8"/>
      <c r="AX848" s="8"/>
    </row>
    <row r="849" spans="14:50" x14ac:dyDescent="0.25">
      <c r="N849" s="8"/>
      <c r="Z849" s="8"/>
      <c r="AL849" s="8"/>
      <c r="AX849" s="8"/>
    </row>
    <row r="850" spans="14:50" x14ac:dyDescent="0.25">
      <c r="N850" s="8"/>
      <c r="Z850" s="8"/>
      <c r="AL850" s="8"/>
      <c r="AX850" s="8"/>
    </row>
    <row r="851" spans="14:50" x14ac:dyDescent="0.25">
      <c r="N851" s="8"/>
      <c r="Z851" s="8"/>
      <c r="AL851" s="8"/>
      <c r="AX851" s="8"/>
    </row>
    <row r="852" spans="14:50" x14ac:dyDescent="0.25">
      <c r="N852" s="8"/>
      <c r="Z852" s="8"/>
      <c r="AL852" s="8"/>
      <c r="AX852" s="8"/>
    </row>
    <row r="853" spans="14:50" x14ac:dyDescent="0.25">
      <c r="N853" s="8"/>
      <c r="Z853" s="8"/>
      <c r="AL853" s="8"/>
      <c r="AX853" s="8"/>
    </row>
    <row r="854" spans="14:50" x14ac:dyDescent="0.25">
      <c r="N854" s="8"/>
      <c r="Z854" s="8"/>
      <c r="AL854" s="8"/>
      <c r="AX854" s="8"/>
    </row>
    <row r="855" spans="14:50" x14ac:dyDescent="0.25">
      <c r="N855" s="8"/>
      <c r="Z855" s="8"/>
      <c r="AL855" s="8"/>
      <c r="AX855" s="8"/>
    </row>
    <row r="856" spans="14:50" x14ac:dyDescent="0.25">
      <c r="N856" s="8"/>
      <c r="Z856" s="8"/>
      <c r="AL856" s="8"/>
      <c r="AX856" s="8"/>
    </row>
    <row r="857" spans="14:50" x14ac:dyDescent="0.25">
      <c r="N857" s="8"/>
      <c r="Z857" s="8"/>
      <c r="AL857" s="8"/>
      <c r="AX857" s="8"/>
    </row>
    <row r="858" spans="14:50" x14ac:dyDescent="0.25">
      <c r="N858" s="8"/>
      <c r="Z858" s="8"/>
      <c r="AL858" s="8"/>
      <c r="AX858" s="8"/>
    </row>
    <row r="859" spans="14:50" x14ac:dyDescent="0.25">
      <c r="N859" s="8"/>
      <c r="Z859" s="8"/>
      <c r="AL859" s="8"/>
      <c r="AX859" s="8"/>
    </row>
    <row r="860" spans="14:50" x14ac:dyDescent="0.25">
      <c r="N860" s="8"/>
      <c r="Z860" s="8"/>
      <c r="AL860" s="8"/>
      <c r="AX860" s="8"/>
    </row>
    <row r="861" spans="14:50" x14ac:dyDescent="0.25">
      <c r="N861" s="8"/>
      <c r="Z861" s="8"/>
      <c r="AL861" s="8"/>
      <c r="AX861" s="8"/>
    </row>
    <row r="862" spans="14:50" x14ac:dyDescent="0.25">
      <c r="N862" s="8"/>
      <c r="Z862" s="8"/>
      <c r="AL862" s="8"/>
      <c r="AX862" s="8"/>
    </row>
    <row r="863" spans="14:50" x14ac:dyDescent="0.25">
      <c r="N863" s="8"/>
      <c r="Z863" s="8"/>
      <c r="AL863" s="8"/>
      <c r="AX863" s="8"/>
    </row>
    <row r="864" spans="14:50" x14ac:dyDescent="0.25">
      <c r="N864" s="8"/>
      <c r="Z864" s="8"/>
      <c r="AL864" s="8"/>
      <c r="AX864" s="8"/>
    </row>
    <row r="865" spans="14:50" x14ac:dyDescent="0.25">
      <c r="N865" s="8"/>
      <c r="Z865" s="8"/>
      <c r="AL865" s="8"/>
      <c r="AX865" s="8"/>
    </row>
    <row r="866" spans="14:50" x14ac:dyDescent="0.25">
      <c r="N866" s="8"/>
      <c r="Z866" s="8"/>
      <c r="AL866" s="8"/>
      <c r="AX866" s="8"/>
    </row>
    <row r="867" spans="14:50" x14ac:dyDescent="0.25">
      <c r="N867" s="8"/>
      <c r="Z867" s="8"/>
      <c r="AL867" s="8"/>
      <c r="AX867" s="8"/>
    </row>
    <row r="868" spans="14:50" x14ac:dyDescent="0.25">
      <c r="N868" s="8"/>
      <c r="Z868" s="8"/>
      <c r="AL868" s="8"/>
      <c r="AX868" s="8"/>
    </row>
    <row r="869" spans="14:50" x14ac:dyDescent="0.25">
      <c r="N869" s="8"/>
      <c r="Z869" s="8"/>
      <c r="AL869" s="8"/>
      <c r="AX869" s="8"/>
    </row>
    <row r="870" spans="14:50" x14ac:dyDescent="0.25">
      <c r="N870" s="8"/>
      <c r="Z870" s="8"/>
      <c r="AL870" s="8"/>
      <c r="AX870" s="8"/>
    </row>
    <row r="871" spans="14:50" x14ac:dyDescent="0.25">
      <c r="N871" s="8"/>
      <c r="Z871" s="8"/>
      <c r="AL871" s="8"/>
      <c r="AX871" s="8"/>
    </row>
    <row r="872" spans="14:50" x14ac:dyDescent="0.25">
      <c r="N872" s="8"/>
      <c r="Z872" s="8"/>
      <c r="AL872" s="8"/>
      <c r="AX872" s="8"/>
    </row>
    <row r="873" spans="14:50" x14ac:dyDescent="0.25">
      <c r="N873" s="8"/>
      <c r="Z873" s="8"/>
      <c r="AL873" s="8"/>
      <c r="AX873" s="8"/>
    </row>
    <row r="874" spans="14:50" x14ac:dyDescent="0.25">
      <c r="N874" s="8"/>
      <c r="Z874" s="8"/>
      <c r="AL874" s="8"/>
      <c r="AX874" s="8"/>
    </row>
    <row r="875" spans="14:50" x14ac:dyDescent="0.25">
      <c r="N875" s="8"/>
      <c r="Z875" s="8"/>
      <c r="AL875" s="8"/>
      <c r="AX875" s="8"/>
    </row>
    <row r="876" spans="14:50" x14ac:dyDescent="0.25">
      <c r="N876" s="8"/>
      <c r="Z876" s="8"/>
      <c r="AL876" s="8"/>
      <c r="AX876" s="8"/>
    </row>
    <row r="877" spans="14:50" x14ac:dyDescent="0.25">
      <c r="N877" s="8"/>
      <c r="Z877" s="8"/>
      <c r="AL877" s="8"/>
      <c r="AX877" s="8"/>
    </row>
    <row r="878" spans="14:50" x14ac:dyDescent="0.25">
      <c r="N878" s="8"/>
      <c r="Z878" s="8"/>
      <c r="AL878" s="8"/>
      <c r="AX878" s="8"/>
    </row>
    <row r="879" spans="14:50" x14ac:dyDescent="0.25">
      <c r="N879" s="8"/>
      <c r="Z879" s="8"/>
      <c r="AL879" s="8"/>
      <c r="AX879" s="8"/>
    </row>
    <row r="880" spans="14:50" x14ac:dyDescent="0.25">
      <c r="N880" s="8"/>
      <c r="Z880" s="8"/>
      <c r="AL880" s="8"/>
      <c r="AX880" s="8"/>
    </row>
    <row r="881" spans="14:50" x14ac:dyDescent="0.25">
      <c r="N881" s="8"/>
      <c r="Z881" s="8"/>
      <c r="AL881" s="8"/>
      <c r="AX881" s="8"/>
    </row>
    <row r="882" spans="14:50" x14ac:dyDescent="0.25">
      <c r="N882" s="8"/>
      <c r="Z882" s="8"/>
      <c r="AL882" s="8"/>
      <c r="AX882" s="8"/>
    </row>
    <row r="883" spans="14:50" x14ac:dyDescent="0.25">
      <c r="N883" s="8"/>
      <c r="Z883" s="8"/>
      <c r="AL883" s="8"/>
      <c r="AX883" s="8"/>
    </row>
    <row r="884" spans="14:50" x14ac:dyDescent="0.25">
      <c r="N884" s="8"/>
      <c r="Z884" s="8"/>
      <c r="AL884" s="8"/>
      <c r="AX884" s="8"/>
    </row>
    <row r="885" spans="14:50" x14ac:dyDescent="0.25">
      <c r="N885" s="8"/>
      <c r="Z885" s="8"/>
      <c r="AL885" s="8"/>
      <c r="AX885" s="8"/>
    </row>
    <row r="886" spans="14:50" x14ac:dyDescent="0.25">
      <c r="N886" s="8"/>
      <c r="Z886" s="8"/>
      <c r="AL886" s="8"/>
      <c r="AX886" s="8"/>
    </row>
    <row r="887" spans="14:50" x14ac:dyDescent="0.25">
      <c r="N887" s="8"/>
      <c r="Z887" s="8"/>
      <c r="AL887" s="8"/>
      <c r="AX887" s="8"/>
    </row>
    <row r="888" spans="14:50" x14ac:dyDescent="0.25">
      <c r="N888" s="8"/>
      <c r="Z888" s="8"/>
      <c r="AL888" s="8"/>
      <c r="AX888" s="8"/>
    </row>
    <row r="889" spans="14:50" x14ac:dyDescent="0.25">
      <c r="N889" s="8"/>
      <c r="Z889" s="8"/>
      <c r="AL889" s="8"/>
      <c r="AX889" s="8"/>
    </row>
    <row r="890" spans="14:50" x14ac:dyDescent="0.25">
      <c r="N890" s="8"/>
      <c r="Z890" s="8"/>
      <c r="AL890" s="8"/>
      <c r="AX890" s="8"/>
    </row>
    <row r="891" spans="14:50" x14ac:dyDescent="0.25">
      <c r="N891" s="8"/>
      <c r="Z891" s="8"/>
      <c r="AL891" s="8"/>
      <c r="AX891" s="8"/>
    </row>
    <row r="892" spans="14:50" x14ac:dyDescent="0.25">
      <c r="N892" s="8"/>
      <c r="Z892" s="8"/>
      <c r="AL892" s="8"/>
      <c r="AX892" s="8"/>
    </row>
    <row r="893" spans="14:50" x14ac:dyDescent="0.25">
      <c r="N893" s="8"/>
      <c r="Z893" s="8"/>
      <c r="AL893" s="8"/>
      <c r="AX893" s="8"/>
    </row>
    <row r="894" spans="14:50" x14ac:dyDescent="0.25">
      <c r="N894" s="8"/>
      <c r="Z894" s="8"/>
      <c r="AL894" s="8"/>
      <c r="AX894" s="8"/>
    </row>
    <row r="895" spans="14:50" x14ac:dyDescent="0.25">
      <c r="N895" s="8"/>
      <c r="Z895" s="8"/>
      <c r="AL895" s="8"/>
      <c r="AX895" s="8"/>
    </row>
    <row r="896" spans="14:50" x14ac:dyDescent="0.25">
      <c r="N896" s="8"/>
      <c r="Z896" s="8"/>
      <c r="AL896" s="8"/>
      <c r="AX896" s="8"/>
    </row>
    <row r="897" spans="14:50" x14ac:dyDescent="0.25">
      <c r="N897" s="8"/>
      <c r="Z897" s="8"/>
      <c r="AL897" s="8"/>
      <c r="AX897" s="8"/>
    </row>
    <row r="898" spans="14:50" x14ac:dyDescent="0.25">
      <c r="N898" s="8"/>
      <c r="Z898" s="8"/>
      <c r="AL898" s="8"/>
      <c r="AX898" s="8"/>
    </row>
    <row r="899" spans="14:50" x14ac:dyDescent="0.25">
      <c r="N899" s="8"/>
      <c r="Z899" s="8"/>
      <c r="AL899" s="8"/>
      <c r="AX899" s="8"/>
    </row>
    <row r="900" spans="14:50" x14ac:dyDescent="0.25">
      <c r="N900" s="8"/>
      <c r="Z900" s="8"/>
      <c r="AL900" s="8"/>
      <c r="AX900" s="8"/>
    </row>
    <row r="901" spans="14:50" x14ac:dyDescent="0.25">
      <c r="N901" s="8"/>
      <c r="Z901" s="8"/>
      <c r="AL901" s="8"/>
      <c r="AX901" s="8"/>
    </row>
    <row r="902" spans="14:50" x14ac:dyDescent="0.25">
      <c r="N902" s="8"/>
      <c r="Z902" s="8"/>
      <c r="AL902" s="8"/>
      <c r="AX902" s="8"/>
    </row>
    <row r="903" spans="14:50" x14ac:dyDescent="0.25">
      <c r="N903" s="8"/>
      <c r="Z903" s="8"/>
      <c r="AL903" s="8"/>
      <c r="AX903" s="8"/>
    </row>
    <row r="904" spans="14:50" x14ac:dyDescent="0.25">
      <c r="N904" s="8"/>
      <c r="Z904" s="8"/>
      <c r="AL904" s="8"/>
      <c r="AX904" s="8"/>
    </row>
    <row r="905" spans="14:50" x14ac:dyDescent="0.25">
      <c r="N905" s="8"/>
      <c r="Z905" s="8"/>
      <c r="AL905" s="8"/>
      <c r="AX905" s="8"/>
    </row>
    <row r="906" spans="14:50" x14ac:dyDescent="0.25">
      <c r="N906" s="8"/>
      <c r="Z906" s="8"/>
      <c r="AL906" s="8"/>
      <c r="AX906" s="8"/>
    </row>
    <row r="907" spans="14:50" x14ac:dyDescent="0.25">
      <c r="N907" s="8"/>
      <c r="Z907" s="8"/>
      <c r="AL907" s="8"/>
      <c r="AX907" s="8"/>
    </row>
    <row r="908" spans="14:50" x14ac:dyDescent="0.25">
      <c r="N908" s="8"/>
      <c r="Z908" s="8"/>
      <c r="AL908" s="8"/>
      <c r="AX908" s="8"/>
    </row>
    <row r="909" spans="14:50" x14ac:dyDescent="0.25">
      <c r="N909" s="8"/>
      <c r="Z909" s="8"/>
      <c r="AL909" s="8"/>
      <c r="AX909" s="8"/>
    </row>
    <row r="910" spans="14:50" x14ac:dyDescent="0.25">
      <c r="N910" s="8"/>
      <c r="Z910" s="8"/>
      <c r="AL910" s="8"/>
      <c r="AX910" s="8"/>
    </row>
    <row r="911" spans="14:50" x14ac:dyDescent="0.25">
      <c r="N911" s="8"/>
      <c r="Z911" s="8"/>
      <c r="AL911" s="8"/>
      <c r="AX911" s="8"/>
    </row>
    <row r="912" spans="14:50" x14ac:dyDescent="0.25">
      <c r="N912" s="8"/>
      <c r="Z912" s="8"/>
      <c r="AL912" s="8"/>
      <c r="AX912" s="8"/>
    </row>
    <row r="913" spans="14:50" x14ac:dyDescent="0.25">
      <c r="N913" s="8"/>
      <c r="Z913" s="8"/>
      <c r="AL913" s="8"/>
      <c r="AX913" s="8"/>
    </row>
    <row r="914" spans="14:50" x14ac:dyDescent="0.25">
      <c r="N914" s="8"/>
      <c r="Z914" s="8"/>
      <c r="AL914" s="8"/>
      <c r="AX914" s="8"/>
    </row>
    <row r="915" spans="14:50" x14ac:dyDescent="0.25">
      <c r="N915" s="8"/>
      <c r="Z915" s="8"/>
      <c r="AL915" s="8"/>
      <c r="AX915" s="8"/>
    </row>
    <row r="916" spans="14:50" x14ac:dyDescent="0.25">
      <c r="N916" s="8"/>
      <c r="Z916" s="8"/>
      <c r="AL916" s="8"/>
      <c r="AX916" s="8"/>
    </row>
    <row r="917" spans="14:50" x14ac:dyDescent="0.25">
      <c r="N917" s="8"/>
      <c r="Z917" s="8"/>
      <c r="AL917" s="8"/>
      <c r="AX917" s="8"/>
    </row>
    <row r="918" spans="14:50" x14ac:dyDescent="0.25">
      <c r="N918" s="8"/>
      <c r="Z918" s="8"/>
      <c r="AL918" s="8"/>
      <c r="AX918" s="8"/>
    </row>
    <row r="919" spans="14:50" x14ac:dyDescent="0.25">
      <c r="N919" s="8"/>
      <c r="Z919" s="8"/>
      <c r="AL919" s="8"/>
      <c r="AX919" s="8"/>
    </row>
    <row r="920" spans="14:50" x14ac:dyDescent="0.25">
      <c r="N920" s="8"/>
      <c r="Z920" s="8"/>
      <c r="AL920" s="8"/>
      <c r="AX920" s="8"/>
    </row>
    <row r="921" spans="14:50" x14ac:dyDescent="0.25">
      <c r="N921" s="8"/>
      <c r="Z921" s="8"/>
      <c r="AL921" s="8"/>
      <c r="AX921" s="8"/>
    </row>
    <row r="922" spans="14:50" x14ac:dyDescent="0.25">
      <c r="N922" s="8"/>
      <c r="Z922" s="8"/>
      <c r="AL922" s="8"/>
      <c r="AX922" s="8"/>
    </row>
    <row r="923" spans="14:50" x14ac:dyDescent="0.25">
      <c r="N923" s="8"/>
      <c r="Z923" s="8"/>
      <c r="AL923" s="8"/>
      <c r="AX923" s="8"/>
    </row>
    <row r="924" spans="14:50" x14ac:dyDescent="0.25">
      <c r="N924" s="8"/>
      <c r="Z924" s="8"/>
      <c r="AL924" s="8"/>
      <c r="AX924" s="8"/>
    </row>
    <row r="925" spans="14:50" x14ac:dyDescent="0.25">
      <c r="N925" s="8"/>
      <c r="Z925" s="8"/>
      <c r="AL925" s="8"/>
      <c r="AX925" s="8"/>
    </row>
    <row r="926" spans="14:50" x14ac:dyDescent="0.25">
      <c r="N926" s="8"/>
      <c r="Z926" s="8"/>
      <c r="AL926" s="8"/>
      <c r="AX926" s="8"/>
    </row>
    <row r="927" spans="14:50" x14ac:dyDescent="0.25">
      <c r="N927" s="8"/>
      <c r="Z927" s="8"/>
      <c r="AL927" s="8"/>
      <c r="AX927" s="8"/>
    </row>
    <row r="928" spans="14:50" x14ac:dyDescent="0.25">
      <c r="N928" s="8"/>
      <c r="Z928" s="8"/>
      <c r="AL928" s="8"/>
      <c r="AX928" s="8"/>
    </row>
    <row r="929" spans="14:50" x14ac:dyDescent="0.25">
      <c r="N929" s="8"/>
      <c r="Z929" s="8"/>
      <c r="AL929" s="8"/>
      <c r="AX929" s="8"/>
    </row>
    <row r="930" spans="14:50" x14ac:dyDescent="0.25">
      <c r="N930" s="8"/>
      <c r="Z930" s="8"/>
      <c r="AL930" s="8"/>
      <c r="AX930" s="8"/>
    </row>
    <row r="931" spans="14:50" x14ac:dyDescent="0.25">
      <c r="N931" s="8"/>
      <c r="Z931" s="8"/>
      <c r="AL931" s="8"/>
      <c r="AX931" s="8"/>
    </row>
    <row r="932" spans="14:50" x14ac:dyDescent="0.25">
      <c r="N932" s="8"/>
      <c r="Z932" s="8"/>
      <c r="AL932" s="8"/>
      <c r="AX932" s="8"/>
    </row>
    <row r="933" spans="14:50" x14ac:dyDescent="0.25">
      <c r="N933" s="8"/>
      <c r="Z933" s="8"/>
      <c r="AL933" s="8"/>
      <c r="AX933" s="8"/>
    </row>
    <row r="934" spans="14:50" x14ac:dyDescent="0.25">
      <c r="N934" s="8"/>
      <c r="Z934" s="8"/>
      <c r="AL934" s="8"/>
      <c r="AX934" s="8"/>
    </row>
    <row r="935" spans="14:50" x14ac:dyDescent="0.25">
      <c r="N935" s="8"/>
      <c r="Z935" s="8"/>
      <c r="AL935" s="8"/>
      <c r="AX935" s="8"/>
    </row>
    <row r="936" spans="14:50" x14ac:dyDescent="0.25">
      <c r="N936" s="8"/>
      <c r="Z936" s="8"/>
      <c r="AL936" s="8"/>
      <c r="AX936" s="8"/>
    </row>
    <row r="937" spans="14:50" x14ac:dyDescent="0.25">
      <c r="N937" s="8"/>
      <c r="Z937" s="8"/>
      <c r="AL937" s="8"/>
      <c r="AX937" s="8"/>
    </row>
    <row r="938" spans="14:50" x14ac:dyDescent="0.25">
      <c r="N938" s="8"/>
      <c r="Z938" s="8"/>
      <c r="AL938" s="8"/>
      <c r="AX938" s="8"/>
    </row>
    <row r="939" spans="14:50" x14ac:dyDescent="0.25">
      <c r="N939" s="8"/>
      <c r="Z939" s="8"/>
      <c r="AL939" s="8"/>
      <c r="AX939" s="8"/>
    </row>
    <row r="940" spans="14:50" x14ac:dyDescent="0.25">
      <c r="N940" s="8"/>
      <c r="Z940" s="8"/>
      <c r="AL940" s="8"/>
      <c r="AX940" s="8"/>
    </row>
    <row r="941" spans="14:50" x14ac:dyDescent="0.25">
      <c r="N941" s="8"/>
      <c r="Z941" s="8"/>
      <c r="AL941" s="8"/>
      <c r="AX941" s="8"/>
    </row>
    <row r="942" spans="14:50" x14ac:dyDescent="0.25">
      <c r="N942" s="8"/>
      <c r="Z942" s="8"/>
      <c r="AL942" s="8"/>
      <c r="AX942" s="8"/>
    </row>
    <row r="943" spans="14:50" x14ac:dyDescent="0.25">
      <c r="N943" s="8"/>
      <c r="Z943" s="8"/>
      <c r="AL943" s="8"/>
      <c r="AX943" s="8"/>
    </row>
    <row r="944" spans="14:50" x14ac:dyDescent="0.25">
      <c r="N944" s="8"/>
      <c r="Z944" s="8"/>
      <c r="AL944" s="8"/>
      <c r="AX944" s="8"/>
    </row>
    <row r="945" spans="14:50" x14ac:dyDescent="0.25">
      <c r="N945" s="8"/>
      <c r="Z945" s="8"/>
      <c r="AL945" s="8"/>
      <c r="AX945" s="8"/>
    </row>
    <row r="946" spans="14:50" x14ac:dyDescent="0.25">
      <c r="N946" s="8"/>
      <c r="Z946" s="8"/>
      <c r="AL946" s="8"/>
      <c r="AX946" s="8"/>
    </row>
    <row r="947" spans="14:50" x14ac:dyDescent="0.25">
      <c r="N947" s="8"/>
      <c r="Z947" s="8"/>
      <c r="AL947" s="8"/>
      <c r="AX947" s="8"/>
    </row>
    <row r="948" spans="14:50" x14ac:dyDescent="0.25">
      <c r="N948" s="8"/>
      <c r="Z948" s="8"/>
      <c r="AL948" s="8"/>
      <c r="AX948" s="8"/>
    </row>
    <row r="949" spans="14:50" x14ac:dyDescent="0.25">
      <c r="N949" s="8"/>
      <c r="Z949" s="8"/>
      <c r="AL949" s="8"/>
      <c r="AX949" s="8"/>
    </row>
    <row r="950" spans="14:50" x14ac:dyDescent="0.25">
      <c r="N950" s="8"/>
      <c r="Z950" s="8"/>
      <c r="AL950" s="8"/>
      <c r="AX950" s="8"/>
    </row>
    <row r="951" spans="14:50" x14ac:dyDescent="0.25">
      <c r="N951" s="8"/>
      <c r="Z951" s="8"/>
      <c r="AL951" s="8"/>
      <c r="AX951" s="8"/>
    </row>
    <row r="952" spans="14:50" x14ac:dyDescent="0.25">
      <c r="N952" s="8"/>
      <c r="Z952" s="8"/>
      <c r="AL952" s="8"/>
      <c r="AX952" s="8"/>
    </row>
    <row r="953" spans="14:50" x14ac:dyDescent="0.25">
      <c r="N953" s="8"/>
      <c r="Z953" s="8"/>
      <c r="AL953" s="8"/>
      <c r="AX953" s="8"/>
    </row>
    <row r="954" spans="14:50" x14ac:dyDescent="0.25">
      <c r="N954" s="8"/>
      <c r="Z954" s="8"/>
      <c r="AL954" s="8"/>
      <c r="AX954" s="8"/>
    </row>
    <row r="955" spans="14:50" x14ac:dyDescent="0.25">
      <c r="N955" s="8"/>
      <c r="Z955" s="8"/>
      <c r="AL955" s="8"/>
      <c r="AX955" s="8"/>
    </row>
    <row r="956" spans="14:50" x14ac:dyDescent="0.25">
      <c r="N956" s="8"/>
      <c r="Z956" s="8"/>
      <c r="AL956" s="8"/>
      <c r="AX956" s="8"/>
    </row>
    <row r="957" spans="14:50" x14ac:dyDescent="0.25">
      <c r="N957" s="8"/>
      <c r="Z957" s="8"/>
      <c r="AL957" s="8"/>
      <c r="AX957" s="8"/>
    </row>
    <row r="958" spans="14:50" x14ac:dyDescent="0.25">
      <c r="N958" s="8"/>
      <c r="Z958" s="8"/>
      <c r="AL958" s="8"/>
      <c r="AX958" s="8"/>
    </row>
    <row r="959" spans="14:50" x14ac:dyDescent="0.25">
      <c r="N959" s="8"/>
      <c r="Z959" s="8"/>
      <c r="AL959" s="8"/>
      <c r="AX959" s="8"/>
    </row>
    <row r="960" spans="14:50" x14ac:dyDescent="0.25">
      <c r="N960" s="8"/>
      <c r="Z960" s="8"/>
      <c r="AL960" s="8"/>
      <c r="AX960" s="8"/>
    </row>
    <row r="961" spans="14:50" x14ac:dyDescent="0.25">
      <c r="N961" s="8"/>
      <c r="Z961" s="8"/>
      <c r="AL961" s="8"/>
      <c r="AX961" s="8"/>
    </row>
    <row r="962" spans="14:50" x14ac:dyDescent="0.25">
      <c r="N962" s="8"/>
      <c r="Z962" s="8"/>
      <c r="AL962" s="8"/>
      <c r="AX962" s="8"/>
    </row>
    <row r="963" spans="14:50" x14ac:dyDescent="0.25">
      <c r="N963" s="8"/>
      <c r="Z963" s="8"/>
      <c r="AL963" s="8"/>
      <c r="AX963" s="8"/>
    </row>
    <row r="964" spans="14:50" x14ac:dyDescent="0.25">
      <c r="N964" s="8"/>
      <c r="Z964" s="8"/>
      <c r="AL964" s="8"/>
      <c r="AX964" s="8"/>
    </row>
    <row r="965" spans="14:50" x14ac:dyDescent="0.25">
      <c r="N965" s="8"/>
      <c r="Z965" s="8"/>
      <c r="AL965" s="8"/>
      <c r="AX965" s="8"/>
    </row>
    <row r="966" spans="14:50" x14ac:dyDescent="0.25">
      <c r="N966" s="8"/>
      <c r="Z966" s="8"/>
      <c r="AL966" s="8"/>
      <c r="AX966" s="8"/>
    </row>
    <row r="967" spans="14:50" x14ac:dyDescent="0.25">
      <c r="N967" s="8"/>
      <c r="Z967" s="8"/>
      <c r="AL967" s="8"/>
      <c r="AX967" s="8"/>
    </row>
    <row r="968" spans="14:50" x14ac:dyDescent="0.25">
      <c r="N968" s="8"/>
      <c r="Z968" s="8"/>
      <c r="AL968" s="8"/>
      <c r="AX968" s="8"/>
    </row>
    <row r="969" spans="14:50" x14ac:dyDescent="0.25">
      <c r="N969" s="8"/>
      <c r="Z969" s="8"/>
      <c r="AL969" s="8"/>
      <c r="AX969" s="8"/>
    </row>
    <row r="970" spans="14:50" x14ac:dyDescent="0.25">
      <c r="N970" s="8"/>
      <c r="Z970" s="8"/>
      <c r="AL970" s="8"/>
      <c r="AX970" s="8"/>
    </row>
    <row r="971" spans="14:50" x14ac:dyDescent="0.25">
      <c r="N971" s="8"/>
      <c r="Z971" s="8"/>
      <c r="AL971" s="8"/>
      <c r="AX971" s="8"/>
    </row>
    <row r="972" spans="14:50" x14ac:dyDescent="0.25">
      <c r="N972" s="8"/>
      <c r="Z972" s="8"/>
      <c r="AL972" s="8"/>
      <c r="AX972" s="8"/>
    </row>
    <row r="973" spans="14:50" x14ac:dyDescent="0.25">
      <c r="N973" s="8"/>
      <c r="Z973" s="8"/>
      <c r="AL973" s="8"/>
      <c r="AX973" s="8"/>
    </row>
    <row r="974" spans="14:50" x14ac:dyDescent="0.25">
      <c r="N974" s="8"/>
      <c r="Z974" s="8"/>
      <c r="AL974" s="8"/>
      <c r="AX974" s="8"/>
    </row>
    <row r="975" spans="14:50" x14ac:dyDescent="0.25">
      <c r="N975" s="8"/>
      <c r="Z975" s="8"/>
      <c r="AL975" s="8"/>
      <c r="AX975" s="8"/>
    </row>
    <row r="976" spans="14:50" x14ac:dyDescent="0.25">
      <c r="N976" s="8"/>
      <c r="Z976" s="8"/>
      <c r="AL976" s="8"/>
      <c r="AX976" s="8"/>
    </row>
    <row r="977" spans="14:50" x14ac:dyDescent="0.25">
      <c r="N977" s="8"/>
      <c r="Z977" s="8"/>
      <c r="AL977" s="8"/>
      <c r="AX977" s="8"/>
    </row>
    <row r="978" spans="14:50" x14ac:dyDescent="0.25">
      <c r="N978" s="8"/>
      <c r="Z978" s="8"/>
      <c r="AL978" s="8"/>
      <c r="AX978" s="8"/>
    </row>
    <row r="979" spans="14:50" x14ac:dyDescent="0.25">
      <c r="N979" s="8"/>
      <c r="Z979" s="8"/>
      <c r="AL979" s="8"/>
      <c r="AX979" s="8"/>
    </row>
    <row r="980" spans="14:50" x14ac:dyDescent="0.25">
      <c r="N980" s="8"/>
      <c r="Z980" s="8"/>
      <c r="AL980" s="8"/>
      <c r="AX980" s="8"/>
    </row>
    <row r="981" spans="14:50" x14ac:dyDescent="0.25">
      <c r="N981" s="8"/>
      <c r="Z981" s="8"/>
      <c r="AL981" s="8"/>
      <c r="AX981" s="8"/>
    </row>
    <row r="982" spans="14:50" x14ac:dyDescent="0.25">
      <c r="N982" s="8"/>
      <c r="Z982" s="8"/>
      <c r="AL982" s="8"/>
      <c r="AX982" s="8"/>
    </row>
    <row r="983" spans="14:50" x14ac:dyDescent="0.25">
      <c r="N983" s="8"/>
      <c r="Z983" s="8"/>
      <c r="AL983" s="8"/>
      <c r="AX983" s="8"/>
    </row>
    <row r="984" spans="14:50" x14ac:dyDescent="0.25">
      <c r="N984" s="8"/>
      <c r="Z984" s="8"/>
      <c r="AL984" s="8"/>
      <c r="AX984" s="8"/>
    </row>
    <row r="985" spans="14:50" x14ac:dyDescent="0.25">
      <c r="N985" s="8"/>
      <c r="Z985" s="8"/>
      <c r="AL985" s="8"/>
      <c r="AX985" s="8"/>
    </row>
    <row r="986" spans="14:50" x14ac:dyDescent="0.25">
      <c r="N986" s="8"/>
      <c r="Z986" s="8"/>
      <c r="AL986" s="8"/>
      <c r="AX986" s="8"/>
    </row>
    <row r="987" spans="14:50" x14ac:dyDescent="0.25">
      <c r="N987" s="8"/>
      <c r="Z987" s="8"/>
      <c r="AL987" s="8"/>
      <c r="AX987" s="8"/>
    </row>
    <row r="988" spans="14:50" x14ac:dyDescent="0.25">
      <c r="N988" s="8"/>
      <c r="Z988" s="8"/>
      <c r="AL988" s="8"/>
      <c r="AX988" s="8"/>
    </row>
    <row r="989" spans="14:50" x14ac:dyDescent="0.25">
      <c r="N989" s="8"/>
      <c r="Z989" s="8"/>
      <c r="AL989" s="8"/>
      <c r="AX989" s="8"/>
    </row>
    <row r="990" spans="14:50" x14ac:dyDescent="0.25">
      <c r="N990" s="8"/>
      <c r="Z990" s="8"/>
      <c r="AL990" s="8"/>
      <c r="AX990" s="8"/>
    </row>
    <row r="991" spans="14:50" x14ac:dyDescent="0.25">
      <c r="N991" s="8"/>
      <c r="Z991" s="8"/>
      <c r="AL991" s="8"/>
      <c r="AX991" s="8"/>
    </row>
    <row r="992" spans="14:50" x14ac:dyDescent="0.25">
      <c r="N992" s="8"/>
      <c r="Z992" s="8"/>
      <c r="AL992" s="8"/>
      <c r="AX992" s="8"/>
    </row>
    <row r="993" spans="14:50" x14ac:dyDescent="0.25">
      <c r="N993" s="8"/>
      <c r="Z993" s="8"/>
      <c r="AL993" s="8"/>
      <c r="AX993" s="8"/>
    </row>
    <row r="994" spans="14:50" x14ac:dyDescent="0.25">
      <c r="N994" s="8"/>
      <c r="Z994" s="8"/>
      <c r="AL994" s="8"/>
      <c r="AX994" s="8"/>
    </row>
    <row r="995" spans="14:50" x14ac:dyDescent="0.25">
      <c r="N995" s="8"/>
      <c r="Z995" s="8"/>
      <c r="AL995" s="8"/>
      <c r="AX995" s="8"/>
    </row>
    <row r="996" spans="14:50" x14ac:dyDescent="0.25">
      <c r="N996" s="8"/>
      <c r="Z996" s="8"/>
      <c r="AL996" s="8"/>
      <c r="AX996" s="8"/>
    </row>
    <row r="997" spans="14:50" x14ac:dyDescent="0.25">
      <c r="N997" s="8"/>
      <c r="Z997" s="8"/>
      <c r="AL997" s="8"/>
      <c r="AX997" s="8"/>
    </row>
    <row r="998" spans="14:50" x14ac:dyDescent="0.25">
      <c r="N998" s="8"/>
      <c r="Z998" s="8"/>
      <c r="AL998" s="8"/>
      <c r="AX998" s="8"/>
    </row>
    <row r="999" spans="14:50" x14ac:dyDescent="0.25">
      <c r="N999" s="8"/>
      <c r="Z999" s="8"/>
      <c r="AL999" s="8"/>
      <c r="AX999" s="8"/>
    </row>
    <row r="1000" spans="14:50" x14ac:dyDescent="0.25">
      <c r="N1000" s="8"/>
      <c r="Z1000" s="8"/>
      <c r="AL1000" s="8"/>
      <c r="AX1000" s="8"/>
    </row>
    <row r="1001" spans="14:50" x14ac:dyDescent="0.25">
      <c r="N1001" s="8"/>
      <c r="Z1001" s="8"/>
      <c r="AL1001" s="8"/>
      <c r="AX1001" s="8"/>
    </row>
    <row r="1002" spans="14:50" x14ac:dyDescent="0.25">
      <c r="N1002" s="8"/>
      <c r="Z1002" s="8"/>
      <c r="AL1002" s="8"/>
      <c r="AX1002" s="8"/>
    </row>
    <row r="1003" spans="14:50" x14ac:dyDescent="0.25">
      <c r="N1003" s="8"/>
      <c r="Z1003" s="8"/>
      <c r="AL1003" s="8"/>
      <c r="AX1003" s="8"/>
    </row>
    <row r="1004" spans="14:50" x14ac:dyDescent="0.25">
      <c r="N1004" s="8"/>
      <c r="Z1004" s="8"/>
      <c r="AL1004" s="8"/>
      <c r="AX1004" s="8"/>
    </row>
    <row r="1005" spans="14:50" x14ac:dyDescent="0.25">
      <c r="N1005" s="8"/>
      <c r="Z1005" s="8"/>
      <c r="AL1005" s="8"/>
      <c r="AX1005" s="8"/>
    </row>
    <row r="1006" spans="14:50" x14ac:dyDescent="0.25">
      <c r="N1006" s="8"/>
      <c r="Z1006" s="8"/>
      <c r="AL1006" s="8"/>
      <c r="AX1006" s="8"/>
    </row>
    <row r="1007" spans="14:50" x14ac:dyDescent="0.25">
      <c r="N1007" s="8"/>
      <c r="Z1007" s="8"/>
      <c r="AL1007" s="8"/>
      <c r="AX1007" s="8"/>
    </row>
    <row r="1008" spans="14:50" x14ac:dyDescent="0.25">
      <c r="N1008" s="8"/>
      <c r="Z1008" s="8"/>
      <c r="AL1008" s="8"/>
      <c r="AX1008" s="8"/>
    </row>
    <row r="1009" spans="14:50" x14ac:dyDescent="0.25">
      <c r="N1009" s="8"/>
      <c r="Z1009" s="8"/>
      <c r="AL1009" s="8"/>
      <c r="AX1009" s="8"/>
    </row>
    <row r="1010" spans="14:50" x14ac:dyDescent="0.25">
      <c r="N1010" s="8"/>
      <c r="Z1010" s="8"/>
      <c r="AL1010" s="8"/>
      <c r="AX1010" s="8"/>
    </row>
    <row r="1011" spans="14:50" x14ac:dyDescent="0.25">
      <c r="N1011" s="8"/>
      <c r="Z1011" s="8"/>
      <c r="AL1011" s="8"/>
      <c r="AX1011" s="8"/>
    </row>
    <row r="1012" spans="14:50" x14ac:dyDescent="0.25">
      <c r="N1012" s="8"/>
      <c r="Z1012" s="8"/>
      <c r="AL1012" s="8"/>
      <c r="AX1012" s="8"/>
    </row>
    <row r="1013" spans="14:50" x14ac:dyDescent="0.25">
      <c r="N1013" s="8"/>
      <c r="Z1013" s="8"/>
      <c r="AL1013" s="8"/>
      <c r="AX1013" s="8"/>
    </row>
    <row r="1014" spans="14:50" x14ac:dyDescent="0.25">
      <c r="N1014" s="8"/>
      <c r="Z1014" s="8"/>
      <c r="AL1014" s="8"/>
      <c r="AX1014" s="8"/>
    </row>
    <row r="1015" spans="14:50" x14ac:dyDescent="0.25">
      <c r="N1015" s="8"/>
      <c r="Z1015" s="8"/>
      <c r="AL1015" s="8"/>
      <c r="AX1015" s="8"/>
    </row>
    <row r="1016" spans="14:50" x14ac:dyDescent="0.25">
      <c r="N1016" s="8"/>
      <c r="Z1016" s="8"/>
      <c r="AL1016" s="8"/>
      <c r="AX1016" s="8"/>
    </row>
    <row r="1017" spans="14:50" x14ac:dyDescent="0.25">
      <c r="N1017" s="8"/>
      <c r="Z1017" s="8"/>
      <c r="AL1017" s="8"/>
      <c r="AX1017" s="8"/>
    </row>
    <row r="1018" spans="14:50" x14ac:dyDescent="0.25">
      <c r="N1018" s="8"/>
      <c r="Z1018" s="8"/>
      <c r="AL1018" s="8"/>
      <c r="AX1018" s="8"/>
    </row>
    <row r="1019" spans="14:50" x14ac:dyDescent="0.25">
      <c r="N1019" s="8"/>
      <c r="Z1019" s="8"/>
      <c r="AL1019" s="8"/>
      <c r="AX1019" s="8"/>
    </row>
    <row r="1020" spans="14:50" x14ac:dyDescent="0.25">
      <c r="N1020" s="8"/>
      <c r="Z1020" s="8"/>
      <c r="AL1020" s="8"/>
      <c r="AX1020" s="8"/>
    </row>
    <row r="1021" spans="14:50" x14ac:dyDescent="0.25">
      <c r="N1021" s="8"/>
      <c r="Z1021" s="8"/>
      <c r="AL1021" s="8"/>
      <c r="AX1021" s="8"/>
    </row>
    <row r="1022" spans="14:50" x14ac:dyDescent="0.25">
      <c r="N1022" s="8"/>
      <c r="Z1022" s="8"/>
      <c r="AL1022" s="8"/>
      <c r="AX1022" s="8"/>
    </row>
    <row r="1023" spans="14:50" x14ac:dyDescent="0.25">
      <c r="N1023" s="8"/>
      <c r="Z1023" s="8"/>
      <c r="AL1023" s="8"/>
      <c r="AX1023" s="8"/>
    </row>
    <row r="1024" spans="14:50" x14ac:dyDescent="0.25">
      <c r="N1024" s="8"/>
      <c r="Z1024" s="8"/>
      <c r="AL1024" s="8"/>
      <c r="AX1024" s="8"/>
    </row>
    <row r="1025" spans="14:50" x14ac:dyDescent="0.25">
      <c r="N1025" s="8"/>
      <c r="Z1025" s="8"/>
      <c r="AL1025" s="8"/>
      <c r="AX1025" s="8"/>
    </row>
    <row r="1026" spans="14:50" x14ac:dyDescent="0.25">
      <c r="N1026" s="8"/>
      <c r="Z1026" s="8"/>
      <c r="AL1026" s="8"/>
      <c r="AX1026" s="8"/>
    </row>
    <row r="1027" spans="14:50" x14ac:dyDescent="0.25">
      <c r="N1027" s="8"/>
      <c r="Z1027" s="8"/>
      <c r="AL1027" s="8"/>
      <c r="AX1027" s="8"/>
    </row>
    <row r="1028" spans="14:50" x14ac:dyDescent="0.25">
      <c r="N1028" s="8"/>
      <c r="Z1028" s="8"/>
      <c r="AL1028" s="8"/>
      <c r="AX1028" s="8"/>
    </row>
    <row r="1029" spans="14:50" x14ac:dyDescent="0.25">
      <c r="N1029" s="8"/>
      <c r="Z1029" s="8"/>
      <c r="AL1029" s="8"/>
      <c r="AX1029" s="8"/>
    </row>
    <row r="1030" spans="14:50" x14ac:dyDescent="0.25">
      <c r="N1030" s="8"/>
      <c r="Z1030" s="8"/>
      <c r="AL1030" s="8"/>
      <c r="AX1030" s="8"/>
    </row>
    <row r="1031" spans="14:50" x14ac:dyDescent="0.25">
      <c r="N1031" s="8"/>
      <c r="Z1031" s="8"/>
      <c r="AL1031" s="8"/>
      <c r="AX1031" s="8"/>
    </row>
    <row r="1032" spans="14:50" x14ac:dyDescent="0.25">
      <c r="N1032" s="8"/>
      <c r="Z1032" s="8"/>
      <c r="AL1032" s="8"/>
      <c r="AX1032" s="8"/>
    </row>
    <row r="1033" spans="14:50" x14ac:dyDescent="0.25">
      <c r="N1033" s="8"/>
      <c r="Z1033" s="8"/>
      <c r="AL1033" s="8"/>
      <c r="AX1033" s="8"/>
    </row>
    <row r="1034" spans="14:50" x14ac:dyDescent="0.25">
      <c r="N1034" s="8"/>
      <c r="Z1034" s="8"/>
      <c r="AL1034" s="8"/>
      <c r="AX1034" s="8"/>
    </row>
    <row r="1035" spans="14:50" x14ac:dyDescent="0.25">
      <c r="N1035" s="8"/>
      <c r="Z1035" s="8"/>
      <c r="AL1035" s="8"/>
      <c r="AX1035" s="8"/>
    </row>
    <row r="1036" spans="14:50" x14ac:dyDescent="0.25">
      <c r="N1036" s="8"/>
      <c r="Z1036" s="8"/>
      <c r="AL1036" s="8"/>
      <c r="AX1036" s="8"/>
    </row>
    <row r="1037" spans="14:50" x14ac:dyDescent="0.25">
      <c r="N1037" s="8"/>
      <c r="Z1037" s="8"/>
      <c r="AL1037" s="8"/>
      <c r="AX1037" s="8"/>
    </row>
    <row r="1038" spans="14:50" x14ac:dyDescent="0.25">
      <c r="N1038" s="8"/>
      <c r="Z1038" s="8"/>
      <c r="AL1038" s="8"/>
      <c r="AX1038" s="8"/>
    </row>
    <row r="1039" spans="14:50" x14ac:dyDescent="0.25">
      <c r="N1039" s="8"/>
      <c r="Z1039" s="8"/>
      <c r="AL1039" s="8"/>
      <c r="AX1039" s="8"/>
    </row>
    <row r="1040" spans="14:50" x14ac:dyDescent="0.25">
      <c r="N1040" s="8"/>
      <c r="Z1040" s="8"/>
      <c r="AL1040" s="8"/>
      <c r="AX1040" s="8"/>
    </row>
    <row r="1041" spans="14:50" x14ac:dyDescent="0.25">
      <c r="N1041" s="8"/>
      <c r="Z1041" s="8"/>
      <c r="AL1041" s="8"/>
      <c r="AX1041" s="8"/>
    </row>
    <row r="1042" spans="14:50" x14ac:dyDescent="0.25">
      <c r="N1042" s="8"/>
      <c r="Z1042" s="8"/>
      <c r="AL1042" s="8"/>
      <c r="AX1042" s="8"/>
    </row>
    <row r="1043" spans="14:50" x14ac:dyDescent="0.25">
      <c r="N1043" s="8"/>
      <c r="Z1043" s="8"/>
      <c r="AL1043" s="8"/>
      <c r="AX1043" s="8"/>
    </row>
    <row r="1044" spans="14:50" x14ac:dyDescent="0.25">
      <c r="N1044" s="8"/>
      <c r="Z1044" s="8"/>
      <c r="AL1044" s="8"/>
      <c r="AX1044" s="8"/>
    </row>
    <row r="1045" spans="14:50" x14ac:dyDescent="0.25">
      <c r="N1045" s="8"/>
      <c r="Z1045" s="8"/>
      <c r="AL1045" s="8"/>
      <c r="AX1045" s="8"/>
    </row>
    <row r="1046" spans="14:50" x14ac:dyDescent="0.25">
      <c r="N1046" s="8"/>
      <c r="Z1046" s="8"/>
      <c r="AL1046" s="8"/>
      <c r="AX1046" s="8"/>
    </row>
    <row r="1047" spans="14:50" x14ac:dyDescent="0.25">
      <c r="N1047" s="8"/>
      <c r="Z1047" s="8"/>
      <c r="AL1047" s="8"/>
      <c r="AX1047" s="8"/>
    </row>
    <row r="1048" spans="14:50" x14ac:dyDescent="0.25">
      <c r="N1048" s="8"/>
      <c r="Z1048" s="8"/>
      <c r="AL1048" s="8"/>
      <c r="AX1048" s="8"/>
    </row>
    <row r="1049" spans="14:50" x14ac:dyDescent="0.25">
      <c r="N1049" s="8"/>
      <c r="Z1049" s="8"/>
      <c r="AL1049" s="8"/>
      <c r="AX1049" s="8"/>
    </row>
    <row r="1050" spans="14:50" x14ac:dyDescent="0.25">
      <c r="N1050" s="8"/>
      <c r="Z1050" s="8"/>
      <c r="AL1050" s="8"/>
      <c r="AX1050" s="8"/>
    </row>
    <row r="1051" spans="14:50" x14ac:dyDescent="0.25">
      <c r="N1051" s="8"/>
      <c r="Z1051" s="8"/>
      <c r="AL1051" s="8"/>
      <c r="AX1051" s="8"/>
    </row>
    <row r="1052" spans="14:50" x14ac:dyDescent="0.25">
      <c r="N1052" s="8"/>
      <c r="Z1052" s="8"/>
      <c r="AL1052" s="8"/>
      <c r="AX1052" s="8"/>
    </row>
    <row r="1053" spans="14:50" x14ac:dyDescent="0.25">
      <c r="N1053" s="8"/>
      <c r="Z1053" s="8"/>
      <c r="AL1053" s="8"/>
      <c r="AX1053" s="8"/>
    </row>
    <row r="1054" spans="14:50" x14ac:dyDescent="0.25">
      <c r="N1054" s="8"/>
      <c r="Z1054" s="8"/>
      <c r="AL1054" s="8"/>
      <c r="AX1054" s="8"/>
    </row>
    <row r="1055" spans="14:50" x14ac:dyDescent="0.25">
      <c r="N1055" s="8"/>
      <c r="Z1055" s="8"/>
      <c r="AL1055" s="8"/>
      <c r="AX1055" s="8"/>
    </row>
    <row r="1056" spans="14:50" x14ac:dyDescent="0.25">
      <c r="N1056" s="8"/>
      <c r="Z1056" s="8"/>
      <c r="AL1056" s="8"/>
      <c r="AX1056" s="8"/>
    </row>
    <row r="1057" spans="14:50" x14ac:dyDescent="0.25">
      <c r="N1057" s="8"/>
      <c r="Z1057" s="8"/>
      <c r="AL1057" s="8"/>
      <c r="AX1057" s="8"/>
    </row>
    <row r="1058" spans="14:50" x14ac:dyDescent="0.25">
      <c r="N1058" s="8"/>
      <c r="Z1058" s="8"/>
      <c r="AL1058" s="8"/>
      <c r="AX1058" s="8"/>
    </row>
    <row r="1059" spans="14:50" x14ac:dyDescent="0.25">
      <c r="N1059" s="8"/>
      <c r="Z1059" s="8"/>
      <c r="AL1059" s="8"/>
      <c r="AX1059" s="8"/>
    </row>
    <row r="1060" spans="14:50" x14ac:dyDescent="0.25">
      <c r="N1060" s="8"/>
      <c r="Z1060" s="8"/>
      <c r="AL1060" s="8"/>
      <c r="AX1060" s="8"/>
    </row>
    <row r="1061" spans="14:50" x14ac:dyDescent="0.25">
      <c r="N1061" s="8"/>
      <c r="Z1061" s="8"/>
      <c r="AL1061" s="8"/>
      <c r="AX1061" s="8"/>
    </row>
    <row r="1062" spans="14:50" x14ac:dyDescent="0.25">
      <c r="N1062" s="8"/>
      <c r="Z1062" s="8"/>
      <c r="AL1062" s="8"/>
      <c r="AX1062" s="8"/>
    </row>
    <row r="1063" spans="14:50" x14ac:dyDescent="0.25">
      <c r="N1063" s="8"/>
      <c r="Z1063" s="8"/>
      <c r="AL1063" s="8"/>
      <c r="AX1063" s="8"/>
    </row>
    <row r="1064" spans="14:50" x14ac:dyDescent="0.25">
      <c r="N1064" s="8"/>
      <c r="Z1064" s="8"/>
      <c r="AL1064" s="8"/>
      <c r="AX1064" s="8"/>
    </row>
    <row r="1065" spans="14:50" x14ac:dyDescent="0.25">
      <c r="N1065" s="8"/>
      <c r="Z1065" s="8"/>
      <c r="AL1065" s="8"/>
      <c r="AX1065" s="8"/>
    </row>
    <row r="1066" spans="14:50" x14ac:dyDescent="0.25">
      <c r="N1066" s="8"/>
      <c r="Z1066" s="8"/>
      <c r="AL1066" s="8"/>
      <c r="AX1066" s="8"/>
    </row>
    <row r="1067" spans="14:50" x14ac:dyDescent="0.25">
      <c r="N1067" s="8"/>
      <c r="Z1067" s="8"/>
      <c r="AL1067" s="8"/>
      <c r="AX1067" s="8"/>
    </row>
    <row r="1068" spans="14:50" x14ac:dyDescent="0.25">
      <c r="N1068" s="8"/>
      <c r="Z1068" s="8"/>
      <c r="AL1068" s="8"/>
      <c r="AX1068" s="8"/>
    </row>
    <row r="1069" spans="14:50" x14ac:dyDescent="0.25">
      <c r="N1069" s="8"/>
      <c r="Z1069" s="8"/>
      <c r="AL1069" s="8"/>
      <c r="AX1069" s="8"/>
    </row>
    <row r="1070" spans="14:50" x14ac:dyDescent="0.25">
      <c r="N1070" s="8"/>
      <c r="Z1070" s="8"/>
      <c r="AL1070" s="8"/>
      <c r="AX1070" s="8"/>
    </row>
    <row r="1071" spans="14:50" x14ac:dyDescent="0.25">
      <c r="N1071" s="8"/>
      <c r="Z1071" s="8"/>
      <c r="AL1071" s="8"/>
      <c r="AX1071" s="8"/>
    </row>
    <row r="1072" spans="14:50" x14ac:dyDescent="0.25">
      <c r="N1072" s="8"/>
      <c r="Z1072" s="8"/>
      <c r="AL1072" s="8"/>
      <c r="AX1072" s="8"/>
    </row>
    <row r="1073" spans="14:50" x14ac:dyDescent="0.25">
      <c r="N1073" s="8"/>
      <c r="Z1073" s="8"/>
      <c r="AL1073" s="8"/>
      <c r="AX1073" s="8"/>
    </row>
    <row r="1074" spans="14:50" x14ac:dyDescent="0.25">
      <c r="N1074" s="8"/>
      <c r="Z1074" s="8"/>
      <c r="AL1074" s="8"/>
      <c r="AX1074" s="8"/>
    </row>
    <row r="1075" spans="14:50" x14ac:dyDescent="0.25">
      <c r="N1075" s="8"/>
      <c r="Z1075" s="8"/>
      <c r="AL1075" s="8"/>
      <c r="AX1075" s="8"/>
    </row>
    <row r="1076" spans="14:50" x14ac:dyDescent="0.25">
      <c r="N1076" s="8"/>
      <c r="Z1076" s="8"/>
      <c r="AL1076" s="8"/>
      <c r="AX1076" s="8"/>
    </row>
    <row r="1077" spans="14:50" x14ac:dyDescent="0.25">
      <c r="N1077" s="8"/>
      <c r="Z1077" s="8"/>
      <c r="AL1077" s="8"/>
      <c r="AX1077" s="8"/>
    </row>
    <row r="1078" spans="14:50" x14ac:dyDescent="0.25">
      <c r="N1078" s="8"/>
      <c r="Z1078" s="8"/>
      <c r="AL1078" s="8"/>
      <c r="AX1078" s="8"/>
    </row>
    <row r="1079" spans="14:50" x14ac:dyDescent="0.25">
      <c r="N1079" s="8"/>
      <c r="Z1079" s="8"/>
      <c r="AL1079" s="8"/>
      <c r="AX1079" s="8"/>
    </row>
    <row r="1080" spans="14:50" x14ac:dyDescent="0.25">
      <c r="N1080" s="8"/>
      <c r="Z1080" s="8"/>
      <c r="AL1080" s="8"/>
      <c r="AX1080" s="8"/>
    </row>
    <row r="1081" spans="14:50" x14ac:dyDescent="0.25">
      <c r="N1081" s="8"/>
      <c r="Z1081" s="8"/>
      <c r="AL1081" s="8"/>
      <c r="AX1081" s="8"/>
    </row>
    <row r="1082" spans="14:50" x14ac:dyDescent="0.25">
      <c r="N1082" s="8"/>
      <c r="Z1082" s="8"/>
      <c r="AL1082" s="8"/>
      <c r="AX1082" s="8"/>
    </row>
    <row r="1083" spans="14:50" x14ac:dyDescent="0.25">
      <c r="N1083" s="8"/>
      <c r="Z1083" s="8"/>
      <c r="AL1083" s="8"/>
      <c r="AX1083" s="8"/>
    </row>
    <row r="1084" spans="14:50" x14ac:dyDescent="0.25">
      <c r="N1084" s="8"/>
      <c r="Z1084" s="8"/>
      <c r="AL1084" s="8"/>
      <c r="AX1084" s="8"/>
    </row>
    <row r="1085" spans="14:50" x14ac:dyDescent="0.25">
      <c r="N1085" s="8"/>
      <c r="Z1085" s="8"/>
      <c r="AL1085" s="8"/>
      <c r="AX1085" s="8"/>
    </row>
    <row r="1086" spans="14:50" x14ac:dyDescent="0.25">
      <c r="N1086" s="8"/>
      <c r="Z1086" s="8"/>
      <c r="AL1086" s="8"/>
      <c r="AX1086" s="8"/>
    </row>
    <row r="1087" spans="14:50" x14ac:dyDescent="0.25">
      <c r="N1087" s="8"/>
      <c r="Z1087" s="8"/>
      <c r="AL1087" s="8"/>
      <c r="AX1087" s="8"/>
    </row>
    <row r="1088" spans="14:50" x14ac:dyDescent="0.25">
      <c r="N1088" s="8"/>
      <c r="Z1088" s="8"/>
      <c r="AL1088" s="8"/>
      <c r="AX1088" s="8"/>
    </row>
    <row r="1089" spans="14:50" x14ac:dyDescent="0.25">
      <c r="N1089" s="8"/>
      <c r="Z1089" s="8"/>
      <c r="AL1089" s="8"/>
      <c r="AX1089" s="8"/>
    </row>
    <row r="1090" spans="14:50" x14ac:dyDescent="0.25">
      <c r="N1090" s="8"/>
      <c r="Z1090" s="8"/>
      <c r="AL1090" s="8"/>
      <c r="AX1090" s="8"/>
    </row>
    <row r="1091" spans="14:50" x14ac:dyDescent="0.25">
      <c r="N1091" s="8"/>
      <c r="Z1091" s="8"/>
      <c r="AL1091" s="8"/>
      <c r="AX1091" s="8"/>
    </row>
    <row r="1092" spans="14:50" x14ac:dyDescent="0.25">
      <c r="N1092" s="8"/>
      <c r="Z1092" s="8"/>
      <c r="AL1092" s="8"/>
      <c r="AX1092" s="8"/>
    </row>
    <row r="1093" spans="14:50" x14ac:dyDescent="0.25">
      <c r="N1093" s="8"/>
      <c r="Z1093" s="8"/>
      <c r="AL1093" s="8"/>
      <c r="AX1093" s="8"/>
    </row>
    <row r="1094" spans="14:50" x14ac:dyDescent="0.25">
      <c r="N1094" s="8"/>
      <c r="Z1094" s="8"/>
      <c r="AL1094" s="8"/>
      <c r="AX1094" s="8"/>
    </row>
    <row r="1095" spans="14:50" x14ac:dyDescent="0.25">
      <c r="N1095" s="8"/>
      <c r="Z1095" s="8"/>
      <c r="AL1095" s="8"/>
      <c r="AX1095" s="8"/>
    </row>
    <row r="1096" spans="14:50" x14ac:dyDescent="0.25">
      <c r="N1096" s="8"/>
      <c r="Z1096" s="8"/>
      <c r="AL1096" s="8"/>
      <c r="AX1096" s="8"/>
    </row>
    <row r="1097" spans="14:50" x14ac:dyDescent="0.25">
      <c r="N1097" s="8"/>
      <c r="Z1097" s="8"/>
      <c r="AL1097" s="8"/>
      <c r="AX1097" s="8"/>
    </row>
    <row r="1098" spans="14:50" x14ac:dyDescent="0.25">
      <c r="N1098" s="8"/>
      <c r="Z1098" s="8"/>
      <c r="AL1098" s="8"/>
      <c r="AX1098" s="8"/>
    </row>
    <row r="1099" spans="14:50" x14ac:dyDescent="0.25">
      <c r="N1099" s="8"/>
      <c r="Z1099" s="8"/>
      <c r="AL1099" s="8"/>
      <c r="AX1099" s="8"/>
    </row>
    <row r="1100" spans="14:50" x14ac:dyDescent="0.25">
      <c r="N1100" s="8"/>
      <c r="Z1100" s="8"/>
      <c r="AL1100" s="8"/>
      <c r="AX1100" s="8"/>
    </row>
    <row r="1101" spans="14:50" x14ac:dyDescent="0.25">
      <c r="N1101" s="8"/>
      <c r="Z1101" s="8"/>
      <c r="AL1101" s="8"/>
      <c r="AX1101" s="8"/>
    </row>
    <row r="1102" spans="14:50" x14ac:dyDescent="0.25">
      <c r="N1102" s="8"/>
      <c r="Z1102" s="8"/>
      <c r="AL1102" s="8"/>
      <c r="AX1102" s="8"/>
    </row>
    <row r="1103" spans="14:50" x14ac:dyDescent="0.25">
      <c r="N1103" s="8"/>
      <c r="Z1103" s="8"/>
      <c r="AL1103" s="8"/>
      <c r="AX1103" s="8"/>
    </row>
    <row r="1104" spans="14:50" x14ac:dyDescent="0.25">
      <c r="N1104" s="8"/>
      <c r="Z1104" s="8"/>
      <c r="AL1104" s="8"/>
      <c r="AX1104" s="8"/>
    </row>
    <row r="1105" spans="14:50" x14ac:dyDescent="0.25">
      <c r="N1105" s="8"/>
      <c r="Z1105" s="8"/>
      <c r="AL1105" s="8"/>
      <c r="AX1105" s="8"/>
    </row>
    <row r="1106" spans="14:50" x14ac:dyDescent="0.25">
      <c r="N1106" s="8"/>
      <c r="Z1106" s="8"/>
      <c r="AL1106" s="8"/>
      <c r="AX1106" s="8"/>
    </row>
    <row r="1107" spans="14:50" x14ac:dyDescent="0.25">
      <c r="N1107" s="8"/>
      <c r="Z1107" s="8"/>
      <c r="AL1107" s="8"/>
      <c r="AX1107" s="8"/>
    </row>
    <row r="1108" spans="14:50" x14ac:dyDescent="0.25">
      <c r="N1108" s="8"/>
      <c r="Z1108" s="8"/>
      <c r="AL1108" s="8"/>
      <c r="AX1108" s="8"/>
    </row>
    <row r="1109" spans="14:50" x14ac:dyDescent="0.25">
      <c r="N1109" s="8"/>
      <c r="Z1109" s="8"/>
      <c r="AL1109" s="8"/>
      <c r="AX1109" s="8"/>
    </row>
    <row r="1110" spans="14:50" x14ac:dyDescent="0.25">
      <c r="N1110" s="8"/>
      <c r="Z1110" s="8"/>
      <c r="AL1110" s="8"/>
      <c r="AX1110" s="8"/>
    </row>
    <row r="1111" spans="14:50" x14ac:dyDescent="0.25">
      <c r="N1111" s="8"/>
      <c r="Z1111" s="8"/>
      <c r="AL1111" s="8"/>
      <c r="AX1111" s="8"/>
    </row>
    <row r="1112" spans="14:50" x14ac:dyDescent="0.25">
      <c r="N1112" s="8"/>
      <c r="Z1112" s="8"/>
      <c r="AL1112" s="8"/>
      <c r="AX1112" s="8"/>
    </row>
    <row r="1113" spans="14:50" x14ac:dyDescent="0.25">
      <c r="N1113" s="8"/>
      <c r="Z1113" s="8"/>
      <c r="AL1113" s="8"/>
      <c r="AX1113" s="8"/>
    </row>
    <row r="1114" spans="14:50" x14ac:dyDescent="0.25">
      <c r="N1114" s="8"/>
      <c r="Z1114" s="8"/>
      <c r="AL1114" s="8"/>
      <c r="AX1114" s="8"/>
    </row>
    <row r="1115" spans="14:50" x14ac:dyDescent="0.25">
      <c r="N1115" s="8"/>
      <c r="Z1115" s="8"/>
      <c r="AL1115" s="8"/>
      <c r="AX1115" s="8"/>
    </row>
    <row r="1116" spans="14:50" x14ac:dyDescent="0.25">
      <c r="N1116" s="8"/>
      <c r="Z1116" s="8"/>
      <c r="AL1116" s="8"/>
      <c r="AX1116" s="8"/>
    </row>
    <row r="1117" spans="14:50" x14ac:dyDescent="0.25">
      <c r="N1117" s="8"/>
      <c r="Z1117" s="8"/>
      <c r="AL1117" s="8"/>
      <c r="AX1117" s="8"/>
    </row>
    <row r="1118" spans="14:50" x14ac:dyDescent="0.25">
      <c r="N1118" s="8"/>
      <c r="Z1118" s="8"/>
      <c r="AL1118" s="8"/>
      <c r="AX1118" s="8"/>
    </row>
    <row r="1119" spans="14:50" x14ac:dyDescent="0.25">
      <c r="N1119" s="8"/>
      <c r="Z1119" s="8"/>
      <c r="AL1119" s="8"/>
      <c r="AX1119" s="8"/>
    </row>
    <row r="1120" spans="14:50" x14ac:dyDescent="0.25">
      <c r="N1120" s="8"/>
      <c r="Z1120" s="8"/>
      <c r="AL1120" s="8"/>
      <c r="AX1120" s="8"/>
    </row>
    <row r="1121" spans="14:50" x14ac:dyDescent="0.25">
      <c r="N1121" s="8"/>
      <c r="Z1121" s="8"/>
      <c r="AL1121" s="8"/>
      <c r="AX1121" s="8"/>
    </row>
    <row r="1122" spans="14:50" x14ac:dyDescent="0.25">
      <c r="N1122" s="8"/>
      <c r="Z1122" s="8"/>
      <c r="AL1122" s="8"/>
      <c r="AX1122" s="8"/>
    </row>
    <row r="1123" spans="14:50" x14ac:dyDescent="0.25">
      <c r="N1123" s="8"/>
      <c r="Z1123" s="8"/>
      <c r="AL1123" s="8"/>
      <c r="AX1123" s="8"/>
    </row>
    <row r="1124" spans="14:50" x14ac:dyDescent="0.25">
      <c r="N1124" s="8"/>
      <c r="Z1124" s="8"/>
      <c r="AL1124" s="8"/>
      <c r="AX1124" s="8"/>
    </row>
    <row r="1125" spans="14:50" x14ac:dyDescent="0.25">
      <c r="N1125" s="8"/>
      <c r="Z1125" s="8"/>
      <c r="AL1125" s="8"/>
      <c r="AX1125" s="8"/>
    </row>
    <row r="1126" spans="14:50" x14ac:dyDescent="0.25">
      <c r="N1126" s="8"/>
      <c r="Z1126" s="8"/>
      <c r="AL1126" s="8"/>
      <c r="AX1126" s="8"/>
    </row>
    <row r="1127" spans="14:50" x14ac:dyDescent="0.25">
      <c r="N1127" s="8"/>
      <c r="Z1127" s="8"/>
      <c r="AL1127" s="8"/>
      <c r="AX1127" s="8"/>
    </row>
    <row r="1128" spans="14:50" x14ac:dyDescent="0.25">
      <c r="N1128" s="8"/>
      <c r="Z1128" s="8"/>
      <c r="AL1128" s="8"/>
      <c r="AX1128" s="8"/>
    </row>
    <row r="1129" spans="14:50" x14ac:dyDescent="0.25">
      <c r="N1129" s="8"/>
      <c r="Z1129" s="8"/>
      <c r="AL1129" s="8"/>
      <c r="AX1129" s="8"/>
    </row>
    <row r="1130" spans="14:50" x14ac:dyDescent="0.25">
      <c r="N1130" s="8"/>
      <c r="Z1130" s="8"/>
      <c r="AL1130" s="8"/>
      <c r="AX1130" s="8"/>
    </row>
    <row r="1131" spans="14:50" x14ac:dyDescent="0.25">
      <c r="N1131" s="8"/>
      <c r="Z1131" s="8"/>
      <c r="AL1131" s="8"/>
      <c r="AX1131" s="8"/>
    </row>
    <row r="1132" spans="14:50" x14ac:dyDescent="0.25">
      <c r="N1132" s="8"/>
      <c r="Z1132" s="8"/>
      <c r="AL1132" s="8"/>
      <c r="AX1132" s="8"/>
    </row>
    <row r="1133" spans="14:50" x14ac:dyDescent="0.25">
      <c r="N1133" s="8"/>
      <c r="Z1133" s="8"/>
      <c r="AL1133" s="8"/>
      <c r="AX1133" s="8"/>
    </row>
    <row r="1134" spans="14:50" x14ac:dyDescent="0.25">
      <c r="N1134" s="8"/>
      <c r="Z1134" s="8"/>
      <c r="AL1134" s="8"/>
      <c r="AX1134" s="8"/>
    </row>
    <row r="1135" spans="14:50" x14ac:dyDescent="0.25">
      <c r="N1135" s="8"/>
      <c r="Z1135" s="8"/>
      <c r="AL1135" s="8"/>
      <c r="AX1135" s="8"/>
    </row>
    <row r="1136" spans="14:50" x14ac:dyDescent="0.25">
      <c r="N1136" s="8"/>
      <c r="Z1136" s="8"/>
      <c r="AL1136" s="8"/>
      <c r="AX1136" s="8"/>
    </row>
    <row r="1137" spans="14:50" x14ac:dyDescent="0.25">
      <c r="N1137" s="8"/>
      <c r="Z1137" s="8"/>
      <c r="AL1137" s="8"/>
      <c r="AX1137" s="8"/>
    </row>
    <row r="1138" spans="14:50" x14ac:dyDescent="0.25">
      <c r="N1138" s="8"/>
      <c r="Z1138" s="8"/>
      <c r="AL1138" s="8"/>
      <c r="AX1138" s="8"/>
    </row>
    <row r="1139" spans="14:50" x14ac:dyDescent="0.25">
      <c r="N1139" s="8"/>
      <c r="Z1139" s="8"/>
      <c r="AL1139" s="8"/>
      <c r="AX1139" s="8"/>
    </row>
    <row r="1140" spans="14:50" x14ac:dyDescent="0.25">
      <c r="N1140" s="8"/>
      <c r="Z1140" s="8"/>
      <c r="AL1140" s="8"/>
      <c r="AX1140" s="8"/>
    </row>
    <row r="1141" spans="14:50" x14ac:dyDescent="0.25">
      <c r="N1141" s="8"/>
      <c r="Z1141" s="8"/>
      <c r="AL1141" s="8"/>
      <c r="AX1141" s="8"/>
    </row>
    <row r="1142" spans="14:50" x14ac:dyDescent="0.25">
      <c r="N1142" s="8"/>
      <c r="Z1142" s="8"/>
      <c r="AL1142" s="8"/>
      <c r="AX1142" s="8"/>
    </row>
    <row r="1143" spans="14:50" x14ac:dyDescent="0.25">
      <c r="N1143" s="8"/>
      <c r="Z1143" s="8"/>
      <c r="AL1143" s="8"/>
      <c r="AX1143" s="8"/>
    </row>
    <row r="1144" spans="14:50" x14ac:dyDescent="0.25">
      <c r="N1144" s="8"/>
      <c r="Z1144" s="8"/>
      <c r="AL1144" s="8"/>
      <c r="AX1144" s="8"/>
    </row>
    <row r="1145" spans="14:50" x14ac:dyDescent="0.25">
      <c r="N1145" s="8"/>
      <c r="Z1145" s="8"/>
      <c r="AL1145" s="8"/>
      <c r="AX1145" s="8"/>
    </row>
    <row r="1146" spans="14:50" x14ac:dyDescent="0.25">
      <c r="N1146" s="8"/>
      <c r="Z1146" s="8"/>
      <c r="AL1146" s="8"/>
      <c r="AX1146" s="8"/>
    </row>
    <row r="1147" spans="14:50" x14ac:dyDescent="0.25">
      <c r="N1147" s="8"/>
      <c r="Z1147" s="8"/>
      <c r="AL1147" s="8"/>
      <c r="AX1147" s="8"/>
    </row>
    <row r="1148" spans="14:50" x14ac:dyDescent="0.25">
      <c r="N1148" s="8"/>
      <c r="Z1148" s="8"/>
      <c r="AL1148" s="8"/>
      <c r="AX1148" s="8"/>
    </row>
    <row r="1149" spans="14:50" x14ac:dyDescent="0.25">
      <c r="N1149" s="8"/>
      <c r="Z1149" s="8"/>
      <c r="AL1149" s="8"/>
      <c r="AX1149" s="8"/>
    </row>
    <row r="1150" spans="14:50" x14ac:dyDescent="0.25">
      <c r="N1150" s="8"/>
      <c r="Z1150" s="8"/>
      <c r="AL1150" s="8"/>
      <c r="AX1150" s="8"/>
    </row>
    <row r="1151" spans="14:50" x14ac:dyDescent="0.25">
      <c r="N1151" s="8"/>
      <c r="Z1151" s="8"/>
      <c r="AL1151" s="8"/>
      <c r="AX1151" s="8"/>
    </row>
    <row r="1152" spans="14:50" x14ac:dyDescent="0.25">
      <c r="N1152" s="8"/>
      <c r="Z1152" s="8"/>
      <c r="AL1152" s="8"/>
      <c r="AX1152" s="8"/>
    </row>
    <row r="1153" spans="14:50" x14ac:dyDescent="0.25">
      <c r="N1153" s="8"/>
      <c r="Z1153" s="8"/>
      <c r="AL1153" s="8"/>
      <c r="AX1153" s="8"/>
    </row>
    <row r="1154" spans="14:50" x14ac:dyDescent="0.25">
      <c r="N1154" s="8"/>
      <c r="Z1154" s="8"/>
      <c r="AL1154" s="8"/>
      <c r="AX1154" s="8"/>
    </row>
    <row r="1155" spans="14:50" x14ac:dyDescent="0.25">
      <c r="N1155" s="8"/>
      <c r="Z1155" s="8"/>
      <c r="AL1155" s="8"/>
      <c r="AX1155" s="8"/>
    </row>
    <row r="1156" spans="14:50" x14ac:dyDescent="0.25">
      <c r="N1156" s="8"/>
      <c r="Z1156" s="8"/>
      <c r="AL1156" s="8"/>
      <c r="AX1156" s="8"/>
    </row>
    <row r="1157" spans="14:50" x14ac:dyDescent="0.25">
      <c r="N1157" s="8"/>
      <c r="Z1157" s="8"/>
      <c r="AL1157" s="8"/>
      <c r="AX1157" s="8"/>
    </row>
    <row r="1158" spans="14:50" x14ac:dyDescent="0.25">
      <c r="N1158" s="8"/>
      <c r="Z1158" s="8"/>
      <c r="AL1158" s="8"/>
      <c r="AX1158" s="8"/>
    </row>
    <row r="1159" spans="14:50" x14ac:dyDescent="0.25">
      <c r="N1159" s="8"/>
      <c r="Z1159" s="8"/>
      <c r="AL1159" s="8"/>
      <c r="AX1159" s="8"/>
    </row>
    <row r="1160" spans="14:50" x14ac:dyDescent="0.25">
      <c r="N1160" s="8"/>
      <c r="Z1160" s="8"/>
      <c r="AL1160" s="8"/>
      <c r="AX1160" s="8"/>
    </row>
    <row r="1161" spans="14:50" x14ac:dyDescent="0.25">
      <c r="N1161" s="8"/>
      <c r="Z1161" s="8"/>
      <c r="AL1161" s="8"/>
      <c r="AX1161" s="8"/>
    </row>
    <row r="1162" spans="14:50" x14ac:dyDescent="0.25">
      <c r="N1162" s="8"/>
      <c r="Z1162" s="8"/>
      <c r="AL1162" s="8"/>
      <c r="AX1162" s="8"/>
    </row>
    <row r="1163" spans="14:50" x14ac:dyDescent="0.25">
      <c r="N1163" s="8"/>
      <c r="Z1163" s="8"/>
      <c r="AL1163" s="8"/>
      <c r="AX1163" s="8"/>
    </row>
    <row r="1164" spans="14:50" x14ac:dyDescent="0.25">
      <c r="N1164" s="8"/>
      <c r="Z1164" s="8"/>
      <c r="AL1164" s="8"/>
      <c r="AX1164" s="8"/>
    </row>
    <row r="1165" spans="14:50" x14ac:dyDescent="0.25">
      <c r="N1165" s="8"/>
      <c r="Z1165" s="8"/>
      <c r="AL1165" s="8"/>
      <c r="AX1165" s="8"/>
    </row>
    <row r="1166" spans="14:50" x14ac:dyDescent="0.25">
      <c r="N1166" s="8"/>
      <c r="Z1166" s="8"/>
      <c r="AL1166" s="8"/>
      <c r="AX1166" s="8"/>
    </row>
    <row r="1167" spans="14:50" x14ac:dyDescent="0.25">
      <c r="N1167" s="8"/>
      <c r="Z1167" s="8"/>
      <c r="AL1167" s="8"/>
      <c r="AX1167" s="8"/>
    </row>
    <row r="1168" spans="14:50" x14ac:dyDescent="0.25">
      <c r="N1168" s="8"/>
      <c r="Z1168" s="8"/>
      <c r="AL1168" s="8"/>
      <c r="AX1168" s="8"/>
    </row>
    <row r="1169" spans="14:50" x14ac:dyDescent="0.25">
      <c r="N1169" s="8"/>
      <c r="Z1169" s="8"/>
      <c r="AL1169" s="8"/>
      <c r="AX1169" s="8"/>
    </row>
    <row r="1170" spans="14:50" x14ac:dyDescent="0.25">
      <c r="N1170" s="8"/>
      <c r="Z1170" s="8"/>
      <c r="AL1170" s="8"/>
      <c r="AX1170" s="8"/>
    </row>
    <row r="1171" spans="14:50" x14ac:dyDescent="0.25">
      <c r="N1171" s="8"/>
      <c r="Z1171" s="8"/>
      <c r="AL1171" s="8"/>
      <c r="AX1171" s="8"/>
    </row>
    <row r="1172" spans="14:50" x14ac:dyDescent="0.25">
      <c r="N1172" s="8"/>
      <c r="Z1172" s="8"/>
      <c r="AL1172" s="8"/>
      <c r="AX1172" s="8"/>
    </row>
    <row r="1173" spans="14:50" x14ac:dyDescent="0.25">
      <c r="N1173" s="8"/>
      <c r="Z1173" s="8"/>
      <c r="AL1173" s="8"/>
      <c r="AX1173" s="8"/>
    </row>
    <row r="1174" spans="14:50" x14ac:dyDescent="0.25">
      <c r="N1174" s="8"/>
      <c r="Z1174" s="8"/>
      <c r="AL1174" s="8"/>
      <c r="AX1174" s="8"/>
    </row>
    <row r="1175" spans="14:50" x14ac:dyDescent="0.25">
      <c r="N1175" s="8"/>
      <c r="Z1175" s="8"/>
      <c r="AL1175" s="8"/>
      <c r="AX1175" s="8"/>
    </row>
    <row r="1176" spans="14:50" x14ac:dyDescent="0.25">
      <c r="N1176" s="8"/>
      <c r="Z1176" s="8"/>
      <c r="AL1176" s="8"/>
      <c r="AX1176" s="8"/>
    </row>
    <row r="1177" spans="14:50" x14ac:dyDescent="0.25">
      <c r="N1177" s="8"/>
      <c r="Z1177" s="8"/>
      <c r="AL1177" s="8"/>
      <c r="AX1177" s="8"/>
    </row>
    <row r="1178" spans="14:50" x14ac:dyDescent="0.25">
      <c r="N1178" s="8"/>
      <c r="Z1178" s="8"/>
      <c r="AL1178" s="8"/>
      <c r="AX1178" s="8"/>
    </row>
    <row r="1179" spans="14:50" x14ac:dyDescent="0.25">
      <c r="N1179" s="8"/>
      <c r="Z1179" s="8"/>
      <c r="AL1179" s="8"/>
      <c r="AX1179" s="8"/>
    </row>
    <row r="1180" spans="14:50" x14ac:dyDescent="0.25">
      <c r="N1180" s="8"/>
      <c r="Z1180" s="8"/>
      <c r="AL1180" s="8"/>
      <c r="AX1180" s="8"/>
    </row>
    <row r="1181" spans="14:50" x14ac:dyDescent="0.25">
      <c r="N1181" s="8"/>
      <c r="Z1181" s="8"/>
      <c r="AL1181" s="8"/>
      <c r="AX1181" s="8"/>
    </row>
    <row r="1182" spans="14:50" x14ac:dyDescent="0.25">
      <c r="N1182" s="8"/>
      <c r="Z1182" s="8"/>
      <c r="AL1182" s="8"/>
      <c r="AX1182" s="8"/>
    </row>
    <row r="1183" spans="14:50" x14ac:dyDescent="0.25">
      <c r="N1183" s="8"/>
      <c r="Z1183" s="8"/>
      <c r="AL1183" s="8"/>
      <c r="AX1183" s="8"/>
    </row>
    <row r="1184" spans="14:50" x14ac:dyDescent="0.25">
      <c r="N1184" s="8"/>
      <c r="Z1184" s="8"/>
      <c r="AL1184" s="8"/>
      <c r="AX1184" s="8"/>
    </row>
    <row r="1185" spans="14:50" x14ac:dyDescent="0.25">
      <c r="N1185" s="8"/>
      <c r="Z1185" s="8"/>
      <c r="AL1185" s="8"/>
      <c r="AX1185" s="8"/>
    </row>
    <row r="1186" spans="14:50" x14ac:dyDescent="0.25">
      <c r="N1186" s="8"/>
      <c r="Z1186" s="8"/>
      <c r="AL1186" s="8"/>
      <c r="AX1186" s="8"/>
    </row>
    <row r="1187" spans="14:50" x14ac:dyDescent="0.25">
      <c r="N1187" s="8"/>
      <c r="Z1187" s="8"/>
      <c r="AL1187" s="8"/>
      <c r="AX1187" s="8"/>
    </row>
    <row r="1188" spans="14:50" x14ac:dyDescent="0.25">
      <c r="N1188" s="8"/>
      <c r="Z1188" s="8"/>
      <c r="AL1188" s="8"/>
      <c r="AX1188" s="8"/>
    </row>
    <row r="1189" spans="14:50" x14ac:dyDescent="0.25">
      <c r="N1189" s="8"/>
      <c r="Z1189" s="8"/>
      <c r="AL1189" s="8"/>
      <c r="AX1189" s="8"/>
    </row>
    <row r="1190" spans="14:50" x14ac:dyDescent="0.25">
      <c r="N1190" s="8"/>
      <c r="Z1190" s="8"/>
      <c r="AL1190" s="8"/>
      <c r="AX1190" s="8"/>
    </row>
    <row r="1191" spans="14:50" x14ac:dyDescent="0.25">
      <c r="N1191" s="8"/>
      <c r="Z1191" s="8"/>
      <c r="AL1191" s="8"/>
      <c r="AX1191" s="8"/>
    </row>
    <row r="1192" spans="14:50" x14ac:dyDescent="0.25">
      <c r="N1192" s="8"/>
      <c r="Z1192" s="8"/>
      <c r="AL1192" s="8"/>
      <c r="AX1192" s="8"/>
    </row>
    <row r="1193" spans="14:50" x14ac:dyDescent="0.25">
      <c r="N1193" s="8"/>
      <c r="Z1193" s="8"/>
      <c r="AL1193" s="8"/>
      <c r="AX1193" s="8"/>
    </row>
    <row r="1194" spans="14:50" x14ac:dyDescent="0.25">
      <c r="N1194" s="8"/>
      <c r="Z1194" s="8"/>
      <c r="AL1194" s="8"/>
      <c r="AX1194" s="8"/>
    </row>
    <row r="1195" spans="14:50" x14ac:dyDescent="0.25">
      <c r="N1195" s="8"/>
      <c r="Z1195" s="8"/>
      <c r="AL1195" s="8"/>
      <c r="AX1195" s="8"/>
    </row>
    <row r="1196" spans="14:50" x14ac:dyDescent="0.25">
      <c r="N1196" s="8"/>
      <c r="Z1196" s="8"/>
      <c r="AL1196" s="8"/>
      <c r="AX1196" s="8"/>
    </row>
    <row r="1197" spans="14:50" x14ac:dyDescent="0.25">
      <c r="N1197" s="8"/>
      <c r="Z1197" s="8"/>
      <c r="AL1197" s="8"/>
      <c r="AX1197" s="8"/>
    </row>
    <row r="1198" spans="14:50" x14ac:dyDescent="0.25">
      <c r="N1198" s="8"/>
      <c r="Z1198" s="8"/>
      <c r="AL1198" s="8"/>
      <c r="AX1198" s="8"/>
    </row>
    <row r="1199" spans="14:50" x14ac:dyDescent="0.25">
      <c r="N1199" s="8"/>
      <c r="Z1199" s="8"/>
      <c r="AL1199" s="8"/>
      <c r="AX1199" s="8"/>
    </row>
    <row r="1200" spans="14:50" x14ac:dyDescent="0.25">
      <c r="N1200" s="8"/>
      <c r="Z1200" s="8"/>
      <c r="AL1200" s="8"/>
      <c r="AX1200" s="8"/>
    </row>
    <row r="1201" spans="14:50" x14ac:dyDescent="0.25">
      <c r="N1201" s="8"/>
      <c r="Z1201" s="8"/>
      <c r="AL1201" s="8"/>
      <c r="AX1201" s="8"/>
    </row>
    <row r="1202" spans="14:50" x14ac:dyDescent="0.25">
      <c r="N1202" s="8"/>
      <c r="Z1202" s="8"/>
      <c r="AL1202" s="8"/>
      <c r="AX1202" s="8"/>
    </row>
    <row r="1203" spans="14:50" x14ac:dyDescent="0.25">
      <c r="N1203" s="8"/>
      <c r="Z1203" s="8"/>
      <c r="AL1203" s="8"/>
      <c r="AX1203" s="8"/>
    </row>
    <row r="1204" spans="14:50" x14ac:dyDescent="0.25">
      <c r="N1204" s="8"/>
      <c r="Z1204" s="8"/>
      <c r="AL1204" s="8"/>
      <c r="AX1204" s="8"/>
    </row>
    <row r="1205" spans="14:50" x14ac:dyDescent="0.25">
      <c r="N1205" s="8"/>
      <c r="Z1205" s="8"/>
      <c r="AL1205" s="8"/>
      <c r="AX1205" s="8"/>
    </row>
    <row r="1206" spans="14:50" x14ac:dyDescent="0.25">
      <c r="N1206" s="8"/>
      <c r="Z1206" s="8"/>
      <c r="AL1206" s="8"/>
      <c r="AX1206" s="8"/>
    </row>
    <row r="1207" spans="14:50" x14ac:dyDescent="0.25">
      <c r="N1207" s="8"/>
      <c r="Z1207" s="8"/>
      <c r="AL1207" s="8"/>
      <c r="AX1207" s="8"/>
    </row>
    <row r="1208" spans="14:50" x14ac:dyDescent="0.25">
      <c r="N1208" s="8"/>
      <c r="Z1208" s="8"/>
      <c r="AL1208" s="8"/>
      <c r="AX1208" s="8"/>
    </row>
    <row r="1209" spans="14:50" x14ac:dyDescent="0.25">
      <c r="N1209" s="8"/>
      <c r="Z1209" s="8"/>
      <c r="AL1209" s="8"/>
      <c r="AX1209" s="8"/>
    </row>
    <row r="1210" spans="14:50" x14ac:dyDescent="0.25">
      <c r="N1210" s="8"/>
      <c r="Z1210" s="8"/>
      <c r="AL1210" s="8"/>
      <c r="AX1210" s="8"/>
    </row>
    <row r="1211" spans="14:50" x14ac:dyDescent="0.25">
      <c r="N1211" s="8"/>
      <c r="Z1211" s="8"/>
      <c r="AL1211" s="8"/>
      <c r="AX1211" s="8"/>
    </row>
    <row r="1212" spans="14:50" x14ac:dyDescent="0.25">
      <c r="N1212" s="8"/>
      <c r="Z1212" s="8"/>
      <c r="AL1212" s="8"/>
      <c r="AX1212" s="8"/>
    </row>
    <row r="1213" spans="14:50" x14ac:dyDescent="0.25">
      <c r="N1213" s="8"/>
      <c r="Z1213" s="8"/>
      <c r="AL1213" s="8"/>
      <c r="AX1213" s="8"/>
    </row>
    <row r="1214" spans="14:50" x14ac:dyDescent="0.25">
      <c r="N1214" s="8"/>
      <c r="Z1214" s="8"/>
      <c r="AL1214" s="8"/>
      <c r="AX1214" s="8"/>
    </row>
    <row r="1215" spans="14:50" x14ac:dyDescent="0.25">
      <c r="N1215" s="8"/>
      <c r="Z1215" s="8"/>
      <c r="AL1215" s="8"/>
      <c r="AX1215" s="8"/>
    </row>
    <row r="1216" spans="14:50" x14ac:dyDescent="0.25">
      <c r="N1216" s="8"/>
      <c r="Z1216" s="8"/>
      <c r="AL1216" s="8"/>
      <c r="AX1216" s="8"/>
    </row>
    <row r="1217" spans="14:50" x14ac:dyDescent="0.25">
      <c r="N1217" s="8"/>
      <c r="Z1217" s="8"/>
      <c r="AL1217" s="8"/>
      <c r="AX1217" s="8"/>
    </row>
    <row r="1218" spans="14:50" x14ac:dyDescent="0.25">
      <c r="N1218" s="8"/>
      <c r="Z1218" s="8"/>
      <c r="AL1218" s="8"/>
      <c r="AX1218" s="8"/>
    </row>
    <row r="1219" spans="14:50" x14ac:dyDescent="0.25">
      <c r="N1219" s="8"/>
      <c r="Z1219" s="8"/>
      <c r="AL1219" s="8"/>
      <c r="AX1219" s="8"/>
    </row>
    <row r="1220" spans="14:50" x14ac:dyDescent="0.25">
      <c r="N1220" s="8"/>
      <c r="Z1220" s="8"/>
      <c r="AL1220" s="8"/>
      <c r="AX1220" s="8"/>
    </row>
    <row r="1221" spans="14:50" x14ac:dyDescent="0.25">
      <c r="N1221" s="8"/>
      <c r="Z1221" s="8"/>
      <c r="AL1221" s="8"/>
      <c r="AX1221" s="8"/>
    </row>
    <row r="1222" spans="14:50" x14ac:dyDescent="0.25">
      <c r="N1222" s="8"/>
      <c r="Z1222" s="8"/>
      <c r="AL1222" s="8"/>
      <c r="AX1222" s="8"/>
    </row>
    <row r="1223" spans="14:50" x14ac:dyDescent="0.25">
      <c r="N1223" s="8"/>
      <c r="Z1223" s="8"/>
      <c r="AL1223" s="8"/>
      <c r="AX1223" s="8"/>
    </row>
    <row r="1224" spans="14:50" x14ac:dyDescent="0.25">
      <c r="N1224" s="8"/>
      <c r="Z1224" s="8"/>
      <c r="AL1224" s="8"/>
      <c r="AX1224" s="8"/>
    </row>
    <row r="1225" spans="14:50" x14ac:dyDescent="0.25">
      <c r="N1225" s="8"/>
      <c r="Z1225" s="8"/>
      <c r="AL1225" s="8"/>
      <c r="AX1225" s="8"/>
    </row>
    <row r="1226" spans="14:50" x14ac:dyDescent="0.25">
      <c r="N1226" s="8"/>
      <c r="Z1226" s="8"/>
      <c r="AL1226" s="8"/>
      <c r="AX1226" s="8"/>
    </row>
    <row r="1227" spans="14:50" x14ac:dyDescent="0.25">
      <c r="N1227" s="8"/>
      <c r="Z1227" s="8"/>
      <c r="AL1227" s="8"/>
      <c r="AX1227" s="8"/>
    </row>
    <row r="1228" spans="14:50" x14ac:dyDescent="0.25">
      <c r="N1228" s="8"/>
      <c r="Z1228" s="8"/>
      <c r="AL1228" s="8"/>
      <c r="AX1228" s="8"/>
    </row>
    <row r="1229" spans="14:50" x14ac:dyDescent="0.25">
      <c r="N1229" s="8"/>
      <c r="Z1229" s="8"/>
      <c r="AL1229" s="8"/>
      <c r="AX1229" s="8"/>
    </row>
    <row r="1230" spans="14:50" x14ac:dyDescent="0.25">
      <c r="N1230" s="8"/>
      <c r="Z1230" s="8"/>
      <c r="AL1230" s="8"/>
      <c r="AX1230" s="8"/>
    </row>
    <row r="1231" spans="14:50" x14ac:dyDescent="0.25">
      <c r="N1231" s="8"/>
      <c r="Z1231" s="8"/>
      <c r="AL1231" s="8"/>
      <c r="AX1231" s="8"/>
    </row>
    <row r="1232" spans="14:50" x14ac:dyDescent="0.25">
      <c r="N1232" s="8"/>
      <c r="Z1232" s="8"/>
      <c r="AL1232" s="8"/>
      <c r="AX1232" s="8"/>
    </row>
    <row r="1233" spans="14:50" x14ac:dyDescent="0.25">
      <c r="N1233" s="8"/>
      <c r="Z1233" s="8"/>
      <c r="AL1233" s="8"/>
      <c r="AX1233" s="8"/>
    </row>
    <row r="1234" spans="14:50" x14ac:dyDescent="0.25">
      <c r="N1234" s="8"/>
      <c r="Z1234" s="8"/>
      <c r="AL1234" s="8"/>
      <c r="AX1234" s="8"/>
    </row>
    <row r="1235" spans="14:50" x14ac:dyDescent="0.25">
      <c r="N1235" s="8"/>
      <c r="Z1235" s="8"/>
      <c r="AL1235" s="8"/>
      <c r="AX1235" s="8"/>
    </row>
    <row r="1236" spans="14:50" x14ac:dyDescent="0.25">
      <c r="N1236" s="8"/>
      <c r="Z1236" s="8"/>
      <c r="AL1236" s="8"/>
      <c r="AX1236" s="8"/>
    </row>
    <row r="1237" spans="14:50" x14ac:dyDescent="0.25">
      <c r="N1237" s="8"/>
      <c r="Z1237" s="8"/>
      <c r="AL1237" s="8"/>
      <c r="AX1237" s="8"/>
    </row>
    <row r="1238" spans="14:50" x14ac:dyDescent="0.25">
      <c r="N1238" s="8"/>
      <c r="Z1238" s="8"/>
      <c r="AL1238" s="8"/>
      <c r="AX1238" s="8"/>
    </row>
    <row r="1239" spans="14:50" x14ac:dyDescent="0.25">
      <c r="N1239" s="8"/>
      <c r="Z1239" s="8"/>
      <c r="AL1239" s="8"/>
      <c r="AX1239" s="8"/>
    </row>
    <row r="1240" spans="14:50" x14ac:dyDescent="0.25">
      <c r="N1240" s="8"/>
      <c r="Z1240" s="8"/>
      <c r="AL1240" s="8"/>
      <c r="AX1240" s="8"/>
    </row>
    <row r="1241" spans="14:50" x14ac:dyDescent="0.25">
      <c r="N1241" s="8"/>
      <c r="Z1241" s="8"/>
      <c r="AL1241" s="8"/>
      <c r="AX1241" s="8"/>
    </row>
    <row r="1242" spans="14:50" x14ac:dyDescent="0.25">
      <c r="N1242" s="8"/>
      <c r="Z1242" s="8"/>
      <c r="AL1242" s="8"/>
      <c r="AX1242" s="8"/>
    </row>
    <row r="1243" spans="14:50" x14ac:dyDescent="0.25">
      <c r="N1243" s="8"/>
      <c r="Z1243" s="8"/>
      <c r="AL1243" s="8"/>
      <c r="AX1243" s="8"/>
    </row>
    <row r="1244" spans="14:50" x14ac:dyDescent="0.25">
      <c r="N1244" s="8"/>
      <c r="Z1244" s="8"/>
      <c r="AL1244" s="8"/>
      <c r="AX1244" s="8"/>
    </row>
    <row r="1245" spans="14:50" x14ac:dyDescent="0.25">
      <c r="N1245" s="8"/>
      <c r="Z1245" s="8"/>
      <c r="AL1245" s="8"/>
      <c r="AX1245" s="8"/>
    </row>
    <row r="1246" spans="14:50" x14ac:dyDescent="0.25">
      <c r="N1246" s="8"/>
      <c r="Z1246" s="8"/>
      <c r="AL1246" s="8"/>
      <c r="AX1246" s="8"/>
    </row>
    <row r="1247" spans="14:50" x14ac:dyDescent="0.25">
      <c r="N1247" s="8"/>
      <c r="Z1247" s="8"/>
      <c r="AL1247" s="8"/>
      <c r="AX1247" s="8"/>
    </row>
    <row r="1248" spans="14:50" x14ac:dyDescent="0.25">
      <c r="N1248" s="8"/>
      <c r="Z1248" s="8"/>
      <c r="AL1248" s="8"/>
      <c r="AX1248" s="8"/>
    </row>
    <row r="1249" spans="14:50" x14ac:dyDescent="0.25">
      <c r="N1249" s="8"/>
      <c r="Z1249" s="8"/>
      <c r="AL1249" s="8"/>
      <c r="AX1249" s="8"/>
    </row>
    <row r="1250" spans="14:50" x14ac:dyDescent="0.25">
      <c r="N1250" s="8"/>
      <c r="Z1250" s="8"/>
      <c r="AL1250" s="8"/>
      <c r="AX1250" s="8"/>
    </row>
    <row r="1251" spans="14:50" x14ac:dyDescent="0.25">
      <c r="N1251" s="8"/>
      <c r="Z1251" s="8"/>
      <c r="AL1251" s="8"/>
      <c r="AX1251" s="8"/>
    </row>
    <row r="1252" spans="14:50" x14ac:dyDescent="0.25">
      <c r="N1252" s="8"/>
      <c r="Z1252" s="8"/>
      <c r="AL1252" s="8"/>
      <c r="AX1252" s="8"/>
    </row>
    <row r="1253" spans="14:50" x14ac:dyDescent="0.25">
      <c r="N1253" s="8"/>
      <c r="Z1253" s="8"/>
      <c r="AL1253" s="8"/>
      <c r="AX1253" s="8"/>
    </row>
    <row r="1254" spans="14:50" x14ac:dyDescent="0.25">
      <c r="N1254" s="8"/>
      <c r="Z1254" s="8"/>
      <c r="AL1254" s="8"/>
      <c r="AX1254" s="8"/>
    </row>
    <row r="1255" spans="14:50" x14ac:dyDescent="0.25">
      <c r="N1255" s="8"/>
      <c r="Z1255" s="8"/>
      <c r="AL1255" s="8"/>
      <c r="AX1255" s="8"/>
    </row>
    <row r="1256" spans="14:50" x14ac:dyDescent="0.25">
      <c r="N1256" s="8"/>
      <c r="Z1256" s="8"/>
      <c r="AL1256" s="8"/>
      <c r="AX1256" s="8"/>
    </row>
    <row r="1257" spans="14:50" x14ac:dyDescent="0.25">
      <c r="N1257" s="8"/>
      <c r="Z1257" s="8"/>
      <c r="AL1257" s="8"/>
      <c r="AX1257" s="8"/>
    </row>
    <row r="1258" spans="14:50" x14ac:dyDescent="0.25">
      <c r="N1258" s="8"/>
      <c r="Z1258" s="8"/>
      <c r="AL1258" s="8"/>
      <c r="AX1258" s="8"/>
    </row>
    <row r="1259" spans="14:50" x14ac:dyDescent="0.25">
      <c r="N1259" s="8"/>
      <c r="Z1259" s="8"/>
      <c r="AL1259" s="8"/>
      <c r="AX1259" s="8"/>
    </row>
    <row r="1260" spans="14:50" x14ac:dyDescent="0.25">
      <c r="N1260" s="8"/>
      <c r="Z1260" s="8"/>
      <c r="AL1260" s="8"/>
      <c r="AX1260" s="8"/>
    </row>
    <row r="1261" spans="14:50" x14ac:dyDescent="0.25">
      <c r="N1261" s="8"/>
      <c r="Z1261" s="8"/>
      <c r="AL1261" s="8"/>
      <c r="AX1261" s="8"/>
    </row>
    <row r="1262" spans="14:50" x14ac:dyDescent="0.25">
      <c r="N1262" s="8"/>
      <c r="Z1262" s="8"/>
      <c r="AL1262" s="8"/>
      <c r="AX1262" s="8"/>
    </row>
    <row r="1263" spans="14:50" x14ac:dyDescent="0.25">
      <c r="N1263" s="8"/>
      <c r="Z1263" s="8"/>
      <c r="AL1263" s="8"/>
      <c r="AX1263" s="8"/>
    </row>
    <row r="1264" spans="14:50" x14ac:dyDescent="0.25">
      <c r="N1264" s="8"/>
      <c r="Z1264" s="8"/>
      <c r="AL1264" s="8"/>
      <c r="AX1264" s="8"/>
    </row>
    <row r="1265" spans="14:50" x14ac:dyDescent="0.25">
      <c r="N1265" s="8"/>
      <c r="Z1265" s="8"/>
      <c r="AL1265" s="8"/>
      <c r="AX1265" s="8"/>
    </row>
    <row r="1266" spans="14:50" x14ac:dyDescent="0.25">
      <c r="N1266" s="8"/>
      <c r="Z1266" s="8"/>
      <c r="AL1266" s="8"/>
      <c r="AX1266" s="8"/>
    </row>
    <row r="1267" spans="14:50" x14ac:dyDescent="0.25">
      <c r="N1267" s="8"/>
      <c r="Z1267" s="8"/>
      <c r="AL1267" s="8"/>
      <c r="AX1267" s="8"/>
    </row>
    <row r="1268" spans="14:50" x14ac:dyDescent="0.25">
      <c r="N1268" s="8"/>
      <c r="Z1268" s="8"/>
      <c r="AL1268" s="8"/>
      <c r="AX1268" s="8"/>
    </row>
    <row r="1269" spans="14:50" x14ac:dyDescent="0.25">
      <c r="N1269" s="8"/>
      <c r="Z1269" s="8"/>
      <c r="AL1269" s="8"/>
      <c r="AX1269" s="8"/>
    </row>
    <row r="1270" spans="14:50" x14ac:dyDescent="0.25">
      <c r="N1270" s="8"/>
      <c r="Z1270" s="8"/>
      <c r="AL1270" s="8"/>
      <c r="AX1270" s="8"/>
    </row>
    <row r="1271" spans="14:50" x14ac:dyDescent="0.25">
      <c r="N1271" s="8"/>
      <c r="Z1271" s="8"/>
      <c r="AL1271" s="8"/>
      <c r="AX1271" s="8"/>
    </row>
    <row r="1272" spans="14:50" x14ac:dyDescent="0.25">
      <c r="N1272" s="8"/>
      <c r="Z1272" s="8"/>
      <c r="AL1272" s="8"/>
      <c r="AX1272" s="8"/>
    </row>
    <row r="1273" spans="14:50" x14ac:dyDescent="0.25">
      <c r="N1273" s="8"/>
      <c r="Z1273" s="8"/>
      <c r="AL1273" s="8"/>
      <c r="AX1273" s="8"/>
    </row>
    <row r="1274" spans="14:50" x14ac:dyDescent="0.25">
      <c r="N1274" s="8"/>
      <c r="Z1274" s="8"/>
      <c r="AL1274" s="8"/>
      <c r="AX1274" s="8"/>
    </row>
    <row r="1275" spans="14:50" x14ac:dyDescent="0.25">
      <c r="N1275" s="8"/>
      <c r="Z1275" s="8"/>
      <c r="AL1275" s="8"/>
      <c r="AX1275" s="8"/>
    </row>
    <row r="1276" spans="14:50" x14ac:dyDescent="0.25">
      <c r="N1276" s="8"/>
      <c r="Z1276" s="8"/>
      <c r="AL1276" s="8"/>
      <c r="AX1276" s="8"/>
    </row>
    <row r="1277" spans="14:50" x14ac:dyDescent="0.25">
      <c r="N1277" s="8"/>
      <c r="Z1277" s="8"/>
      <c r="AL1277" s="8"/>
      <c r="AX1277" s="8"/>
    </row>
    <row r="1278" spans="14:50" x14ac:dyDescent="0.25">
      <c r="N1278" s="8"/>
      <c r="Z1278" s="8"/>
      <c r="AL1278" s="8"/>
      <c r="AX1278" s="8"/>
    </row>
    <row r="1279" spans="14:50" x14ac:dyDescent="0.25">
      <c r="N1279" s="8"/>
      <c r="Z1279" s="8"/>
      <c r="AL1279" s="8"/>
      <c r="AX1279" s="8"/>
    </row>
    <row r="1280" spans="14:50" x14ac:dyDescent="0.25">
      <c r="N1280" s="8"/>
      <c r="Z1280" s="8"/>
      <c r="AL1280" s="8"/>
      <c r="AX1280" s="8"/>
    </row>
    <row r="1281" spans="14:50" x14ac:dyDescent="0.25">
      <c r="N1281" s="8"/>
      <c r="Z1281" s="8"/>
      <c r="AL1281" s="8"/>
      <c r="AX1281" s="8"/>
    </row>
    <row r="1282" spans="14:50" x14ac:dyDescent="0.25">
      <c r="N1282" s="8"/>
      <c r="Z1282" s="8"/>
      <c r="AL1282" s="8"/>
      <c r="AX1282" s="8"/>
    </row>
    <row r="1283" spans="14:50" x14ac:dyDescent="0.25">
      <c r="N1283" s="8"/>
      <c r="Z1283" s="8"/>
      <c r="AL1283" s="8"/>
      <c r="AX1283" s="8"/>
    </row>
    <row r="1284" spans="14:50" x14ac:dyDescent="0.25">
      <c r="N1284" s="8"/>
      <c r="Z1284" s="8"/>
      <c r="AL1284" s="8"/>
      <c r="AX1284" s="8"/>
    </row>
    <row r="1285" spans="14:50" x14ac:dyDescent="0.25">
      <c r="N1285" s="8"/>
      <c r="Z1285" s="8"/>
      <c r="AL1285" s="8"/>
      <c r="AX1285" s="8"/>
    </row>
    <row r="1286" spans="14:50" x14ac:dyDescent="0.25">
      <c r="N1286" s="8"/>
      <c r="Z1286" s="8"/>
      <c r="AL1286" s="8"/>
      <c r="AX1286" s="8"/>
    </row>
    <row r="1287" spans="14:50" x14ac:dyDescent="0.25">
      <c r="N1287" s="8"/>
      <c r="Z1287" s="8"/>
      <c r="AL1287" s="8"/>
      <c r="AX1287" s="8"/>
    </row>
    <row r="1288" spans="14:50" x14ac:dyDescent="0.25">
      <c r="N1288" s="8"/>
      <c r="Z1288" s="8"/>
      <c r="AL1288" s="8"/>
      <c r="AX1288" s="8"/>
    </row>
    <row r="1289" spans="14:50" x14ac:dyDescent="0.25">
      <c r="N1289" s="8"/>
      <c r="Z1289" s="8"/>
      <c r="AL1289" s="8"/>
      <c r="AX1289" s="8"/>
    </row>
    <row r="1290" spans="14:50" x14ac:dyDescent="0.25">
      <c r="N1290" s="8"/>
      <c r="Z1290" s="8"/>
      <c r="AL1290" s="8"/>
      <c r="AX1290" s="8"/>
    </row>
    <row r="1291" spans="14:50" x14ac:dyDescent="0.25">
      <c r="N1291" s="8"/>
      <c r="Z1291" s="8"/>
      <c r="AL1291" s="8"/>
      <c r="AX1291" s="8"/>
    </row>
    <row r="1292" spans="14:50" x14ac:dyDescent="0.25">
      <c r="N1292" s="8"/>
      <c r="Z1292" s="8"/>
      <c r="AL1292" s="8"/>
      <c r="AX1292" s="8"/>
    </row>
    <row r="1293" spans="14:50" x14ac:dyDescent="0.25">
      <c r="N1293" s="8"/>
      <c r="Z1293" s="8"/>
      <c r="AL1293" s="8"/>
      <c r="AX1293" s="8"/>
    </row>
    <row r="1294" spans="14:50" x14ac:dyDescent="0.25">
      <c r="N1294" s="8"/>
      <c r="Z1294" s="8"/>
      <c r="AL1294" s="8"/>
      <c r="AX1294" s="8"/>
    </row>
    <row r="1295" spans="14:50" x14ac:dyDescent="0.25">
      <c r="N1295" s="8"/>
      <c r="Z1295" s="8"/>
      <c r="AL1295" s="8"/>
      <c r="AX1295" s="8"/>
    </row>
    <row r="1296" spans="14:50" x14ac:dyDescent="0.25">
      <c r="N1296" s="8"/>
      <c r="Z1296" s="8"/>
      <c r="AL1296" s="8"/>
      <c r="AX1296" s="8"/>
    </row>
    <row r="1297" spans="14:50" x14ac:dyDescent="0.25">
      <c r="N1297" s="8"/>
      <c r="Z1297" s="8"/>
      <c r="AL1297" s="8"/>
      <c r="AX1297" s="8"/>
    </row>
    <row r="1298" spans="14:50" x14ac:dyDescent="0.25">
      <c r="N1298" s="8"/>
      <c r="Z1298" s="8"/>
      <c r="AL1298" s="8"/>
      <c r="AX1298" s="8"/>
    </row>
    <row r="1299" spans="14:50" x14ac:dyDescent="0.25">
      <c r="N1299" s="8"/>
      <c r="Z1299" s="8"/>
      <c r="AL1299" s="8"/>
      <c r="AX1299" s="8"/>
    </row>
    <row r="1300" spans="14:50" x14ac:dyDescent="0.25">
      <c r="N1300" s="8"/>
      <c r="Z1300" s="8"/>
      <c r="AL1300" s="8"/>
      <c r="AX1300" s="8"/>
    </row>
    <row r="1301" spans="14:50" x14ac:dyDescent="0.25">
      <c r="N1301" s="8"/>
      <c r="Z1301" s="8"/>
      <c r="AL1301" s="8"/>
      <c r="AX1301" s="8"/>
    </row>
    <row r="1302" spans="14:50" x14ac:dyDescent="0.25">
      <c r="N1302" s="8"/>
      <c r="Z1302" s="8"/>
      <c r="AL1302" s="8"/>
      <c r="AX1302" s="8"/>
    </row>
    <row r="1303" spans="14:50" x14ac:dyDescent="0.25">
      <c r="N1303" s="8"/>
      <c r="Z1303" s="8"/>
      <c r="AL1303" s="8"/>
      <c r="AX1303" s="8"/>
    </row>
    <row r="1304" spans="14:50" x14ac:dyDescent="0.25">
      <c r="N1304" s="8"/>
      <c r="Z1304" s="8"/>
      <c r="AL1304" s="8"/>
      <c r="AX1304" s="8"/>
    </row>
    <row r="1305" spans="14:50" x14ac:dyDescent="0.25">
      <c r="N1305" s="8"/>
      <c r="Z1305" s="8"/>
      <c r="AL1305" s="8"/>
      <c r="AX1305" s="8"/>
    </row>
    <row r="1306" spans="14:50" x14ac:dyDescent="0.25">
      <c r="N1306" s="8"/>
      <c r="Z1306" s="8"/>
      <c r="AL1306" s="8"/>
      <c r="AX1306" s="8"/>
    </row>
    <row r="1307" spans="14:50" x14ac:dyDescent="0.25">
      <c r="N1307" s="8"/>
      <c r="Z1307" s="8"/>
      <c r="AL1307" s="8"/>
      <c r="AX1307" s="8"/>
    </row>
    <row r="1308" spans="14:50" x14ac:dyDescent="0.25">
      <c r="N1308" s="8"/>
      <c r="Z1308" s="8"/>
      <c r="AL1308" s="8"/>
      <c r="AX1308" s="8"/>
    </row>
    <row r="1309" spans="14:50" x14ac:dyDescent="0.25">
      <c r="N1309" s="8"/>
      <c r="Z1309" s="8"/>
      <c r="AL1309" s="8"/>
      <c r="AX1309" s="8"/>
    </row>
    <row r="1310" spans="14:50" x14ac:dyDescent="0.25">
      <c r="N1310" s="8"/>
      <c r="Z1310" s="8"/>
      <c r="AL1310" s="8"/>
      <c r="AX1310" s="8"/>
    </row>
    <row r="1311" spans="14:50" x14ac:dyDescent="0.25">
      <c r="N1311" s="8"/>
      <c r="Z1311" s="8"/>
      <c r="AL1311" s="8"/>
      <c r="AX1311" s="8"/>
    </row>
    <row r="1312" spans="14:50" x14ac:dyDescent="0.25">
      <c r="N1312" s="8"/>
      <c r="Z1312" s="8"/>
      <c r="AL1312" s="8"/>
      <c r="AX1312" s="8"/>
    </row>
    <row r="1313" spans="14:50" x14ac:dyDescent="0.25">
      <c r="N1313" s="8"/>
      <c r="Z1313" s="8"/>
      <c r="AL1313" s="8"/>
      <c r="AX1313" s="8"/>
    </row>
    <row r="1314" spans="14:50" x14ac:dyDescent="0.25">
      <c r="N1314" s="8"/>
      <c r="Z1314" s="8"/>
      <c r="AL1314" s="8"/>
      <c r="AX1314" s="8"/>
    </row>
    <row r="1315" spans="14:50" x14ac:dyDescent="0.25">
      <c r="N1315" s="8"/>
      <c r="Z1315" s="8"/>
      <c r="AL1315" s="8"/>
      <c r="AX1315" s="8"/>
    </row>
    <row r="1316" spans="14:50" x14ac:dyDescent="0.25">
      <c r="N1316" s="8"/>
      <c r="Z1316" s="8"/>
      <c r="AL1316" s="8"/>
      <c r="AX1316" s="8"/>
    </row>
    <row r="1317" spans="14:50" x14ac:dyDescent="0.25">
      <c r="N1317" s="8"/>
      <c r="Z1317" s="8"/>
      <c r="AL1317" s="8"/>
      <c r="AX1317" s="8"/>
    </row>
    <row r="1318" spans="14:50" x14ac:dyDescent="0.25">
      <c r="N1318" s="8"/>
      <c r="Z1318" s="8"/>
      <c r="AL1318" s="8"/>
      <c r="AX1318" s="8"/>
    </row>
    <row r="1319" spans="14:50" x14ac:dyDescent="0.25">
      <c r="N1319" s="8"/>
      <c r="Z1319" s="8"/>
      <c r="AL1319" s="8"/>
      <c r="AX1319" s="8"/>
    </row>
    <row r="1320" spans="14:50" x14ac:dyDescent="0.25">
      <c r="N1320" s="8"/>
      <c r="Z1320" s="8"/>
      <c r="AL1320" s="8"/>
      <c r="AX1320" s="8"/>
    </row>
    <row r="1321" spans="14:50" x14ac:dyDescent="0.25">
      <c r="N1321" s="8"/>
      <c r="Z1321" s="8"/>
      <c r="AL1321" s="8"/>
      <c r="AX1321" s="8"/>
    </row>
    <row r="1322" spans="14:50" x14ac:dyDescent="0.25">
      <c r="N1322" s="8"/>
      <c r="Z1322" s="8"/>
      <c r="AL1322" s="8"/>
      <c r="AX1322" s="8"/>
    </row>
    <row r="1323" spans="14:50" x14ac:dyDescent="0.25">
      <c r="N1323" s="8"/>
      <c r="Z1323" s="8"/>
      <c r="AL1323" s="8"/>
      <c r="AX1323" s="8"/>
    </row>
    <row r="1324" spans="14:50" x14ac:dyDescent="0.25">
      <c r="N1324" s="8"/>
      <c r="Z1324" s="8"/>
      <c r="AL1324" s="8"/>
      <c r="AX1324" s="8"/>
    </row>
    <row r="1325" spans="14:50" x14ac:dyDescent="0.25">
      <c r="N1325" s="8"/>
      <c r="Z1325" s="8"/>
      <c r="AL1325" s="8"/>
      <c r="AX1325" s="8"/>
    </row>
    <row r="1326" spans="14:50" x14ac:dyDescent="0.25">
      <c r="N1326" s="8"/>
      <c r="Z1326" s="8"/>
      <c r="AL1326" s="8"/>
      <c r="AX1326" s="8"/>
    </row>
    <row r="1327" spans="14:50" x14ac:dyDescent="0.25">
      <c r="N1327" s="8"/>
      <c r="Z1327" s="8"/>
      <c r="AL1327" s="8"/>
      <c r="AX1327" s="8"/>
    </row>
    <row r="1328" spans="14:50" x14ac:dyDescent="0.25">
      <c r="N1328" s="8"/>
      <c r="Z1328" s="8"/>
      <c r="AL1328" s="8"/>
      <c r="AX1328" s="8"/>
    </row>
    <row r="1329" spans="14:50" x14ac:dyDescent="0.25">
      <c r="N1329" s="8"/>
      <c r="Z1329" s="8"/>
      <c r="AL1329" s="8"/>
      <c r="AX1329" s="8"/>
    </row>
    <row r="1330" spans="14:50" x14ac:dyDescent="0.25">
      <c r="N1330" s="8"/>
      <c r="Z1330" s="8"/>
      <c r="AL1330" s="8"/>
      <c r="AX1330" s="8"/>
    </row>
    <row r="1331" spans="14:50" x14ac:dyDescent="0.25">
      <c r="N1331" s="8"/>
      <c r="Z1331" s="8"/>
      <c r="AL1331" s="8"/>
      <c r="AX1331" s="8"/>
    </row>
    <row r="1332" spans="14:50" x14ac:dyDescent="0.25">
      <c r="N1332" s="8"/>
      <c r="Z1332" s="8"/>
      <c r="AL1332" s="8"/>
      <c r="AX1332" s="8"/>
    </row>
    <row r="1333" spans="14:50" x14ac:dyDescent="0.25">
      <c r="N1333" s="8"/>
      <c r="Z1333" s="8"/>
      <c r="AL1333" s="8"/>
      <c r="AX1333" s="8"/>
    </row>
    <row r="1334" spans="14:50" x14ac:dyDescent="0.25">
      <c r="N1334" s="8"/>
      <c r="Z1334" s="8"/>
      <c r="AL1334" s="8"/>
      <c r="AX1334" s="8"/>
    </row>
    <row r="1335" spans="14:50" x14ac:dyDescent="0.25">
      <c r="N1335" s="8"/>
      <c r="Z1335" s="8"/>
      <c r="AL1335" s="8"/>
      <c r="AX1335" s="8"/>
    </row>
    <row r="1336" spans="14:50" x14ac:dyDescent="0.25">
      <c r="N1336" s="8"/>
      <c r="Z1336" s="8"/>
      <c r="AL1336" s="8"/>
      <c r="AX1336" s="8"/>
    </row>
    <row r="1337" spans="14:50" x14ac:dyDescent="0.25">
      <c r="N1337" s="8"/>
      <c r="Z1337" s="8"/>
      <c r="AL1337" s="8"/>
      <c r="AX1337" s="8"/>
    </row>
    <row r="1338" spans="14:50" x14ac:dyDescent="0.25">
      <c r="N1338" s="8"/>
      <c r="Z1338" s="8"/>
      <c r="AL1338" s="8"/>
      <c r="AX1338" s="8"/>
    </row>
    <row r="1339" spans="14:50" x14ac:dyDescent="0.25">
      <c r="N1339" s="8"/>
      <c r="Z1339" s="8"/>
      <c r="AL1339" s="8"/>
      <c r="AX1339" s="8"/>
    </row>
    <row r="1340" spans="14:50" x14ac:dyDescent="0.25">
      <c r="N1340" s="8"/>
      <c r="Z1340" s="8"/>
      <c r="AL1340" s="8"/>
      <c r="AX1340" s="8"/>
    </row>
    <row r="1341" spans="14:50" x14ac:dyDescent="0.25">
      <c r="N1341" s="8"/>
      <c r="Z1341" s="8"/>
      <c r="AL1341" s="8"/>
      <c r="AX1341" s="8"/>
    </row>
    <row r="1342" spans="14:50" x14ac:dyDescent="0.25">
      <c r="N1342" s="8"/>
      <c r="Z1342" s="8"/>
      <c r="AL1342" s="8"/>
      <c r="AX1342" s="8"/>
    </row>
    <row r="1343" spans="14:50" x14ac:dyDescent="0.25">
      <c r="N1343" s="8"/>
      <c r="Z1343" s="8"/>
      <c r="AL1343" s="8"/>
      <c r="AX1343" s="8"/>
    </row>
    <row r="1344" spans="14:50" x14ac:dyDescent="0.25">
      <c r="N1344" s="8"/>
      <c r="Z1344" s="8"/>
      <c r="AL1344" s="8"/>
      <c r="AX1344" s="8"/>
    </row>
    <row r="1345" spans="14:50" x14ac:dyDescent="0.25">
      <c r="N1345" s="8"/>
      <c r="Z1345" s="8"/>
      <c r="AL1345" s="8"/>
      <c r="AX1345" s="8"/>
    </row>
    <row r="1346" spans="14:50" x14ac:dyDescent="0.25">
      <c r="N1346" s="8"/>
      <c r="Z1346" s="8"/>
      <c r="AL1346" s="8"/>
      <c r="AX1346" s="8"/>
    </row>
    <row r="1347" spans="14:50" x14ac:dyDescent="0.25">
      <c r="N1347" s="8"/>
      <c r="Z1347" s="8"/>
      <c r="AL1347" s="8"/>
      <c r="AX1347" s="8"/>
    </row>
    <row r="1348" spans="14:50" x14ac:dyDescent="0.25">
      <c r="N1348" s="8"/>
      <c r="Z1348" s="8"/>
      <c r="AL1348" s="8"/>
      <c r="AX1348" s="8"/>
    </row>
    <row r="1349" spans="14:50" x14ac:dyDescent="0.25">
      <c r="N1349" s="8"/>
      <c r="Z1349" s="8"/>
      <c r="AL1349" s="8"/>
      <c r="AX1349" s="8"/>
    </row>
    <row r="1350" spans="14:50" x14ac:dyDescent="0.25">
      <c r="N1350" s="8"/>
      <c r="Z1350" s="8"/>
      <c r="AL1350" s="8"/>
      <c r="AX1350" s="8"/>
    </row>
    <row r="1351" spans="14:50" x14ac:dyDescent="0.25">
      <c r="N1351" s="8"/>
      <c r="Z1351" s="8"/>
      <c r="AL1351" s="8"/>
      <c r="AX1351" s="8"/>
    </row>
    <row r="1352" spans="14:50" x14ac:dyDescent="0.25">
      <c r="N1352" s="8"/>
      <c r="Z1352" s="8"/>
      <c r="AL1352" s="8"/>
      <c r="AX1352" s="8"/>
    </row>
    <row r="1353" spans="14:50" x14ac:dyDescent="0.25">
      <c r="N1353" s="8"/>
      <c r="Z1353" s="8"/>
      <c r="AL1353" s="8"/>
      <c r="AX1353" s="8"/>
    </row>
    <row r="1354" spans="14:50" x14ac:dyDescent="0.25">
      <c r="N1354" s="8"/>
      <c r="Z1354" s="8"/>
      <c r="AL1354" s="8"/>
      <c r="AX1354" s="8"/>
    </row>
    <row r="1355" spans="14:50" x14ac:dyDescent="0.25">
      <c r="N1355" s="8"/>
      <c r="Z1355" s="8"/>
      <c r="AL1355" s="8"/>
      <c r="AX1355" s="8"/>
    </row>
    <row r="1356" spans="14:50" x14ac:dyDescent="0.25">
      <c r="N1356" s="8"/>
      <c r="Z1356" s="8"/>
      <c r="AL1356" s="8"/>
      <c r="AX1356" s="8"/>
    </row>
    <row r="1357" spans="14:50" x14ac:dyDescent="0.25">
      <c r="N1357" s="8"/>
      <c r="Z1357" s="8"/>
      <c r="AL1357" s="8"/>
      <c r="AX1357" s="8"/>
    </row>
    <row r="1358" spans="14:50" x14ac:dyDescent="0.25">
      <c r="N1358" s="8"/>
      <c r="Z1358" s="8"/>
      <c r="AL1358" s="8"/>
      <c r="AX1358" s="8"/>
    </row>
    <row r="1359" spans="14:50" x14ac:dyDescent="0.25">
      <c r="N1359" s="8"/>
      <c r="Z1359" s="8"/>
      <c r="AL1359" s="8"/>
      <c r="AX1359" s="8"/>
    </row>
    <row r="1360" spans="14:50" x14ac:dyDescent="0.25">
      <c r="N1360" s="8"/>
      <c r="Z1360" s="8"/>
      <c r="AL1360" s="8"/>
      <c r="AX1360" s="8"/>
    </row>
    <row r="1361" spans="14:50" x14ac:dyDescent="0.25">
      <c r="N1361" s="8"/>
      <c r="Z1361" s="8"/>
      <c r="AL1361" s="8"/>
      <c r="AX1361" s="8"/>
    </row>
    <row r="1362" spans="14:50" x14ac:dyDescent="0.25">
      <c r="N1362" s="8"/>
      <c r="Z1362" s="8"/>
      <c r="AL1362" s="8"/>
      <c r="AX1362" s="8"/>
    </row>
    <row r="1363" spans="14:50" x14ac:dyDescent="0.25">
      <c r="N1363" s="8"/>
      <c r="Z1363" s="8"/>
      <c r="AL1363" s="8"/>
      <c r="AX1363" s="8"/>
    </row>
    <row r="1364" spans="14:50" x14ac:dyDescent="0.25">
      <c r="N1364" s="8"/>
      <c r="Z1364" s="8"/>
      <c r="AL1364" s="8"/>
      <c r="AX1364" s="8"/>
    </row>
    <row r="1365" spans="14:50" x14ac:dyDescent="0.25">
      <c r="N1365" s="8"/>
      <c r="Z1365" s="8"/>
      <c r="AL1365" s="8"/>
      <c r="AX1365" s="8"/>
    </row>
    <row r="1366" spans="14:50" x14ac:dyDescent="0.25">
      <c r="N1366" s="8"/>
      <c r="Z1366" s="8"/>
      <c r="AL1366" s="8"/>
      <c r="AX1366" s="8"/>
    </row>
    <row r="1367" spans="14:50" x14ac:dyDescent="0.25">
      <c r="N1367" s="8"/>
      <c r="Z1367" s="8"/>
      <c r="AL1367" s="8"/>
      <c r="AX1367" s="8"/>
    </row>
    <row r="1368" spans="14:50" x14ac:dyDescent="0.25">
      <c r="N1368" s="8"/>
      <c r="Z1368" s="8"/>
      <c r="AL1368" s="8"/>
      <c r="AX1368" s="8"/>
    </row>
    <row r="1369" spans="14:50" x14ac:dyDescent="0.25">
      <c r="N1369" s="8"/>
      <c r="Z1369" s="8"/>
      <c r="AL1369" s="8"/>
      <c r="AX1369" s="8"/>
    </row>
    <row r="1370" spans="14:50" x14ac:dyDescent="0.25">
      <c r="N1370" s="8"/>
      <c r="Z1370" s="8"/>
      <c r="AL1370" s="8"/>
      <c r="AX1370" s="8"/>
    </row>
    <row r="1371" spans="14:50" x14ac:dyDescent="0.25">
      <c r="N1371" s="8"/>
      <c r="Z1371" s="8"/>
      <c r="AL1371" s="8"/>
      <c r="AX1371" s="8"/>
    </row>
    <row r="1372" spans="14:50" x14ac:dyDescent="0.25">
      <c r="N1372" s="8"/>
      <c r="Z1372" s="8"/>
      <c r="AL1372" s="8"/>
      <c r="AX1372" s="8"/>
    </row>
    <row r="1373" spans="14:50" x14ac:dyDescent="0.25">
      <c r="N1373" s="8"/>
      <c r="Z1373" s="8"/>
      <c r="AL1373" s="8"/>
      <c r="AX1373" s="8"/>
    </row>
    <row r="1374" spans="14:50" x14ac:dyDescent="0.25">
      <c r="N1374" s="8"/>
      <c r="Z1374" s="8"/>
      <c r="AL1374" s="8"/>
      <c r="AX1374" s="8"/>
    </row>
    <row r="1375" spans="14:50" x14ac:dyDescent="0.25">
      <c r="N1375" s="8"/>
      <c r="Z1375" s="8"/>
      <c r="AL1375" s="8"/>
      <c r="AX1375" s="8"/>
    </row>
    <row r="1376" spans="14:50" x14ac:dyDescent="0.25">
      <c r="N1376" s="8"/>
      <c r="Z1376" s="8"/>
      <c r="AL1376" s="8"/>
      <c r="AX1376" s="8"/>
    </row>
    <row r="1377" spans="14:50" x14ac:dyDescent="0.25">
      <c r="N1377" s="8"/>
      <c r="Z1377" s="8"/>
      <c r="AL1377" s="8"/>
      <c r="AX1377" s="8"/>
    </row>
    <row r="1378" spans="14:50" x14ac:dyDescent="0.25">
      <c r="N1378" s="8"/>
      <c r="Z1378" s="8"/>
      <c r="AL1378" s="8"/>
      <c r="AX1378" s="8"/>
    </row>
    <row r="1379" spans="14:50" x14ac:dyDescent="0.25">
      <c r="N1379" s="8"/>
      <c r="Z1379" s="8"/>
      <c r="AL1379" s="8"/>
      <c r="AX1379" s="8"/>
    </row>
    <row r="1380" spans="14:50" x14ac:dyDescent="0.25">
      <c r="N1380" s="8"/>
      <c r="Z1380" s="8"/>
      <c r="AL1380" s="8"/>
      <c r="AX1380" s="8"/>
    </row>
    <row r="1381" spans="14:50" x14ac:dyDescent="0.25">
      <c r="N1381" s="8"/>
      <c r="Z1381" s="8"/>
      <c r="AL1381" s="8"/>
      <c r="AX1381" s="8"/>
    </row>
    <row r="1382" spans="14:50" x14ac:dyDescent="0.25">
      <c r="N1382" s="8"/>
      <c r="Z1382" s="8"/>
      <c r="AL1382" s="8"/>
      <c r="AX1382" s="8"/>
    </row>
    <row r="1383" spans="14:50" x14ac:dyDescent="0.25">
      <c r="N1383" s="8"/>
      <c r="Z1383" s="8"/>
      <c r="AL1383" s="8"/>
      <c r="AX1383" s="8"/>
    </row>
    <row r="1384" spans="14:50" x14ac:dyDescent="0.25">
      <c r="N1384" s="8"/>
      <c r="Z1384" s="8"/>
      <c r="AL1384" s="8"/>
      <c r="AX1384" s="8"/>
    </row>
    <row r="1385" spans="14:50" x14ac:dyDescent="0.25">
      <c r="N1385" s="8"/>
      <c r="Z1385" s="8"/>
      <c r="AL1385" s="8"/>
      <c r="AX1385" s="8"/>
    </row>
    <row r="1386" spans="14:50" x14ac:dyDescent="0.25">
      <c r="N1386" s="8"/>
      <c r="Z1386" s="8"/>
      <c r="AL1386" s="8"/>
      <c r="AX1386" s="8"/>
    </row>
    <row r="1387" spans="14:50" x14ac:dyDescent="0.25">
      <c r="N1387" s="8"/>
      <c r="Z1387" s="8"/>
      <c r="AL1387" s="8"/>
      <c r="AX1387" s="8"/>
    </row>
    <row r="1388" spans="14:50" x14ac:dyDescent="0.25">
      <c r="N1388" s="8"/>
      <c r="Z1388" s="8"/>
      <c r="AL1388" s="8"/>
      <c r="AX1388" s="8"/>
    </row>
    <row r="1389" spans="14:50" x14ac:dyDescent="0.25">
      <c r="N1389" s="8"/>
      <c r="Z1389" s="8"/>
      <c r="AL1389" s="8"/>
      <c r="AX1389" s="8"/>
    </row>
    <row r="1390" spans="14:50" x14ac:dyDescent="0.25">
      <c r="N1390" s="8"/>
      <c r="Z1390" s="8"/>
      <c r="AL1390" s="8"/>
      <c r="AX1390" s="8"/>
    </row>
    <row r="1391" spans="14:50" x14ac:dyDescent="0.25">
      <c r="N1391" s="8"/>
      <c r="Z1391" s="8"/>
      <c r="AL1391" s="8"/>
      <c r="AX1391" s="8"/>
    </row>
    <row r="1392" spans="14:50" x14ac:dyDescent="0.25">
      <c r="N1392" s="8"/>
      <c r="Z1392" s="8"/>
      <c r="AL1392" s="8"/>
      <c r="AX1392" s="8"/>
    </row>
    <row r="1393" spans="14:50" x14ac:dyDescent="0.25">
      <c r="N1393" s="8"/>
      <c r="Z1393" s="8"/>
      <c r="AL1393" s="8"/>
      <c r="AX1393" s="8"/>
    </row>
    <row r="1394" spans="14:50" x14ac:dyDescent="0.25">
      <c r="N1394" s="8"/>
      <c r="Z1394" s="8"/>
      <c r="AL1394" s="8"/>
      <c r="AX1394" s="8"/>
    </row>
    <row r="1395" spans="14:50" x14ac:dyDescent="0.25">
      <c r="N1395" s="8"/>
      <c r="Z1395" s="8"/>
      <c r="AL1395" s="8"/>
      <c r="AX1395" s="8"/>
    </row>
    <row r="1396" spans="14:50" x14ac:dyDescent="0.25">
      <c r="N1396" s="8"/>
      <c r="Z1396" s="8"/>
      <c r="AL1396" s="8"/>
      <c r="AX1396" s="8"/>
    </row>
    <row r="1397" spans="14:50" x14ac:dyDescent="0.25">
      <c r="N1397" s="8"/>
      <c r="Z1397" s="8"/>
      <c r="AL1397" s="8"/>
      <c r="AX1397" s="8"/>
    </row>
    <row r="1398" spans="14:50" x14ac:dyDescent="0.25">
      <c r="N1398" s="8"/>
      <c r="Z1398" s="8"/>
      <c r="AL1398" s="8"/>
      <c r="AX1398" s="8"/>
    </row>
    <row r="1399" spans="14:50" x14ac:dyDescent="0.25">
      <c r="N1399" s="8"/>
      <c r="Z1399" s="8"/>
      <c r="AL1399" s="8"/>
      <c r="AX1399" s="8"/>
    </row>
    <row r="1400" spans="14:50" x14ac:dyDescent="0.25">
      <c r="N1400" s="8"/>
      <c r="Z1400" s="8"/>
      <c r="AL1400" s="8"/>
      <c r="AX1400" s="8"/>
    </row>
    <row r="1401" spans="14:50" x14ac:dyDescent="0.25">
      <c r="N1401" s="8"/>
      <c r="Z1401" s="8"/>
      <c r="AL1401" s="8"/>
      <c r="AX1401" s="8"/>
    </row>
    <row r="1402" spans="14:50" x14ac:dyDescent="0.25">
      <c r="N1402" s="8"/>
      <c r="Z1402" s="8"/>
      <c r="AL1402" s="8"/>
      <c r="AX1402" s="8"/>
    </row>
    <row r="1403" spans="14:50" x14ac:dyDescent="0.25">
      <c r="N1403" s="8"/>
      <c r="Z1403" s="8"/>
      <c r="AL1403" s="8"/>
      <c r="AX1403" s="8"/>
    </row>
    <row r="1404" spans="14:50" x14ac:dyDescent="0.25">
      <c r="N1404" s="8"/>
      <c r="Z1404" s="8"/>
      <c r="AL1404" s="8"/>
      <c r="AX1404" s="8"/>
    </row>
    <row r="1405" spans="14:50" x14ac:dyDescent="0.25">
      <c r="N1405" s="8"/>
      <c r="Z1405" s="8"/>
      <c r="AL1405" s="8"/>
      <c r="AX1405" s="8"/>
    </row>
    <row r="1406" spans="14:50" x14ac:dyDescent="0.25">
      <c r="N1406" s="8"/>
      <c r="Z1406" s="8"/>
      <c r="AL1406" s="8"/>
      <c r="AX1406" s="8"/>
    </row>
    <row r="1407" spans="14:50" x14ac:dyDescent="0.25">
      <c r="N1407" s="8"/>
      <c r="Z1407" s="8"/>
      <c r="AL1407" s="8"/>
      <c r="AX1407" s="8"/>
    </row>
    <row r="1408" spans="14:50" x14ac:dyDescent="0.25">
      <c r="N1408" s="8"/>
      <c r="Z1408" s="8"/>
      <c r="AL1408" s="8"/>
      <c r="AX1408" s="8"/>
    </row>
    <row r="1409" spans="14:50" x14ac:dyDescent="0.25">
      <c r="N1409" s="8"/>
      <c r="Z1409" s="8"/>
      <c r="AL1409" s="8"/>
      <c r="AX1409" s="8"/>
    </row>
    <row r="1410" spans="14:50" x14ac:dyDescent="0.25">
      <c r="N1410" s="8"/>
      <c r="Z1410" s="8"/>
      <c r="AL1410" s="8"/>
      <c r="AX1410" s="8"/>
    </row>
    <row r="1411" spans="14:50" x14ac:dyDescent="0.25">
      <c r="N1411" s="8"/>
      <c r="Z1411" s="8"/>
      <c r="AL1411" s="8"/>
      <c r="AX1411" s="8"/>
    </row>
    <row r="1412" spans="14:50" x14ac:dyDescent="0.25">
      <c r="N1412" s="8"/>
      <c r="Z1412" s="8"/>
      <c r="AL1412" s="8"/>
      <c r="AX1412" s="8"/>
    </row>
    <row r="1413" spans="14:50" x14ac:dyDescent="0.25">
      <c r="N1413" s="8"/>
      <c r="Z1413" s="8"/>
      <c r="AL1413" s="8"/>
      <c r="AX1413" s="8"/>
    </row>
    <row r="1414" spans="14:50" x14ac:dyDescent="0.25">
      <c r="N1414" s="8"/>
      <c r="Z1414" s="8"/>
      <c r="AL1414" s="8"/>
      <c r="AX1414" s="8"/>
    </row>
    <row r="1415" spans="14:50" x14ac:dyDescent="0.25">
      <c r="N1415" s="8"/>
      <c r="Z1415" s="8"/>
      <c r="AL1415" s="8"/>
      <c r="AX1415" s="8"/>
    </row>
    <row r="1416" spans="14:50" x14ac:dyDescent="0.25">
      <c r="N1416" s="8"/>
      <c r="Z1416" s="8"/>
      <c r="AL1416" s="8"/>
      <c r="AX1416" s="8"/>
    </row>
    <row r="1417" spans="14:50" x14ac:dyDescent="0.25">
      <c r="N1417" s="8"/>
      <c r="Z1417" s="8"/>
      <c r="AL1417" s="8"/>
      <c r="AX1417" s="8"/>
    </row>
    <row r="1418" spans="14:50" x14ac:dyDescent="0.25">
      <c r="N1418" s="8"/>
      <c r="Z1418" s="8"/>
      <c r="AL1418" s="8"/>
      <c r="AX1418" s="8"/>
    </row>
    <row r="1419" spans="14:50" x14ac:dyDescent="0.25">
      <c r="N1419" s="8"/>
      <c r="Z1419" s="8"/>
      <c r="AL1419" s="8"/>
      <c r="AX1419" s="8"/>
    </row>
    <row r="1420" spans="14:50" x14ac:dyDescent="0.25">
      <c r="N1420" s="8"/>
      <c r="Z1420" s="8"/>
      <c r="AL1420" s="8"/>
      <c r="AX1420" s="8"/>
    </row>
    <row r="1421" spans="14:50" x14ac:dyDescent="0.25">
      <c r="N1421" s="8"/>
      <c r="Z1421" s="8"/>
      <c r="AL1421" s="8"/>
      <c r="AX1421" s="8"/>
    </row>
    <row r="1422" spans="14:50" x14ac:dyDescent="0.25">
      <c r="N1422" s="8"/>
      <c r="Z1422" s="8"/>
      <c r="AL1422" s="8"/>
      <c r="AX1422" s="8"/>
    </row>
    <row r="1423" spans="14:50" x14ac:dyDescent="0.25">
      <c r="N1423" s="8"/>
      <c r="Z1423" s="8"/>
      <c r="AL1423" s="8"/>
      <c r="AX1423" s="8"/>
    </row>
    <row r="1424" spans="14:50" x14ac:dyDescent="0.25">
      <c r="N1424" s="8"/>
      <c r="Z1424" s="8"/>
      <c r="AL1424" s="8"/>
      <c r="AX1424" s="8"/>
    </row>
    <row r="1425" spans="14:50" x14ac:dyDescent="0.25">
      <c r="N1425" s="8"/>
      <c r="Z1425" s="8"/>
      <c r="AL1425" s="8"/>
      <c r="AX1425" s="8"/>
    </row>
    <row r="1426" spans="14:50" x14ac:dyDescent="0.25">
      <c r="N1426" s="8"/>
      <c r="Z1426" s="8"/>
      <c r="AL1426" s="8"/>
      <c r="AX1426" s="8"/>
    </row>
    <row r="1427" spans="14:50" x14ac:dyDescent="0.25">
      <c r="N1427" s="8"/>
      <c r="Z1427" s="8"/>
      <c r="AL1427" s="8"/>
      <c r="AX1427" s="8"/>
    </row>
    <row r="1428" spans="14:50" x14ac:dyDescent="0.25">
      <c r="N1428" s="8"/>
      <c r="Z1428" s="8"/>
      <c r="AL1428" s="8"/>
      <c r="AX1428" s="8"/>
    </row>
    <row r="1429" spans="14:50" x14ac:dyDescent="0.25">
      <c r="N1429" s="8"/>
      <c r="Z1429" s="8"/>
      <c r="AL1429" s="8"/>
      <c r="AX1429" s="8"/>
    </row>
    <row r="1430" spans="14:50" x14ac:dyDescent="0.25">
      <c r="N1430" s="8"/>
      <c r="Z1430" s="8"/>
      <c r="AL1430" s="8"/>
      <c r="AX1430" s="8"/>
    </row>
    <row r="1431" spans="14:50" x14ac:dyDescent="0.25">
      <c r="N1431" s="8"/>
      <c r="Z1431" s="8"/>
      <c r="AL1431" s="8"/>
      <c r="AX1431" s="8"/>
    </row>
    <row r="1432" spans="14:50" x14ac:dyDescent="0.25">
      <c r="N1432" s="8"/>
      <c r="Z1432" s="8"/>
      <c r="AL1432" s="8"/>
      <c r="AX1432" s="8"/>
    </row>
    <row r="1433" spans="14:50" x14ac:dyDescent="0.25">
      <c r="N1433" s="8"/>
      <c r="Z1433" s="8"/>
      <c r="AL1433" s="8"/>
      <c r="AX1433" s="8"/>
    </row>
    <row r="1434" spans="14:50" x14ac:dyDescent="0.25">
      <c r="N1434" s="8"/>
      <c r="Z1434" s="8"/>
      <c r="AL1434" s="8"/>
      <c r="AX1434" s="8"/>
    </row>
    <row r="1435" spans="14:50" x14ac:dyDescent="0.25">
      <c r="N1435" s="8"/>
      <c r="Z1435" s="8"/>
      <c r="AL1435" s="8"/>
      <c r="AX1435" s="8"/>
    </row>
    <row r="1436" spans="14:50" x14ac:dyDescent="0.25">
      <c r="N1436" s="8"/>
      <c r="Z1436" s="8"/>
      <c r="AL1436" s="8"/>
      <c r="AX1436" s="8"/>
    </row>
    <row r="1437" spans="14:50" x14ac:dyDescent="0.25">
      <c r="N1437" s="8"/>
      <c r="Z1437" s="8"/>
      <c r="AL1437" s="8"/>
      <c r="AX1437" s="8"/>
    </row>
    <row r="1438" spans="14:50" x14ac:dyDescent="0.25">
      <c r="N1438" s="8"/>
      <c r="Z1438" s="8"/>
      <c r="AL1438" s="8"/>
      <c r="AX1438" s="8"/>
    </row>
    <row r="1439" spans="14:50" x14ac:dyDescent="0.25">
      <c r="N1439" s="8"/>
      <c r="Z1439" s="8"/>
      <c r="AL1439" s="8"/>
      <c r="AX1439" s="8"/>
    </row>
    <row r="1440" spans="14:50" x14ac:dyDescent="0.25">
      <c r="N1440" s="8"/>
      <c r="Z1440" s="8"/>
      <c r="AL1440" s="8"/>
      <c r="AX1440" s="8"/>
    </row>
    <row r="1441" spans="14:50" x14ac:dyDescent="0.25">
      <c r="N1441" s="8"/>
      <c r="Z1441" s="8"/>
      <c r="AL1441" s="8"/>
      <c r="AX1441" s="8"/>
    </row>
    <row r="1442" spans="14:50" x14ac:dyDescent="0.25">
      <c r="N1442" s="8"/>
      <c r="Z1442" s="8"/>
      <c r="AL1442" s="8"/>
      <c r="AX1442" s="8"/>
    </row>
    <row r="1443" spans="14:50" x14ac:dyDescent="0.25">
      <c r="N1443" s="8"/>
      <c r="Z1443" s="8"/>
      <c r="AL1443" s="8"/>
      <c r="AX1443" s="8"/>
    </row>
    <row r="1444" spans="14:50" x14ac:dyDescent="0.25">
      <c r="N1444" s="8"/>
      <c r="Z1444" s="8"/>
      <c r="AL1444" s="8"/>
      <c r="AX1444" s="8"/>
    </row>
    <row r="1445" spans="14:50" x14ac:dyDescent="0.25">
      <c r="N1445" s="8"/>
      <c r="Z1445" s="8"/>
      <c r="AL1445" s="8"/>
      <c r="AX1445" s="8"/>
    </row>
    <row r="1446" spans="14:50" x14ac:dyDescent="0.25">
      <c r="N1446" s="8"/>
      <c r="Z1446" s="8"/>
      <c r="AL1446" s="8"/>
      <c r="AX1446" s="8"/>
    </row>
    <row r="1447" spans="14:50" x14ac:dyDescent="0.25">
      <c r="N1447" s="8"/>
      <c r="Z1447" s="8"/>
      <c r="AL1447" s="8"/>
      <c r="AX1447" s="8"/>
    </row>
    <row r="1448" spans="14:50" x14ac:dyDescent="0.25">
      <c r="N1448" s="8"/>
      <c r="Z1448" s="8"/>
      <c r="AL1448" s="8"/>
      <c r="AX1448" s="8"/>
    </row>
    <row r="1449" spans="14:50" x14ac:dyDescent="0.25">
      <c r="N1449" s="8"/>
      <c r="Z1449" s="8"/>
      <c r="AL1449" s="8"/>
      <c r="AX1449" s="8"/>
    </row>
    <row r="1450" spans="14:50" x14ac:dyDescent="0.25">
      <c r="N1450" s="8"/>
      <c r="Z1450" s="8"/>
      <c r="AL1450" s="8"/>
      <c r="AX1450" s="8"/>
    </row>
    <row r="1451" spans="14:50" x14ac:dyDescent="0.25">
      <c r="N1451" s="8"/>
      <c r="Z1451" s="8"/>
      <c r="AL1451" s="8"/>
      <c r="AX1451" s="8"/>
    </row>
    <row r="1452" spans="14:50" x14ac:dyDescent="0.25">
      <c r="N1452" s="8"/>
      <c r="Z1452" s="8"/>
      <c r="AL1452" s="8"/>
      <c r="AX1452" s="8"/>
    </row>
    <row r="1453" spans="14:50" x14ac:dyDescent="0.25">
      <c r="N1453" s="8"/>
      <c r="Z1453" s="8"/>
      <c r="AL1453" s="8"/>
      <c r="AX1453" s="8"/>
    </row>
    <row r="1454" spans="14:50" x14ac:dyDescent="0.25">
      <c r="N1454" s="8"/>
      <c r="Z1454" s="8"/>
      <c r="AL1454" s="8"/>
      <c r="AX1454" s="8"/>
    </row>
    <row r="1455" spans="14:50" x14ac:dyDescent="0.25">
      <c r="N1455" s="8"/>
      <c r="Z1455" s="8"/>
      <c r="AL1455" s="8"/>
      <c r="AX1455" s="8"/>
    </row>
    <row r="1456" spans="14:50" x14ac:dyDescent="0.25">
      <c r="N1456" s="8"/>
      <c r="Z1456" s="8"/>
      <c r="AL1456" s="8"/>
      <c r="AX1456" s="8"/>
    </row>
    <row r="1457" spans="14:50" x14ac:dyDescent="0.25">
      <c r="N1457" s="8"/>
      <c r="Z1457" s="8"/>
      <c r="AL1457" s="8"/>
      <c r="AX1457" s="8"/>
    </row>
    <row r="1458" spans="14:50" x14ac:dyDescent="0.25">
      <c r="N1458" s="8"/>
      <c r="Z1458" s="8"/>
      <c r="AL1458" s="8"/>
      <c r="AX1458" s="8"/>
    </row>
    <row r="1459" spans="14:50" x14ac:dyDescent="0.25">
      <c r="N1459" s="8"/>
      <c r="Z1459" s="8"/>
      <c r="AL1459" s="8"/>
      <c r="AX1459" s="8"/>
    </row>
    <row r="1460" spans="14:50" x14ac:dyDescent="0.25">
      <c r="N1460" s="8"/>
      <c r="Z1460" s="8"/>
      <c r="AL1460" s="8"/>
      <c r="AX1460" s="8"/>
    </row>
    <row r="1461" spans="14:50" x14ac:dyDescent="0.25">
      <c r="N1461" s="8"/>
      <c r="Z1461" s="8"/>
      <c r="AL1461" s="8"/>
      <c r="AX1461" s="8"/>
    </row>
    <row r="1462" spans="14:50" x14ac:dyDescent="0.25">
      <c r="N1462" s="8"/>
      <c r="Z1462" s="8"/>
      <c r="AL1462" s="8"/>
      <c r="AX1462" s="8"/>
    </row>
    <row r="1463" spans="14:50" x14ac:dyDescent="0.25">
      <c r="N1463" s="8"/>
      <c r="Z1463" s="8"/>
      <c r="AL1463" s="8"/>
      <c r="AX1463" s="8"/>
    </row>
    <row r="1464" spans="14:50" x14ac:dyDescent="0.25">
      <c r="N1464" s="8"/>
      <c r="Z1464" s="8"/>
      <c r="AL1464" s="8"/>
      <c r="AX1464" s="8"/>
    </row>
    <row r="1465" spans="14:50" x14ac:dyDescent="0.25">
      <c r="N1465" s="8"/>
      <c r="Z1465" s="8"/>
      <c r="AL1465" s="8"/>
      <c r="AX1465" s="8"/>
    </row>
    <row r="1466" spans="14:50" x14ac:dyDescent="0.25">
      <c r="N1466" s="8"/>
      <c r="Z1466" s="8"/>
      <c r="AL1466" s="8"/>
      <c r="AX1466" s="8"/>
    </row>
    <row r="1467" spans="14:50" x14ac:dyDescent="0.25">
      <c r="N1467" s="8"/>
      <c r="Z1467" s="8"/>
      <c r="AL1467" s="8"/>
      <c r="AX1467" s="8"/>
    </row>
    <row r="1468" spans="14:50" x14ac:dyDescent="0.25">
      <c r="N1468" s="8"/>
      <c r="Z1468" s="8"/>
      <c r="AL1468" s="8"/>
      <c r="AX1468" s="8"/>
    </row>
    <row r="1469" spans="14:50" x14ac:dyDescent="0.25">
      <c r="N1469" s="8"/>
      <c r="Z1469" s="8"/>
      <c r="AL1469" s="8"/>
      <c r="AX1469" s="8"/>
    </row>
    <row r="1470" spans="14:50" x14ac:dyDescent="0.25">
      <c r="N1470" s="8"/>
      <c r="Z1470" s="8"/>
      <c r="AL1470" s="8"/>
      <c r="AX1470" s="8"/>
    </row>
    <row r="1471" spans="14:50" x14ac:dyDescent="0.25">
      <c r="N1471" s="8"/>
      <c r="Z1471" s="8"/>
      <c r="AL1471" s="8"/>
      <c r="AX1471" s="8"/>
    </row>
    <row r="1472" spans="14:50" x14ac:dyDescent="0.25">
      <c r="N1472" s="8"/>
      <c r="Z1472" s="8"/>
      <c r="AL1472" s="8"/>
      <c r="AX1472" s="8"/>
    </row>
    <row r="1473" spans="14:50" x14ac:dyDescent="0.25">
      <c r="N1473" s="8"/>
      <c r="Z1473" s="8"/>
      <c r="AL1473" s="8"/>
      <c r="AX1473" s="8"/>
    </row>
    <row r="1474" spans="14:50" x14ac:dyDescent="0.25">
      <c r="N1474" s="8"/>
      <c r="Z1474" s="8"/>
      <c r="AL1474" s="8"/>
      <c r="AX1474" s="8"/>
    </row>
    <row r="1475" spans="14:50" x14ac:dyDescent="0.25">
      <c r="N1475" s="8"/>
      <c r="Z1475" s="8"/>
      <c r="AL1475" s="8"/>
      <c r="AX1475" s="8"/>
    </row>
    <row r="1476" spans="14:50" x14ac:dyDescent="0.25">
      <c r="N1476" s="8"/>
      <c r="Z1476" s="8"/>
      <c r="AL1476" s="8"/>
      <c r="AX1476" s="8"/>
    </row>
    <row r="1477" spans="14:50" x14ac:dyDescent="0.25">
      <c r="N1477" s="8"/>
      <c r="Z1477" s="8"/>
      <c r="AL1477" s="8"/>
      <c r="AX1477" s="8"/>
    </row>
    <row r="1478" spans="14:50" x14ac:dyDescent="0.25">
      <c r="N1478" s="8"/>
      <c r="Z1478" s="8"/>
      <c r="AL1478" s="8"/>
      <c r="AX1478" s="8"/>
    </row>
    <row r="1479" spans="14:50" x14ac:dyDescent="0.25">
      <c r="N1479" s="8"/>
      <c r="Z1479" s="8"/>
      <c r="AL1479" s="8"/>
      <c r="AX1479" s="8"/>
    </row>
    <row r="1480" spans="14:50" x14ac:dyDescent="0.25">
      <c r="N1480" s="8"/>
      <c r="Z1480" s="8"/>
      <c r="AL1480" s="8"/>
      <c r="AX1480" s="8"/>
    </row>
    <row r="1481" spans="14:50" x14ac:dyDescent="0.25">
      <c r="N1481" s="8"/>
      <c r="Z1481" s="8"/>
      <c r="AL1481" s="8"/>
      <c r="AX1481" s="8"/>
    </row>
    <row r="1482" spans="14:50" x14ac:dyDescent="0.25">
      <c r="N1482" s="8"/>
      <c r="Z1482" s="8"/>
      <c r="AL1482" s="8"/>
      <c r="AX1482" s="8"/>
    </row>
    <row r="1483" spans="14:50" x14ac:dyDescent="0.25">
      <c r="N1483" s="8"/>
      <c r="Z1483" s="8"/>
      <c r="AL1483" s="8"/>
      <c r="AX1483" s="8"/>
    </row>
    <row r="1484" spans="14:50" x14ac:dyDescent="0.25">
      <c r="N1484" s="8"/>
      <c r="Z1484" s="8"/>
      <c r="AL1484" s="8"/>
      <c r="AX1484" s="8"/>
    </row>
    <row r="1485" spans="14:50" x14ac:dyDescent="0.25">
      <c r="N1485" s="8"/>
      <c r="Z1485" s="8"/>
      <c r="AL1485" s="8"/>
      <c r="AX1485" s="8"/>
    </row>
    <row r="1486" spans="14:50" x14ac:dyDescent="0.25">
      <c r="N1486" s="8"/>
      <c r="Z1486" s="8"/>
      <c r="AL1486" s="8"/>
      <c r="AX1486" s="8"/>
    </row>
    <row r="1487" spans="14:50" x14ac:dyDescent="0.25">
      <c r="N1487" s="8"/>
      <c r="Z1487" s="8"/>
      <c r="AL1487" s="8"/>
      <c r="AX1487" s="8"/>
    </row>
    <row r="1488" spans="14:50" x14ac:dyDescent="0.25">
      <c r="N1488" s="8"/>
      <c r="Z1488" s="8"/>
      <c r="AL1488" s="8"/>
      <c r="AX1488" s="8"/>
    </row>
    <row r="1489" spans="14:50" x14ac:dyDescent="0.25">
      <c r="N1489" s="8"/>
      <c r="Z1489" s="8"/>
      <c r="AL1489" s="8"/>
      <c r="AX1489" s="8"/>
    </row>
    <row r="1490" spans="14:50" x14ac:dyDescent="0.25">
      <c r="N1490" s="8"/>
      <c r="Z1490" s="8"/>
      <c r="AL1490" s="8"/>
      <c r="AX1490" s="8"/>
    </row>
    <row r="1491" spans="14:50" x14ac:dyDescent="0.25">
      <c r="N1491" s="8"/>
      <c r="Z1491" s="8"/>
      <c r="AL1491" s="8"/>
      <c r="AX1491" s="8"/>
    </row>
    <row r="1492" spans="14:50" x14ac:dyDescent="0.25">
      <c r="N1492" s="8"/>
      <c r="Z1492" s="8"/>
      <c r="AL1492" s="8"/>
      <c r="AX1492" s="8"/>
    </row>
    <row r="1493" spans="14:50" x14ac:dyDescent="0.25">
      <c r="N1493" s="8"/>
      <c r="Z1493" s="8"/>
      <c r="AL1493" s="8"/>
      <c r="AX1493" s="8"/>
    </row>
    <row r="1494" spans="14:50" x14ac:dyDescent="0.25">
      <c r="N1494" s="8"/>
      <c r="Z1494" s="8"/>
      <c r="AL1494" s="8"/>
      <c r="AX1494" s="8"/>
    </row>
    <row r="1495" spans="14:50" x14ac:dyDescent="0.25">
      <c r="N1495" s="8"/>
      <c r="Z1495" s="8"/>
      <c r="AL1495" s="8"/>
      <c r="AX1495" s="8"/>
    </row>
    <row r="1496" spans="14:50" x14ac:dyDescent="0.25">
      <c r="N1496" s="8"/>
      <c r="Z1496" s="8"/>
      <c r="AL1496" s="8"/>
      <c r="AX1496" s="8"/>
    </row>
    <row r="1497" spans="14:50" x14ac:dyDescent="0.25">
      <c r="N1497" s="8"/>
      <c r="Z1497" s="8"/>
      <c r="AL1497" s="8"/>
      <c r="AX1497" s="8"/>
    </row>
    <row r="1498" spans="14:50" x14ac:dyDescent="0.25">
      <c r="N1498" s="8"/>
      <c r="Z1498" s="8"/>
      <c r="AL1498" s="8"/>
      <c r="AX1498" s="8"/>
    </row>
    <row r="1499" spans="14:50" x14ac:dyDescent="0.25">
      <c r="N1499" s="8"/>
      <c r="Z1499" s="8"/>
      <c r="AL1499" s="8"/>
      <c r="AX1499" s="8"/>
    </row>
    <row r="1500" spans="14:50" x14ac:dyDescent="0.25">
      <c r="N1500" s="8"/>
      <c r="Z1500" s="8"/>
      <c r="AL1500" s="8"/>
      <c r="AX1500" s="8"/>
    </row>
    <row r="1501" spans="14:50" x14ac:dyDescent="0.25">
      <c r="N1501" s="8"/>
      <c r="Z1501" s="8"/>
      <c r="AL1501" s="8"/>
      <c r="AX1501" s="8"/>
    </row>
    <row r="1502" spans="14:50" x14ac:dyDescent="0.25">
      <c r="N1502" s="8"/>
      <c r="Z1502" s="8"/>
      <c r="AL1502" s="8"/>
      <c r="AX1502" s="8"/>
    </row>
    <row r="1503" spans="14:50" x14ac:dyDescent="0.25">
      <c r="N1503" s="8"/>
      <c r="Z1503" s="8"/>
      <c r="AL1503" s="8"/>
      <c r="AX1503" s="8"/>
    </row>
    <row r="1504" spans="14:50" x14ac:dyDescent="0.25">
      <c r="N1504" s="8"/>
      <c r="Z1504" s="8"/>
      <c r="AL1504" s="8"/>
      <c r="AX1504" s="8"/>
    </row>
    <row r="1505" spans="14:50" x14ac:dyDescent="0.25">
      <c r="N1505" s="8"/>
      <c r="Z1505" s="8"/>
      <c r="AL1505" s="8"/>
      <c r="AX1505" s="8"/>
    </row>
    <row r="1506" spans="14:50" x14ac:dyDescent="0.25">
      <c r="N1506" s="8"/>
      <c r="Z1506" s="8"/>
      <c r="AL1506" s="8"/>
      <c r="AX1506" s="8"/>
    </row>
    <row r="1507" spans="14:50" x14ac:dyDescent="0.25">
      <c r="N1507" s="8"/>
      <c r="Z1507" s="8"/>
      <c r="AL1507" s="8"/>
      <c r="AX1507" s="8"/>
    </row>
    <row r="1508" spans="14:50" x14ac:dyDescent="0.25">
      <c r="N1508" s="8"/>
      <c r="Z1508" s="8"/>
      <c r="AL1508" s="8"/>
      <c r="AX1508" s="8"/>
    </row>
    <row r="1509" spans="14:50" x14ac:dyDescent="0.25">
      <c r="N1509" s="8"/>
      <c r="Z1509" s="8"/>
      <c r="AL1509" s="8"/>
      <c r="AX1509" s="8"/>
    </row>
    <row r="1510" spans="14:50" x14ac:dyDescent="0.25">
      <c r="N1510" s="8"/>
      <c r="Z1510" s="8"/>
      <c r="AL1510" s="8"/>
      <c r="AX1510" s="8"/>
    </row>
    <row r="1511" spans="14:50" x14ac:dyDescent="0.25">
      <c r="N1511" s="8"/>
      <c r="Z1511" s="8"/>
      <c r="AL1511" s="8"/>
      <c r="AX1511" s="8"/>
    </row>
    <row r="1512" spans="14:50" x14ac:dyDescent="0.25">
      <c r="N1512" s="8"/>
      <c r="Z1512" s="8"/>
      <c r="AL1512" s="8"/>
      <c r="AX1512" s="8"/>
    </row>
    <row r="1513" spans="14:50" x14ac:dyDescent="0.25">
      <c r="N1513" s="8"/>
      <c r="Z1513" s="8"/>
      <c r="AL1513" s="8"/>
      <c r="AX1513" s="8"/>
    </row>
    <row r="1514" spans="14:50" x14ac:dyDescent="0.25">
      <c r="N1514" s="8"/>
      <c r="Z1514" s="8"/>
      <c r="AL1514" s="8"/>
      <c r="AX1514" s="8"/>
    </row>
    <row r="1515" spans="14:50" x14ac:dyDescent="0.25">
      <c r="N1515" s="8"/>
      <c r="Z1515" s="8"/>
      <c r="AL1515" s="8"/>
      <c r="AX1515" s="8"/>
    </row>
    <row r="1516" spans="14:50" x14ac:dyDescent="0.25">
      <c r="N1516" s="8"/>
      <c r="Z1516" s="8"/>
      <c r="AL1516" s="8"/>
      <c r="AX1516" s="8"/>
    </row>
    <row r="1517" spans="14:50" x14ac:dyDescent="0.25">
      <c r="N1517" s="8"/>
      <c r="Z1517" s="8"/>
      <c r="AL1517" s="8"/>
      <c r="AX1517" s="8"/>
    </row>
    <row r="1518" spans="14:50" x14ac:dyDescent="0.25">
      <c r="N1518" s="8"/>
      <c r="Z1518" s="8"/>
      <c r="AL1518" s="8"/>
      <c r="AX1518" s="8"/>
    </row>
    <row r="1519" spans="14:50" x14ac:dyDescent="0.25">
      <c r="N1519" s="8"/>
      <c r="Z1519" s="8"/>
      <c r="AL1519" s="8"/>
      <c r="AX1519" s="8"/>
    </row>
    <row r="1520" spans="14:50" x14ac:dyDescent="0.25">
      <c r="N1520" s="8"/>
      <c r="Z1520" s="8"/>
      <c r="AL1520" s="8"/>
      <c r="AX1520" s="8"/>
    </row>
    <row r="1521" spans="14:50" x14ac:dyDescent="0.25">
      <c r="N1521" s="8"/>
      <c r="Z1521" s="8"/>
      <c r="AL1521" s="8"/>
      <c r="AX1521" s="8"/>
    </row>
    <row r="1522" spans="14:50" x14ac:dyDescent="0.25">
      <c r="N1522" s="8"/>
      <c r="Z1522" s="8"/>
      <c r="AL1522" s="8"/>
      <c r="AX1522" s="8"/>
    </row>
    <row r="1523" spans="14:50" x14ac:dyDescent="0.25">
      <c r="N1523" s="8"/>
      <c r="Z1523" s="8"/>
      <c r="AL1523" s="8"/>
      <c r="AX1523" s="8"/>
    </row>
    <row r="1524" spans="14:50" x14ac:dyDescent="0.25">
      <c r="N1524" s="8"/>
      <c r="Z1524" s="8"/>
      <c r="AL1524" s="8"/>
      <c r="AX1524" s="8"/>
    </row>
    <row r="1525" spans="14:50" x14ac:dyDescent="0.25">
      <c r="N1525" s="8"/>
      <c r="Z1525" s="8"/>
      <c r="AL1525" s="8"/>
      <c r="AX1525" s="8"/>
    </row>
    <row r="1526" spans="14:50" x14ac:dyDescent="0.25">
      <c r="N1526" s="8"/>
      <c r="Z1526" s="8"/>
      <c r="AL1526" s="8"/>
      <c r="AX1526" s="8"/>
    </row>
    <row r="1527" spans="14:50" x14ac:dyDescent="0.25">
      <c r="N1527" s="8"/>
      <c r="Z1527" s="8"/>
      <c r="AL1527" s="8"/>
      <c r="AX1527" s="8"/>
    </row>
    <row r="1528" spans="14:50" x14ac:dyDescent="0.25">
      <c r="N1528" s="8"/>
      <c r="Z1528" s="8"/>
      <c r="AL1528" s="8"/>
      <c r="AX1528" s="8"/>
    </row>
    <row r="1529" spans="14:50" x14ac:dyDescent="0.25">
      <c r="N1529" s="8"/>
      <c r="Z1529" s="8"/>
      <c r="AL1529" s="8"/>
      <c r="AX1529" s="8"/>
    </row>
    <row r="1530" spans="14:50" x14ac:dyDescent="0.25">
      <c r="N1530" s="8"/>
      <c r="Z1530" s="8"/>
      <c r="AL1530" s="8"/>
      <c r="AX1530" s="8"/>
    </row>
    <row r="1531" spans="14:50" x14ac:dyDescent="0.25">
      <c r="N1531" s="8"/>
      <c r="Z1531" s="8"/>
      <c r="AL1531" s="8"/>
      <c r="AX1531" s="8"/>
    </row>
    <row r="1532" spans="14:50" x14ac:dyDescent="0.25">
      <c r="N1532" s="8"/>
      <c r="Z1532" s="8"/>
      <c r="AL1532" s="8"/>
      <c r="AX1532" s="8"/>
    </row>
    <row r="1533" spans="14:50" x14ac:dyDescent="0.25">
      <c r="N1533" s="8"/>
      <c r="Z1533" s="8"/>
      <c r="AL1533" s="8"/>
      <c r="AX1533" s="8"/>
    </row>
    <row r="1534" spans="14:50" x14ac:dyDescent="0.25">
      <c r="N1534" s="8"/>
      <c r="Z1534" s="8"/>
      <c r="AL1534" s="8"/>
      <c r="AX1534" s="8"/>
    </row>
    <row r="1535" spans="14:50" x14ac:dyDescent="0.25">
      <c r="N1535" s="8"/>
      <c r="Z1535" s="8"/>
      <c r="AL1535" s="8"/>
      <c r="AX1535" s="8"/>
    </row>
    <row r="1536" spans="14:50" x14ac:dyDescent="0.25">
      <c r="N1536" s="8"/>
      <c r="Z1536" s="8"/>
      <c r="AL1536" s="8"/>
      <c r="AX1536" s="8"/>
    </row>
    <row r="1537" spans="14:50" x14ac:dyDescent="0.25">
      <c r="N1537" s="8"/>
      <c r="Z1537" s="8"/>
      <c r="AL1537" s="8"/>
      <c r="AX1537" s="8"/>
    </row>
    <row r="1538" spans="14:50" x14ac:dyDescent="0.25">
      <c r="N1538" s="8"/>
      <c r="Z1538" s="8"/>
      <c r="AL1538" s="8"/>
      <c r="AX1538" s="8"/>
    </row>
    <row r="1539" spans="14:50" x14ac:dyDescent="0.25">
      <c r="N1539" s="8"/>
      <c r="Z1539" s="8"/>
      <c r="AL1539" s="8"/>
      <c r="AX1539" s="8"/>
    </row>
    <row r="1540" spans="14:50" x14ac:dyDescent="0.25">
      <c r="N1540" s="8"/>
      <c r="Z1540" s="8"/>
      <c r="AL1540" s="8"/>
      <c r="AX1540" s="8"/>
    </row>
    <row r="1541" spans="14:50" x14ac:dyDescent="0.25">
      <c r="N1541" s="8"/>
      <c r="Z1541" s="8"/>
      <c r="AL1541" s="8"/>
      <c r="AX1541" s="8"/>
    </row>
    <row r="1542" spans="14:50" x14ac:dyDescent="0.25">
      <c r="N1542" s="8"/>
      <c r="Z1542" s="8"/>
      <c r="AL1542" s="8"/>
      <c r="AX1542" s="8"/>
    </row>
    <row r="1543" spans="14:50" x14ac:dyDescent="0.25">
      <c r="N1543" s="8"/>
      <c r="Z1543" s="8"/>
      <c r="AL1543" s="8"/>
      <c r="AX1543" s="8"/>
    </row>
    <row r="1544" spans="14:50" x14ac:dyDescent="0.25">
      <c r="N1544" s="8"/>
      <c r="Z1544" s="8"/>
      <c r="AL1544" s="8"/>
      <c r="AX1544" s="8"/>
    </row>
    <row r="1545" spans="14:50" x14ac:dyDescent="0.25">
      <c r="N1545" s="8"/>
      <c r="Z1545" s="8"/>
      <c r="AL1545" s="8"/>
      <c r="AX1545" s="8"/>
    </row>
    <row r="1546" spans="14:50" x14ac:dyDescent="0.25">
      <c r="N1546" s="8"/>
      <c r="Z1546" s="8"/>
      <c r="AL1546" s="8"/>
      <c r="AX1546" s="8"/>
    </row>
    <row r="1547" spans="14:50" x14ac:dyDescent="0.25">
      <c r="N1547" s="8"/>
      <c r="Z1547" s="8"/>
      <c r="AL1547" s="8"/>
      <c r="AX1547" s="8"/>
    </row>
    <row r="1548" spans="14:50" x14ac:dyDescent="0.25">
      <c r="N1548" s="8"/>
      <c r="Z1548" s="8"/>
      <c r="AL1548" s="8"/>
      <c r="AX1548" s="8"/>
    </row>
    <row r="1549" spans="14:50" x14ac:dyDescent="0.25">
      <c r="N1549" s="8"/>
      <c r="Z1549" s="8"/>
      <c r="AL1549" s="8"/>
      <c r="AX1549" s="8"/>
    </row>
    <row r="1550" spans="14:50" x14ac:dyDescent="0.25">
      <c r="N1550" s="8"/>
      <c r="Z1550" s="8"/>
      <c r="AL1550" s="8"/>
      <c r="AX1550" s="8"/>
    </row>
    <row r="1551" spans="14:50" x14ac:dyDescent="0.25">
      <c r="N1551" s="8"/>
      <c r="Z1551" s="8"/>
      <c r="AL1551" s="8"/>
      <c r="AX1551" s="8"/>
    </row>
    <row r="1552" spans="14:50" x14ac:dyDescent="0.25">
      <c r="N1552" s="8"/>
      <c r="Z1552" s="8"/>
      <c r="AL1552" s="8"/>
      <c r="AX1552" s="8"/>
    </row>
    <row r="1553" spans="14:50" x14ac:dyDescent="0.25">
      <c r="N1553" s="8"/>
      <c r="Z1553" s="8"/>
      <c r="AL1553" s="8"/>
      <c r="AX1553" s="8"/>
    </row>
    <row r="1554" spans="14:50" x14ac:dyDescent="0.25">
      <c r="N1554" s="8"/>
      <c r="Z1554" s="8"/>
      <c r="AL1554" s="8"/>
      <c r="AX1554" s="8"/>
    </row>
    <row r="1555" spans="14:50" x14ac:dyDescent="0.25">
      <c r="N1555" s="8"/>
      <c r="Z1555" s="8"/>
      <c r="AL1555" s="8"/>
      <c r="AX1555" s="8"/>
    </row>
    <row r="1556" spans="14:50" x14ac:dyDescent="0.25">
      <c r="N1556" s="8"/>
      <c r="Z1556" s="8"/>
      <c r="AL1556" s="8"/>
      <c r="AX1556" s="8"/>
    </row>
    <row r="1557" spans="14:50" x14ac:dyDescent="0.25">
      <c r="N1557" s="8"/>
      <c r="Z1557" s="8"/>
      <c r="AL1557" s="8"/>
      <c r="AX1557" s="8"/>
    </row>
    <row r="1558" spans="14:50" x14ac:dyDescent="0.25">
      <c r="N1558" s="8"/>
      <c r="Z1558" s="8"/>
      <c r="AL1558" s="8"/>
      <c r="AX1558" s="8"/>
    </row>
    <row r="1559" spans="14:50" x14ac:dyDescent="0.25">
      <c r="N1559" s="8"/>
      <c r="Z1559" s="8"/>
      <c r="AL1559" s="8"/>
      <c r="AX1559" s="8"/>
    </row>
    <row r="1560" spans="14:50" x14ac:dyDescent="0.25">
      <c r="N1560" s="8"/>
      <c r="Z1560" s="8"/>
      <c r="AL1560" s="8"/>
      <c r="AX1560" s="8"/>
    </row>
    <row r="1561" spans="14:50" x14ac:dyDescent="0.25">
      <c r="N1561" s="8"/>
      <c r="Z1561" s="8"/>
      <c r="AL1561" s="8"/>
      <c r="AX1561" s="8"/>
    </row>
    <row r="1562" spans="14:50" x14ac:dyDescent="0.25">
      <c r="N1562" s="8"/>
      <c r="Z1562" s="8"/>
      <c r="AL1562" s="8"/>
      <c r="AX1562" s="8"/>
    </row>
    <row r="1563" spans="14:50" x14ac:dyDescent="0.25">
      <c r="N1563" s="8"/>
      <c r="Z1563" s="8"/>
      <c r="AL1563" s="8"/>
      <c r="AX1563" s="8"/>
    </row>
    <row r="1564" spans="14:50" x14ac:dyDescent="0.25">
      <c r="N1564" s="8"/>
      <c r="Z1564" s="8"/>
      <c r="AL1564" s="8"/>
      <c r="AX1564" s="8"/>
    </row>
    <row r="1565" spans="14:50" x14ac:dyDescent="0.25">
      <c r="N1565" s="8"/>
      <c r="Z1565" s="8"/>
      <c r="AL1565" s="8"/>
      <c r="AX1565" s="8"/>
    </row>
    <row r="1566" spans="14:50" x14ac:dyDescent="0.25">
      <c r="N1566" s="8"/>
      <c r="Z1566" s="8"/>
      <c r="AL1566" s="8"/>
      <c r="AX1566" s="8"/>
    </row>
    <row r="1567" spans="14:50" x14ac:dyDescent="0.25">
      <c r="N1567" s="8"/>
      <c r="Z1567" s="8"/>
      <c r="AL1567" s="8"/>
      <c r="AX1567" s="8"/>
    </row>
    <row r="1568" spans="14:50" x14ac:dyDescent="0.25">
      <c r="N1568" s="8"/>
      <c r="Z1568" s="8"/>
      <c r="AL1568" s="8"/>
      <c r="AX1568" s="8"/>
    </row>
    <row r="1569" spans="14:50" x14ac:dyDescent="0.25">
      <c r="N1569" s="8"/>
      <c r="Z1569" s="8"/>
      <c r="AL1569" s="8"/>
      <c r="AX1569" s="8"/>
    </row>
    <row r="1570" spans="14:50" x14ac:dyDescent="0.25">
      <c r="N1570" s="8"/>
      <c r="Z1570" s="8"/>
      <c r="AL1570" s="8"/>
      <c r="AX1570" s="8"/>
    </row>
    <row r="1571" spans="14:50" x14ac:dyDescent="0.25">
      <c r="N1571" s="8"/>
      <c r="Z1571" s="8"/>
      <c r="AL1571" s="8"/>
      <c r="AX1571" s="8"/>
    </row>
    <row r="1572" spans="14:50" x14ac:dyDescent="0.25">
      <c r="N1572" s="8"/>
      <c r="Z1572" s="8"/>
      <c r="AL1572" s="8"/>
      <c r="AX1572" s="8"/>
    </row>
    <row r="1573" spans="14:50" x14ac:dyDescent="0.25">
      <c r="N1573" s="8"/>
      <c r="Z1573" s="8"/>
      <c r="AL1573" s="8"/>
      <c r="AX1573" s="8"/>
    </row>
    <row r="1574" spans="14:50" x14ac:dyDescent="0.25">
      <c r="N1574" s="8"/>
      <c r="Z1574" s="8"/>
      <c r="AL1574" s="8"/>
      <c r="AX1574" s="8"/>
    </row>
    <row r="1575" spans="14:50" x14ac:dyDescent="0.25">
      <c r="N1575" s="8"/>
      <c r="Z1575" s="8"/>
      <c r="AL1575" s="8"/>
      <c r="AX1575" s="8"/>
    </row>
    <row r="1576" spans="14:50" x14ac:dyDescent="0.25">
      <c r="N1576" s="8"/>
      <c r="Z1576" s="8"/>
      <c r="AL1576" s="8"/>
      <c r="AX1576" s="8"/>
    </row>
    <row r="1577" spans="14:50" x14ac:dyDescent="0.25">
      <c r="N1577" s="8"/>
      <c r="Z1577" s="8"/>
      <c r="AL1577" s="8"/>
      <c r="AX1577" s="8"/>
    </row>
    <row r="1578" spans="14:50" x14ac:dyDescent="0.25">
      <c r="N1578" s="8"/>
      <c r="Z1578" s="8"/>
      <c r="AL1578" s="8"/>
      <c r="AX1578" s="8"/>
    </row>
    <row r="1579" spans="14:50" x14ac:dyDescent="0.25">
      <c r="N1579" s="8"/>
      <c r="Z1579" s="8"/>
      <c r="AL1579" s="8"/>
      <c r="AX1579" s="8"/>
    </row>
    <row r="1580" spans="14:50" x14ac:dyDescent="0.25">
      <c r="N1580" s="8"/>
      <c r="Z1580" s="8"/>
      <c r="AL1580" s="8"/>
      <c r="AX1580" s="8"/>
    </row>
    <row r="1581" spans="14:50" x14ac:dyDescent="0.25">
      <c r="N1581" s="8"/>
      <c r="Z1581" s="8"/>
      <c r="AL1581" s="8"/>
      <c r="AX1581" s="8"/>
    </row>
    <row r="1582" spans="14:50" x14ac:dyDescent="0.25">
      <c r="N1582" s="8"/>
      <c r="Z1582" s="8"/>
      <c r="AL1582" s="8"/>
      <c r="AX1582" s="8"/>
    </row>
    <row r="1583" spans="14:50" x14ac:dyDescent="0.25">
      <c r="N1583" s="8"/>
      <c r="Z1583" s="8"/>
      <c r="AL1583" s="8"/>
      <c r="AX1583" s="8"/>
    </row>
    <row r="1584" spans="14:50" x14ac:dyDescent="0.25">
      <c r="N1584" s="8"/>
      <c r="Z1584" s="8"/>
      <c r="AL1584" s="8"/>
      <c r="AX1584" s="8"/>
    </row>
    <row r="1585" spans="14:50" x14ac:dyDescent="0.25">
      <c r="N1585" s="8"/>
      <c r="Z1585" s="8"/>
      <c r="AL1585" s="8"/>
      <c r="AX1585" s="8"/>
    </row>
    <row r="1586" spans="14:50" x14ac:dyDescent="0.25">
      <c r="N1586" s="8"/>
      <c r="Z1586" s="8"/>
      <c r="AL1586" s="8"/>
      <c r="AX1586" s="8"/>
    </row>
    <row r="1587" spans="14:50" x14ac:dyDescent="0.25">
      <c r="N1587" s="8"/>
      <c r="Z1587" s="8"/>
      <c r="AL1587" s="8"/>
      <c r="AX1587" s="8"/>
    </row>
    <row r="1588" spans="14:50" x14ac:dyDescent="0.25">
      <c r="N1588" s="8"/>
      <c r="Z1588" s="8"/>
      <c r="AL1588" s="8"/>
      <c r="AX1588" s="8"/>
    </row>
    <row r="1589" spans="14:50" x14ac:dyDescent="0.25">
      <c r="N1589" s="8"/>
      <c r="Z1589" s="8"/>
      <c r="AL1589" s="8"/>
      <c r="AX1589" s="8"/>
    </row>
    <row r="1590" spans="14:50" x14ac:dyDescent="0.25">
      <c r="N1590" s="8"/>
      <c r="Z1590" s="8"/>
      <c r="AL1590" s="8"/>
      <c r="AX1590" s="8"/>
    </row>
    <row r="1591" spans="14:50" x14ac:dyDescent="0.25">
      <c r="N1591" s="8"/>
      <c r="Z1591" s="8"/>
      <c r="AL1591" s="8"/>
      <c r="AX1591" s="8"/>
    </row>
    <row r="1592" spans="14:50" x14ac:dyDescent="0.25">
      <c r="N1592" s="8"/>
      <c r="Z1592" s="8"/>
      <c r="AL1592" s="8"/>
      <c r="AX1592" s="8"/>
    </row>
    <row r="1593" spans="14:50" x14ac:dyDescent="0.25">
      <c r="N1593" s="8"/>
      <c r="Z1593" s="8"/>
      <c r="AL1593" s="8"/>
      <c r="AX1593" s="8"/>
    </row>
    <row r="1594" spans="14:50" x14ac:dyDescent="0.25">
      <c r="N1594" s="8"/>
      <c r="Z1594" s="8"/>
      <c r="AL1594" s="8"/>
      <c r="AX1594" s="8"/>
    </row>
    <row r="1595" spans="14:50" x14ac:dyDescent="0.25">
      <c r="N1595" s="8"/>
      <c r="Z1595" s="8"/>
      <c r="AL1595" s="8"/>
      <c r="AX1595" s="8"/>
    </row>
    <row r="1596" spans="14:50" x14ac:dyDescent="0.25">
      <c r="N1596" s="8"/>
      <c r="Z1596" s="8"/>
      <c r="AL1596" s="8"/>
      <c r="AX1596" s="8"/>
    </row>
    <row r="1597" spans="14:50" x14ac:dyDescent="0.25">
      <c r="N1597" s="8"/>
      <c r="Z1597" s="8"/>
      <c r="AL1597" s="8"/>
      <c r="AX1597" s="8"/>
    </row>
    <row r="1598" spans="14:50" x14ac:dyDescent="0.25">
      <c r="N1598" s="8"/>
      <c r="Z1598" s="8"/>
      <c r="AL1598" s="8"/>
      <c r="AX1598" s="8"/>
    </row>
    <row r="1599" spans="14:50" x14ac:dyDescent="0.25">
      <c r="N1599" s="8"/>
      <c r="Z1599" s="8"/>
      <c r="AL1599" s="8"/>
      <c r="AX1599" s="8"/>
    </row>
    <row r="1600" spans="14:50" x14ac:dyDescent="0.25">
      <c r="N1600" s="8"/>
      <c r="Z1600" s="8"/>
      <c r="AL1600" s="8"/>
      <c r="AX1600" s="8"/>
    </row>
    <row r="1601" spans="14:50" x14ac:dyDescent="0.25">
      <c r="N1601" s="8"/>
      <c r="Z1601" s="8"/>
      <c r="AL1601" s="8"/>
      <c r="AX1601" s="8"/>
    </row>
    <row r="1602" spans="14:50" x14ac:dyDescent="0.25">
      <c r="N1602" s="8"/>
      <c r="Z1602" s="8"/>
      <c r="AL1602" s="8"/>
      <c r="AX1602" s="8"/>
    </row>
    <row r="1603" spans="14:50" x14ac:dyDescent="0.25">
      <c r="N1603" s="8"/>
      <c r="Z1603" s="8"/>
      <c r="AL1603" s="8"/>
      <c r="AX1603" s="8"/>
    </row>
    <row r="1604" spans="14:50" x14ac:dyDescent="0.25">
      <c r="N1604" s="8"/>
      <c r="Z1604" s="8"/>
      <c r="AL1604" s="8"/>
      <c r="AX1604" s="8"/>
    </row>
    <row r="1605" spans="14:50" x14ac:dyDescent="0.25">
      <c r="N1605" s="8"/>
      <c r="Z1605" s="8"/>
      <c r="AL1605" s="8"/>
      <c r="AX1605" s="8"/>
    </row>
    <row r="1606" spans="14:50" x14ac:dyDescent="0.25">
      <c r="N1606" s="8"/>
      <c r="Z1606" s="8"/>
      <c r="AL1606" s="8"/>
      <c r="AX1606" s="8"/>
    </row>
    <row r="1607" spans="14:50" x14ac:dyDescent="0.25">
      <c r="N1607" s="8"/>
      <c r="Z1607" s="8"/>
      <c r="AL1607" s="8"/>
      <c r="AX1607" s="8"/>
    </row>
    <row r="1608" spans="14:50" x14ac:dyDescent="0.25">
      <c r="N1608" s="8"/>
      <c r="Z1608" s="8"/>
      <c r="AL1608" s="8"/>
      <c r="AX1608" s="8"/>
    </row>
    <row r="1609" spans="14:50" x14ac:dyDescent="0.25">
      <c r="N1609" s="8"/>
      <c r="Z1609" s="8"/>
      <c r="AL1609" s="8"/>
      <c r="AX1609" s="8"/>
    </row>
    <row r="1610" spans="14:50" x14ac:dyDescent="0.25">
      <c r="N1610" s="8"/>
      <c r="Z1610" s="8"/>
      <c r="AL1610" s="8"/>
      <c r="AX1610" s="8"/>
    </row>
    <row r="1611" spans="14:50" x14ac:dyDescent="0.25">
      <c r="N1611" s="8"/>
      <c r="Z1611" s="8"/>
      <c r="AL1611" s="8"/>
      <c r="AX1611" s="8"/>
    </row>
    <row r="1612" spans="14:50" x14ac:dyDescent="0.25">
      <c r="N1612" s="8"/>
      <c r="Z1612" s="8"/>
      <c r="AL1612" s="8"/>
      <c r="AX1612" s="8"/>
    </row>
    <row r="1613" spans="14:50" x14ac:dyDescent="0.25">
      <c r="N1613" s="8"/>
      <c r="Z1613" s="8"/>
      <c r="AL1613" s="8"/>
      <c r="AX1613" s="8"/>
    </row>
    <row r="1614" spans="14:50" x14ac:dyDescent="0.25">
      <c r="N1614" s="8"/>
      <c r="Z1614" s="8"/>
      <c r="AL1614" s="8"/>
      <c r="AX1614" s="8"/>
    </row>
    <row r="1615" spans="14:50" x14ac:dyDescent="0.25">
      <c r="N1615" s="8"/>
      <c r="Z1615" s="8"/>
      <c r="AL1615" s="8"/>
      <c r="AX1615" s="8"/>
    </row>
    <row r="1616" spans="14:50" x14ac:dyDescent="0.25">
      <c r="N1616" s="8"/>
      <c r="Z1616" s="8"/>
      <c r="AL1616" s="8"/>
      <c r="AX1616" s="8"/>
    </row>
    <row r="1617" spans="14:50" x14ac:dyDescent="0.25">
      <c r="N1617" s="8"/>
      <c r="Z1617" s="8"/>
      <c r="AL1617" s="8"/>
      <c r="AX1617" s="8"/>
    </row>
    <row r="1618" spans="14:50" x14ac:dyDescent="0.25">
      <c r="N1618" s="8"/>
      <c r="Z1618" s="8"/>
      <c r="AL1618" s="8"/>
      <c r="AX1618" s="8"/>
    </row>
    <row r="1619" spans="14:50" x14ac:dyDescent="0.25">
      <c r="N1619" s="8"/>
      <c r="Z1619" s="8"/>
      <c r="AL1619" s="8"/>
      <c r="AX1619" s="8"/>
    </row>
    <row r="1620" spans="14:50" x14ac:dyDescent="0.25">
      <c r="N1620" s="8"/>
      <c r="Z1620" s="8"/>
      <c r="AL1620" s="8"/>
      <c r="AX1620" s="8"/>
    </row>
    <row r="1621" spans="14:50" x14ac:dyDescent="0.25">
      <c r="N1621" s="8"/>
      <c r="Z1621" s="8"/>
      <c r="AL1621" s="8"/>
      <c r="AX1621" s="8"/>
    </row>
    <row r="1622" spans="14:50" x14ac:dyDescent="0.25">
      <c r="N1622" s="8"/>
      <c r="Z1622" s="8"/>
      <c r="AL1622" s="8"/>
      <c r="AX1622" s="8"/>
    </row>
    <row r="1623" spans="14:50" x14ac:dyDescent="0.25">
      <c r="N1623" s="8"/>
      <c r="Z1623" s="8"/>
      <c r="AL1623" s="8"/>
      <c r="AX1623" s="8"/>
    </row>
    <row r="1624" spans="14:50" x14ac:dyDescent="0.25">
      <c r="N1624" s="8"/>
      <c r="Z1624" s="8"/>
      <c r="AL1624" s="8"/>
      <c r="AX1624" s="8"/>
    </row>
    <row r="1625" spans="14:50" x14ac:dyDescent="0.25">
      <c r="N1625" s="8"/>
      <c r="Z1625" s="8"/>
      <c r="AL1625" s="8"/>
      <c r="AX1625" s="8"/>
    </row>
    <row r="1626" spans="14:50" x14ac:dyDescent="0.25">
      <c r="N1626" s="8"/>
      <c r="Z1626" s="8"/>
      <c r="AL1626" s="8"/>
      <c r="AX1626" s="8"/>
    </row>
    <row r="1627" spans="14:50" x14ac:dyDescent="0.25">
      <c r="N1627" s="8"/>
      <c r="Z1627" s="8"/>
      <c r="AL1627" s="8"/>
      <c r="AX1627" s="8"/>
    </row>
    <row r="1628" spans="14:50" x14ac:dyDescent="0.25">
      <c r="N1628" s="8"/>
      <c r="Z1628" s="8"/>
      <c r="AL1628" s="8"/>
      <c r="AX1628" s="8"/>
    </row>
    <row r="1629" spans="14:50" x14ac:dyDescent="0.25">
      <c r="N1629" s="8"/>
      <c r="Z1629" s="8"/>
      <c r="AL1629" s="8"/>
      <c r="AX1629" s="8"/>
    </row>
    <row r="1630" spans="14:50" x14ac:dyDescent="0.25">
      <c r="N1630" s="8"/>
      <c r="Z1630" s="8"/>
      <c r="AL1630" s="8"/>
      <c r="AX1630" s="8"/>
    </row>
    <row r="1631" spans="14:50" x14ac:dyDescent="0.25">
      <c r="N1631" s="8"/>
      <c r="Z1631" s="8"/>
      <c r="AL1631" s="8"/>
      <c r="AX1631" s="8"/>
    </row>
    <row r="1632" spans="14:50" x14ac:dyDescent="0.25">
      <c r="N1632" s="8"/>
      <c r="Z1632" s="8"/>
      <c r="AL1632" s="8"/>
      <c r="AX1632" s="8"/>
    </row>
    <row r="1633" spans="14:50" x14ac:dyDescent="0.25">
      <c r="N1633" s="8"/>
      <c r="Z1633" s="8"/>
      <c r="AL1633" s="8"/>
      <c r="AX1633" s="8"/>
    </row>
    <row r="1634" spans="14:50" x14ac:dyDescent="0.25">
      <c r="N1634" s="8"/>
      <c r="Z1634" s="8"/>
      <c r="AL1634" s="8"/>
      <c r="AX1634" s="8"/>
    </row>
    <row r="1635" spans="14:50" x14ac:dyDescent="0.25">
      <c r="N1635" s="8"/>
      <c r="Z1635" s="8"/>
      <c r="AL1635" s="8"/>
      <c r="AX1635" s="8"/>
    </row>
    <row r="1636" spans="14:50" x14ac:dyDescent="0.25">
      <c r="N1636" s="8"/>
      <c r="Z1636" s="8"/>
      <c r="AL1636" s="8"/>
      <c r="AX1636" s="8"/>
    </row>
    <row r="1637" spans="14:50" x14ac:dyDescent="0.25">
      <c r="N1637" s="8"/>
      <c r="Z1637" s="8"/>
      <c r="AL1637" s="8"/>
      <c r="AX1637" s="8"/>
    </row>
    <row r="1638" spans="14:50" x14ac:dyDescent="0.25">
      <c r="N1638" s="8"/>
      <c r="Z1638" s="8"/>
      <c r="AL1638" s="8"/>
      <c r="AX1638" s="8"/>
    </row>
    <row r="1639" spans="14:50" x14ac:dyDescent="0.25">
      <c r="N1639" s="8"/>
      <c r="Z1639" s="8"/>
      <c r="AL1639" s="8"/>
      <c r="AX1639" s="8"/>
    </row>
    <row r="1640" spans="14:50" x14ac:dyDescent="0.25">
      <c r="N1640" s="8"/>
      <c r="Z1640" s="8"/>
      <c r="AL1640" s="8"/>
      <c r="AX1640" s="8"/>
    </row>
    <row r="1641" spans="14:50" x14ac:dyDescent="0.25">
      <c r="N1641" s="8"/>
      <c r="Z1641" s="8"/>
      <c r="AL1641" s="8"/>
      <c r="AX1641" s="8"/>
    </row>
    <row r="1642" spans="14:50" x14ac:dyDescent="0.25">
      <c r="N1642" s="8"/>
      <c r="Z1642" s="8"/>
      <c r="AL1642" s="8"/>
      <c r="AX1642" s="8"/>
    </row>
    <row r="1643" spans="14:50" x14ac:dyDescent="0.25">
      <c r="N1643" s="8"/>
      <c r="Z1643" s="8"/>
      <c r="AL1643" s="8"/>
      <c r="AX1643" s="8"/>
    </row>
    <row r="1644" spans="14:50" x14ac:dyDescent="0.25">
      <c r="N1644" s="8"/>
      <c r="Z1644" s="8"/>
      <c r="AL1644" s="8"/>
      <c r="AX1644" s="8"/>
    </row>
    <row r="1645" spans="14:50" x14ac:dyDescent="0.25">
      <c r="N1645" s="8"/>
      <c r="Z1645" s="8"/>
      <c r="AL1645" s="8"/>
      <c r="AX1645" s="8"/>
    </row>
    <row r="1646" spans="14:50" x14ac:dyDescent="0.25">
      <c r="N1646" s="8"/>
      <c r="Z1646" s="8"/>
      <c r="AL1646" s="8"/>
      <c r="AX1646" s="8"/>
    </row>
    <row r="1647" spans="14:50" x14ac:dyDescent="0.25">
      <c r="N1647" s="8"/>
      <c r="Z1647" s="8"/>
      <c r="AL1647" s="8"/>
      <c r="AX1647" s="8"/>
    </row>
    <row r="1648" spans="14:50" x14ac:dyDescent="0.25">
      <c r="N1648" s="8"/>
      <c r="Z1648" s="8"/>
      <c r="AL1648" s="8"/>
      <c r="AX1648" s="8"/>
    </row>
    <row r="1649" spans="14:50" x14ac:dyDescent="0.25">
      <c r="N1649" s="8"/>
      <c r="Z1649" s="8"/>
      <c r="AL1649" s="8"/>
      <c r="AX1649" s="8"/>
    </row>
    <row r="1650" spans="14:50" x14ac:dyDescent="0.25">
      <c r="N1650" s="8"/>
      <c r="Z1650" s="8"/>
      <c r="AL1650" s="8"/>
      <c r="AX1650" s="8"/>
    </row>
    <row r="1651" spans="14:50" x14ac:dyDescent="0.25">
      <c r="N1651" s="8"/>
      <c r="Z1651" s="8"/>
      <c r="AL1651" s="8"/>
      <c r="AX1651" s="8"/>
    </row>
    <row r="1652" spans="14:50" x14ac:dyDescent="0.25">
      <c r="N1652" s="8"/>
      <c r="Z1652" s="8"/>
      <c r="AL1652" s="8"/>
      <c r="AX1652" s="8"/>
    </row>
    <row r="1653" spans="14:50" x14ac:dyDescent="0.25">
      <c r="N1653" s="8"/>
      <c r="Z1653" s="8"/>
      <c r="AL1653" s="8"/>
      <c r="AX1653" s="8"/>
    </row>
    <row r="1654" spans="14:50" x14ac:dyDescent="0.25">
      <c r="N1654" s="8"/>
      <c r="Z1654" s="8"/>
      <c r="AL1654" s="8"/>
      <c r="AX1654" s="8"/>
    </row>
    <row r="1655" spans="14:50" x14ac:dyDescent="0.25">
      <c r="N1655" s="8"/>
      <c r="Z1655" s="8"/>
      <c r="AL1655" s="8"/>
      <c r="AX1655" s="8"/>
    </row>
    <row r="1656" spans="14:50" x14ac:dyDescent="0.25">
      <c r="N1656" s="8"/>
      <c r="Z1656" s="8"/>
      <c r="AL1656" s="8"/>
      <c r="AX1656" s="8"/>
    </row>
    <row r="1657" spans="14:50" x14ac:dyDescent="0.25">
      <c r="N1657" s="8"/>
      <c r="Z1657" s="8"/>
      <c r="AL1657" s="8"/>
      <c r="AX1657" s="8"/>
    </row>
    <row r="1658" spans="14:50" x14ac:dyDescent="0.25">
      <c r="N1658" s="8"/>
      <c r="Z1658" s="8"/>
      <c r="AL1658" s="8"/>
      <c r="AX1658" s="8"/>
    </row>
    <row r="1659" spans="14:50" x14ac:dyDescent="0.25">
      <c r="N1659" s="8"/>
      <c r="Z1659" s="8"/>
      <c r="AL1659" s="8"/>
      <c r="AX1659" s="8"/>
    </row>
    <row r="1660" spans="14:50" x14ac:dyDescent="0.25">
      <c r="N1660" s="8"/>
      <c r="Z1660" s="8"/>
      <c r="AL1660" s="8"/>
      <c r="AX1660" s="8"/>
    </row>
    <row r="1661" spans="14:50" x14ac:dyDescent="0.25">
      <c r="N1661" s="8"/>
      <c r="Z1661" s="8"/>
      <c r="AL1661" s="8"/>
      <c r="AX1661" s="8"/>
    </row>
    <row r="1662" spans="14:50" x14ac:dyDescent="0.25">
      <c r="N1662" s="8"/>
      <c r="Z1662" s="8"/>
      <c r="AL1662" s="8"/>
      <c r="AX1662" s="8"/>
    </row>
    <row r="1663" spans="14:50" x14ac:dyDescent="0.25">
      <c r="N1663" s="8"/>
      <c r="Z1663" s="8"/>
      <c r="AL1663" s="8"/>
      <c r="AX1663" s="8"/>
    </row>
    <row r="1664" spans="14:50" x14ac:dyDescent="0.25">
      <c r="N1664" s="8"/>
      <c r="Z1664" s="8"/>
      <c r="AL1664" s="8"/>
      <c r="AX1664" s="8"/>
    </row>
    <row r="1665" spans="14:50" x14ac:dyDescent="0.25">
      <c r="N1665" s="8"/>
      <c r="Z1665" s="8"/>
      <c r="AL1665" s="8"/>
      <c r="AX1665" s="8"/>
    </row>
    <row r="1666" spans="14:50" x14ac:dyDescent="0.25">
      <c r="N1666" s="8"/>
      <c r="Z1666" s="8"/>
      <c r="AL1666" s="8"/>
      <c r="AX1666" s="8"/>
    </row>
    <row r="1667" spans="14:50" x14ac:dyDescent="0.25">
      <c r="N1667" s="8"/>
      <c r="Z1667" s="8"/>
      <c r="AL1667" s="8"/>
      <c r="AX1667" s="8"/>
    </row>
    <row r="1668" spans="14:50" x14ac:dyDescent="0.25">
      <c r="N1668" s="8"/>
      <c r="Z1668" s="8"/>
      <c r="AL1668" s="8"/>
      <c r="AX1668" s="8"/>
    </row>
    <row r="1669" spans="14:50" x14ac:dyDescent="0.25">
      <c r="N1669" s="8"/>
      <c r="Z1669" s="8"/>
      <c r="AL1669" s="8"/>
      <c r="AX1669" s="8"/>
    </row>
    <row r="1670" spans="14:50" x14ac:dyDescent="0.25">
      <c r="N1670" s="8"/>
      <c r="Z1670" s="8"/>
      <c r="AL1670" s="8"/>
      <c r="AX1670" s="8"/>
    </row>
    <row r="1671" spans="14:50" x14ac:dyDescent="0.25">
      <c r="N1671" s="8"/>
      <c r="Z1671" s="8"/>
      <c r="AL1671" s="8"/>
      <c r="AX1671" s="8"/>
    </row>
    <row r="1672" spans="14:50" x14ac:dyDescent="0.25">
      <c r="N1672" s="8"/>
      <c r="Z1672" s="8"/>
      <c r="AL1672" s="8"/>
      <c r="AX1672" s="8"/>
    </row>
    <row r="1673" spans="14:50" x14ac:dyDescent="0.25">
      <c r="N1673" s="8"/>
      <c r="Z1673" s="8"/>
      <c r="AL1673" s="8"/>
      <c r="AX1673" s="8"/>
    </row>
    <row r="1674" spans="14:50" x14ac:dyDescent="0.25">
      <c r="N1674" s="8"/>
      <c r="Z1674" s="8"/>
      <c r="AL1674" s="8"/>
      <c r="AX1674" s="8"/>
    </row>
    <row r="1675" spans="14:50" x14ac:dyDescent="0.25">
      <c r="N1675" s="8"/>
      <c r="Z1675" s="8"/>
      <c r="AL1675" s="8"/>
      <c r="AX1675" s="8"/>
    </row>
    <row r="1676" spans="14:50" x14ac:dyDescent="0.25">
      <c r="N1676" s="8"/>
      <c r="Z1676" s="8"/>
      <c r="AL1676" s="8"/>
      <c r="AX1676" s="8"/>
    </row>
    <row r="1677" spans="14:50" x14ac:dyDescent="0.25">
      <c r="N1677" s="8"/>
      <c r="Z1677" s="8"/>
      <c r="AL1677" s="8"/>
      <c r="AX1677" s="8"/>
    </row>
    <row r="1678" spans="14:50" x14ac:dyDescent="0.25">
      <c r="N1678" s="8"/>
      <c r="Z1678" s="8"/>
      <c r="AL1678" s="8"/>
      <c r="AX1678" s="8"/>
    </row>
    <row r="1679" spans="14:50" x14ac:dyDescent="0.25">
      <c r="N1679" s="8"/>
      <c r="Z1679" s="8"/>
      <c r="AL1679" s="8"/>
      <c r="AX1679" s="8"/>
    </row>
    <row r="1680" spans="14:50" x14ac:dyDescent="0.25">
      <c r="N1680" s="8"/>
      <c r="Z1680" s="8"/>
      <c r="AL1680" s="8"/>
      <c r="AX1680" s="8"/>
    </row>
    <row r="1681" spans="14:50" x14ac:dyDescent="0.25">
      <c r="N1681" s="8"/>
      <c r="Z1681" s="8"/>
      <c r="AL1681" s="8"/>
      <c r="AX1681" s="8"/>
    </row>
    <row r="1682" spans="14:50" x14ac:dyDescent="0.25">
      <c r="N1682" s="8"/>
      <c r="Z1682" s="8"/>
      <c r="AL1682" s="8"/>
      <c r="AX1682" s="8"/>
    </row>
    <row r="1683" spans="14:50" x14ac:dyDescent="0.25">
      <c r="N1683" s="8"/>
      <c r="Z1683" s="8"/>
      <c r="AL1683" s="8"/>
      <c r="AX1683" s="8"/>
    </row>
    <row r="1684" spans="14:50" x14ac:dyDescent="0.25">
      <c r="N1684" s="8"/>
      <c r="Z1684" s="8"/>
      <c r="AL1684" s="8"/>
      <c r="AX1684" s="8"/>
    </row>
    <row r="1685" spans="14:50" x14ac:dyDescent="0.25">
      <c r="N1685" s="8"/>
      <c r="Z1685" s="8"/>
      <c r="AL1685" s="8"/>
      <c r="AX1685" s="8"/>
    </row>
    <row r="1686" spans="14:50" x14ac:dyDescent="0.25">
      <c r="N1686" s="8"/>
      <c r="Z1686" s="8"/>
      <c r="AL1686" s="8"/>
      <c r="AX1686" s="8"/>
    </row>
    <row r="1687" spans="14:50" x14ac:dyDescent="0.25">
      <c r="N1687" s="8"/>
      <c r="Z1687" s="8"/>
      <c r="AL1687" s="8"/>
      <c r="AX1687" s="8"/>
    </row>
    <row r="1688" spans="14:50" x14ac:dyDescent="0.25">
      <c r="N1688" s="8"/>
      <c r="Z1688" s="8"/>
      <c r="AL1688" s="8"/>
      <c r="AX1688" s="8"/>
    </row>
    <row r="1689" spans="14:50" x14ac:dyDescent="0.25">
      <c r="N1689" s="8"/>
      <c r="Z1689" s="8"/>
      <c r="AL1689" s="8"/>
      <c r="AX1689" s="8"/>
    </row>
    <row r="1690" spans="14:50" x14ac:dyDescent="0.25">
      <c r="N1690" s="8"/>
      <c r="Z1690" s="8"/>
      <c r="AL1690" s="8"/>
      <c r="AX1690" s="8"/>
    </row>
    <row r="1691" spans="14:50" x14ac:dyDescent="0.25">
      <c r="N1691" s="8"/>
      <c r="Z1691" s="8"/>
      <c r="AL1691" s="8"/>
      <c r="AX1691" s="8"/>
    </row>
    <row r="1692" spans="14:50" x14ac:dyDescent="0.25">
      <c r="N1692" s="8"/>
      <c r="Z1692" s="8"/>
      <c r="AL1692" s="8"/>
      <c r="AX1692" s="8"/>
    </row>
    <row r="1693" spans="14:50" x14ac:dyDescent="0.25">
      <c r="N1693" s="8"/>
      <c r="Z1693" s="8"/>
      <c r="AL1693" s="8"/>
      <c r="AX1693" s="8"/>
    </row>
    <row r="1694" spans="14:50" x14ac:dyDescent="0.25">
      <c r="N1694" s="8"/>
      <c r="Z1694" s="8"/>
      <c r="AL1694" s="8"/>
      <c r="AX1694" s="8"/>
    </row>
    <row r="1695" spans="14:50" x14ac:dyDescent="0.25">
      <c r="N1695" s="8"/>
      <c r="Z1695" s="8"/>
      <c r="AL1695" s="8"/>
      <c r="AX1695" s="8"/>
    </row>
    <row r="1696" spans="14:50" x14ac:dyDescent="0.25">
      <c r="N1696" s="8"/>
      <c r="Z1696" s="8"/>
      <c r="AL1696" s="8"/>
      <c r="AX1696" s="8"/>
    </row>
    <row r="1697" spans="14:50" x14ac:dyDescent="0.25">
      <c r="N1697" s="8"/>
      <c r="Z1697" s="8"/>
      <c r="AL1697" s="8"/>
      <c r="AX1697" s="8"/>
    </row>
    <row r="1698" spans="14:50" x14ac:dyDescent="0.25">
      <c r="N1698" s="8"/>
      <c r="Z1698" s="8"/>
      <c r="AL1698" s="8"/>
      <c r="AX1698" s="8"/>
    </row>
    <row r="1699" spans="14:50" x14ac:dyDescent="0.25">
      <c r="N1699" s="8"/>
      <c r="Z1699" s="8"/>
      <c r="AL1699" s="8"/>
      <c r="AX1699" s="8"/>
    </row>
    <row r="1700" spans="14:50" x14ac:dyDescent="0.25">
      <c r="N1700" s="8"/>
      <c r="Z1700" s="8"/>
      <c r="AL1700" s="8"/>
      <c r="AX1700" s="8"/>
    </row>
    <row r="1701" spans="14:50" x14ac:dyDescent="0.25">
      <c r="N1701" s="8"/>
      <c r="Z1701" s="8"/>
      <c r="AL1701" s="8"/>
      <c r="AX1701" s="8"/>
    </row>
    <row r="1702" spans="14:50" x14ac:dyDescent="0.25">
      <c r="N1702" s="8"/>
      <c r="Z1702" s="8"/>
      <c r="AL1702" s="8"/>
      <c r="AX1702" s="8"/>
    </row>
    <row r="1703" spans="14:50" x14ac:dyDescent="0.25">
      <c r="N1703" s="8"/>
      <c r="Z1703" s="8"/>
      <c r="AL1703" s="8"/>
      <c r="AX1703" s="8"/>
    </row>
    <row r="1704" spans="14:50" x14ac:dyDescent="0.25">
      <c r="N1704" s="8"/>
      <c r="Z1704" s="8"/>
      <c r="AL1704" s="8"/>
      <c r="AX1704" s="8"/>
    </row>
    <row r="1705" spans="14:50" x14ac:dyDescent="0.25">
      <c r="N1705" s="8"/>
      <c r="Z1705" s="8"/>
      <c r="AL1705" s="8"/>
      <c r="AX1705" s="8"/>
    </row>
    <row r="1706" spans="14:50" x14ac:dyDescent="0.25">
      <c r="N1706" s="8"/>
      <c r="Z1706" s="8"/>
      <c r="AL1706" s="8"/>
      <c r="AX1706" s="8"/>
    </row>
    <row r="1707" spans="14:50" x14ac:dyDescent="0.25">
      <c r="N1707" s="8"/>
      <c r="Z1707" s="8"/>
      <c r="AL1707" s="8"/>
      <c r="AX1707" s="8"/>
    </row>
    <row r="1708" spans="14:50" x14ac:dyDescent="0.25">
      <c r="N1708" s="8"/>
      <c r="Z1708" s="8"/>
      <c r="AL1708" s="8"/>
      <c r="AX1708" s="8"/>
    </row>
    <row r="1709" spans="14:50" x14ac:dyDescent="0.25">
      <c r="N1709" s="8"/>
      <c r="Z1709" s="8"/>
      <c r="AL1709" s="8"/>
      <c r="AX1709" s="8"/>
    </row>
    <row r="1710" spans="14:50" x14ac:dyDescent="0.25">
      <c r="N1710" s="8"/>
      <c r="Z1710" s="8"/>
      <c r="AL1710" s="8"/>
      <c r="AX1710" s="8"/>
    </row>
    <row r="1711" spans="14:50" x14ac:dyDescent="0.25">
      <c r="N1711" s="8"/>
      <c r="Z1711" s="8"/>
      <c r="AL1711" s="8"/>
      <c r="AX1711" s="8"/>
    </row>
    <row r="1712" spans="14:50" x14ac:dyDescent="0.25">
      <c r="N1712" s="8"/>
      <c r="Z1712" s="8"/>
      <c r="AL1712" s="8"/>
      <c r="AX1712" s="8"/>
    </row>
    <row r="1713" spans="14:50" x14ac:dyDescent="0.25">
      <c r="N1713" s="8"/>
      <c r="Z1713" s="8"/>
      <c r="AL1713" s="8"/>
      <c r="AX1713" s="8"/>
    </row>
    <row r="1714" spans="14:50" x14ac:dyDescent="0.25">
      <c r="N1714" s="8"/>
      <c r="Z1714" s="8"/>
      <c r="AL1714" s="8"/>
      <c r="AX1714" s="8"/>
    </row>
    <row r="1715" spans="14:50" x14ac:dyDescent="0.25">
      <c r="N1715" s="8"/>
      <c r="Z1715" s="8"/>
      <c r="AL1715" s="8"/>
      <c r="AX1715" s="8"/>
    </row>
    <row r="1716" spans="14:50" x14ac:dyDescent="0.25">
      <c r="N1716" s="8"/>
      <c r="Z1716" s="8"/>
      <c r="AL1716" s="8"/>
      <c r="AX1716" s="8"/>
    </row>
    <row r="1717" spans="14:50" x14ac:dyDescent="0.25">
      <c r="N1717" s="8"/>
      <c r="Z1717" s="8"/>
      <c r="AL1717" s="8"/>
      <c r="AX1717" s="8"/>
    </row>
    <row r="1718" spans="14:50" x14ac:dyDescent="0.25">
      <c r="N1718" s="8"/>
      <c r="Z1718" s="8"/>
      <c r="AL1718" s="8"/>
      <c r="AX1718" s="8"/>
    </row>
    <row r="1719" spans="14:50" x14ac:dyDescent="0.25">
      <c r="N1719" s="8"/>
      <c r="Z1719" s="8"/>
      <c r="AL1719" s="8"/>
      <c r="AX1719" s="8"/>
    </row>
    <row r="1720" spans="14:50" x14ac:dyDescent="0.25">
      <c r="N1720" s="8"/>
      <c r="Z1720" s="8"/>
      <c r="AL1720" s="8"/>
      <c r="AX1720" s="8"/>
    </row>
    <row r="1721" spans="14:50" x14ac:dyDescent="0.25">
      <c r="N1721" s="8"/>
      <c r="Z1721" s="8"/>
      <c r="AL1721" s="8"/>
      <c r="AX1721" s="8"/>
    </row>
    <row r="1722" spans="14:50" x14ac:dyDescent="0.25">
      <c r="N1722" s="8"/>
      <c r="Z1722" s="8"/>
      <c r="AL1722" s="8"/>
      <c r="AX1722" s="8"/>
    </row>
    <row r="1723" spans="14:50" x14ac:dyDescent="0.25">
      <c r="N1723" s="8"/>
      <c r="Z1723" s="8"/>
      <c r="AL1723" s="8"/>
      <c r="AX1723" s="8"/>
    </row>
    <row r="1724" spans="14:50" x14ac:dyDescent="0.25">
      <c r="N1724" s="8"/>
      <c r="Z1724" s="8"/>
      <c r="AL1724" s="8"/>
      <c r="AX1724" s="8"/>
    </row>
    <row r="1725" spans="14:50" x14ac:dyDescent="0.25">
      <c r="N1725" s="8"/>
      <c r="Z1725" s="8"/>
      <c r="AL1725" s="8"/>
      <c r="AX1725" s="8"/>
    </row>
    <row r="1726" spans="14:50" x14ac:dyDescent="0.25">
      <c r="N1726" s="8"/>
      <c r="Z1726" s="8"/>
      <c r="AL1726" s="8"/>
      <c r="AX1726" s="8"/>
    </row>
    <row r="1727" spans="14:50" x14ac:dyDescent="0.25">
      <c r="N1727" s="8"/>
      <c r="Z1727" s="8"/>
      <c r="AL1727" s="8"/>
      <c r="AX1727" s="8"/>
    </row>
    <row r="1728" spans="14:50" x14ac:dyDescent="0.25">
      <c r="N1728" s="8"/>
      <c r="Z1728" s="8"/>
      <c r="AL1728" s="8"/>
      <c r="AX1728" s="8"/>
    </row>
    <row r="1729" spans="14:50" x14ac:dyDescent="0.25">
      <c r="N1729" s="8"/>
      <c r="Z1729" s="8"/>
      <c r="AL1729" s="8"/>
      <c r="AX1729" s="8"/>
    </row>
    <row r="1730" spans="14:50" x14ac:dyDescent="0.25">
      <c r="N1730" s="8"/>
      <c r="Z1730" s="8"/>
      <c r="AL1730" s="8"/>
      <c r="AX1730" s="8"/>
    </row>
    <row r="1731" spans="14:50" x14ac:dyDescent="0.25">
      <c r="N1731" s="8"/>
      <c r="Z1731" s="8"/>
      <c r="AL1731" s="8"/>
      <c r="AX1731" s="8"/>
    </row>
    <row r="1732" spans="14:50" x14ac:dyDescent="0.25">
      <c r="N1732" s="8"/>
      <c r="Z1732" s="8"/>
      <c r="AL1732" s="8"/>
      <c r="AX1732" s="8"/>
    </row>
    <row r="1733" spans="14:50" x14ac:dyDescent="0.25">
      <c r="N1733" s="8"/>
      <c r="Z1733" s="8"/>
      <c r="AL1733" s="8"/>
      <c r="AX1733" s="8"/>
    </row>
    <row r="1734" spans="14:50" x14ac:dyDescent="0.25">
      <c r="N1734" s="8"/>
      <c r="Z1734" s="8"/>
      <c r="AL1734" s="8"/>
      <c r="AX1734" s="8"/>
    </row>
    <row r="1735" spans="14:50" x14ac:dyDescent="0.25">
      <c r="N1735" s="8"/>
      <c r="Z1735" s="8"/>
      <c r="AL1735" s="8"/>
      <c r="AX1735" s="8"/>
    </row>
    <row r="1736" spans="14:50" x14ac:dyDescent="0.25">
      <c r="N1736" s="8"/>
      <c r="Z1736" s="8"/>
      <c r="AL1736" s="8"/>
      <c r="AX1736" s="8"/>
    </row>
    <row r="1737" spans="14:50" x14ac:dyDescent="0.25">
      <c r="N1737" s="8"/>
      <c r="Z1737" s="8"/>
      <c r="AL1737" s="8"/>
      <c r="AX1737" s="8"/>
    </row>
    <row r="1738" spans="14:50" x14ac:dyDescent="0.25">
      <c r="N1738" s="8"/>
      <c r="Z1738" s="8"/>
      <c r="AL1738" s="8"/>
      <c r="AX1738" s="8"/>
    </row>
    <row r="1739" spans="14:50" x14ac:dyDescent="0.25">
      <c r="N1739" s="8"/>
      <c r="Z1739" s="8"/>
      <c r="AL1739" s="8"/>
      <c r="AX1739" s="8"/>
    </row>
    <row r="1740" spans="14:50" x14ac:dyDescent="0.25">
      <c r="N1740" s="8"/>
      <c r="Z1740" s="8"/>
      <c r="AL1740" s="8"/>
      <c r="AX1740" s="8"/>
    </row>
    <row r="1741" spans="14:50" x14ac:dyDescent="0.25">
      <c r="N1741" s="8"/>
      <c r="Z1741" s="8"/>
      <c r="AL1741" s="8"/>
      <c r="AX1741" s="8"/>
    </row>
    <row r="1742" spans="14:50" x14ac:dyDescent="0.25">
      <c r="N1742" s="8"/>
      <c r="Z1742" s="8"/>
      <c r="AL1742" s="8"/>
      <c r="AX1742" s="8"/>
    </row>
    <row r="1743" spans="14:50" x14ac:dyDescent="0.25">
      <c r="N1743" s="8"/>
      <c r="Z1743" s="8"/>
      <c r="AL1743" s="8"/>
      <c r="AX1743" s="8"/>
    </row>
    <row r="1744" spans="14:50" x14ac:dyDescent="0.25">
      <c r="N1744" s="8"/>
      <c r="Z1744" s="8"/>
      <c r="AL1744" s="8"/>
      <c r="AX1744" s="8"/>
    </row>
    <row r="1745" spans="14:50" x14ac:dyDescent="0.25">
      <c r="N1745" s="8"/>
      <c r="Z1745" s="8"/>
      <c r="AL1745" s="8"/>
      <c r="AX1745" s="8"/>
    </row>
    <row r="1746" spans="14:50" x14ac:dyDescent="0.25">
      <c r="N1746" s="8"/>
      <c r="Z1746" s="8"/>
      <c r="AL1746" s="8"/>
      <c r="AX1746" s="8"/>
    </row>
    <row r="1747" spans="14:50" x14ac:dyDescent="0.25">
      <c r="N1747" s="8"/>
      <c r="Z1747" s="8"/>
      <c r="AL1747" s="8"/>
      <c r="AX1747" s="8"/>
    </row>
    <row r="1748" spans="14:50" x14ac:dyDescent="0.25">
      <c r="N1748" s="8"/>
      <c r="Z1748" s="8"/>
      <c r="AL1748" s="8"/>
      <c r="AX1748" s="8"/>
    </row>
    <row r="1749" spans="14:50" x14ac:dyDescent="0.25">
      <c r="N1749" s="8"/>
      <c r="Z1749" s="8"/>
      <c r="AL1749" s="8"/>
      <c r="AX1749" s="8"/>
    </row>
    <row r="1750" spans="14:50" x14ac:dyDescent="0.25">
      <c r="N1750" s="8"/>
      <c r="Z1750" s="8"/>
      <c r="AL1750" s="8"/>
      <c r="AX1750" s="8"/>
    </row>
    <row r="1751" spans="14:50" x14ac:dyDescent="0.25">
      <c r="N1751" s="8"/>
      <c r="Z1751" s="8"/>
      <c r="AL1751" s="8"/>
      <c r="AX1751" s="8"/>
    </row>
    <row r="1752" spans="14:50" x14ac:dyDescent="0.25">
      <c r="N1752" s="8"/>
      <c r="Z1752" s="8"/>
      <c r="AL1752" s="8"/>
      <c r="AX1752" s="8"/>
    </row>
    <row r="1753" spans="14:50" x14ac:dyDescent="0.25">
      <c r="N1753" s="8"/>
      <c r="Z1753" s="8"/>
      <c r="AL1753" s="8"/>
      <c r="AX1753" s="8"/>
    </row>
    <row r="1754" spans="14:50" x14ac:dyDescent="0.25">
      <c r="N1754" s="8"/>
      <c r="Z1754" s="8"/>
      <c r="AL1754" s="8"/>
      <c r="AX1754" s="8"/>
    </row>
    <row r="1755" spans="14:50" x14ac:dyDescent="0.25">
      <c r="N1755" s="8"/>
      <c r="Z1755" s="8"/>
      <c r="AL1755" s="8"/>
      <c r="AX1755" s="8"/>
    </row>
    <row r="1756" spans="14:50" x14ac:dyDescent="0.25">
      <c r="N1756" s="8"/>
      <c r="Z1756" s="8"/>
      <c r="AL1756" s="8"/>
      <c r="AX1756" s="8"/>
    </row>
    <row r="1757" spans="14:50" x14ac:dyDescent="0.25">
      <c r="N1757" s="8"/>
      <c r="Z1757" s="8"/>
      <c r="AL1757" s="8"/>
      <c r="AX1757" s="8"/>
    </row>
    <row r="1758" spans="14:50" x14ac:dyDescent="0.25">
      <c r="N1758" s="8"/>
      <c r="Z1758" s="8"/>
      <c r="AL1758" s="8"/>
      <c r="AX1758" s="8"/>
    </row>
    <row r="1759" spans="14:50" x14ac:dyDescent="0.25">
      <c r="N1759" s="8"/>
      <c r="Z1759" s="8"/>
      <c r="AL1759" s="8"/>
      <c r="AX1759" s="8"/>
    </row>
    <row r="1760" spans="14:50" x14ac:dyDescent="0.25">
      <c r="N1760" s="8"/>
      <c r="Z1760" s="8"/>
      <c r="AL1760" s="8"/>
      <c r="AX1760" s="8"/>
    </row>
    <row r="1761" spans="14:50" x14ac:dyDescent="0.25">
      <c r="N1761" s="8"/>
      <c r="Z1761" s="8"/>
      <c r="AL1761" s="8"/>
      <c r="AX1761" s="8"/>
    </row>
    <row r="1762" spans="14:50" x14ac:dyDescent="0.25">
      <c r="N1762" s="8"/>
      <c r="Z1762" s="8"/>
      <c r="AL1762" s="8"/>
      <c r="AX1762" s="8"/>
    </row>
    <row r="1763" spans="14:50" x14ac:dyDescent="0.25">
      <c r="N1763" s="8"/>
      <c r="Z1763" s="8"/>
      <c r="AL1763" s="8"/>
      <c r="AX1763" s="8"/>
    </row>
    <row r="1764" spans="14:50" x14ac:dyDescent="0.25">
      <c r="N1764" s="8"/>
      <c r="Z1764" s="8"/>
      <c r="AL1764" s="8"/>
      <c r="AX1764" s="8"/>
    </row>
    <row r="1765" spans="14:50" x14ac:dyDescent="0.25">
      <c r="N1765" s="8"/>
      <c r="Z1765" s="8"/>
      <c r="AL1765" s="8"/>
      <c r="AX1765" s="8"/>
    </row>
    <row r="1766" spans="14:50" x14ac:dyDescent="0.25">
      <c r="N1766" s="8"/>
      <c r="Z1766" s="8"/>
      <c r="AL1766" s="8"/>
      <c r="AX1766" s="8"/>
    </row>
    <row r="1767" spans="14:50" x14ac:dyDescent="0.25">
      <c r="N1767" s="8"/>
      <c r="Z1767" s="8"/>
      <c r="AL1767" s="8"/>
      <c r="AX1767" s="8"/>
    </row>
    <row r="1768" spans="14:50" x14ac:dyDescent="0.25">
      <c r="N1768" s="8"/>
      <c r="Z1768" s="8"/>
      <c r="AL1768" s="8"/>
      <c r="AX1768" s="8"/>
    </row>
    <row r="1769" spans="14:50" x14ac:dyDescent="0.25">
      <c r="N1769" s="8"/>
      <c r="Z1769" s="8"/>
      <c r="AL1769" s="8"/>
      <c r="AX1769" s="8"/>
    </row>
    <row r="1770" spans="14:50" x14ac:dyDescent="0.25">
      <c r="N1770" s="8"/>
      <c r="Z1770" s="8"/>
      <c r="AL1770" s="8"/>
      <c r="AX1770" s="8"/>
    </row>
    <row r="1771" spans="14:50" x14ac:dyDescent="0.25">
      <c r="N1771" s="8"/>
      <c r="Z1771" s="8"/>
      <c r="AL1771" s="8"/>
      <c r="AX1771" s="8"/>
    </row>
    <row r="1772" spans="14:50" x14ac:dyDescent="0.25">
      <c r="N1772" s="8"/>
      <c r="Z1772" s="8"/>
      <c r="AL1772" s="8"/>
      <c r="AX1772" s="8"/>
    </row>
    <row r="1773" spans="14:50" x14ac:dyDescent="0.25">
      <c r="N1773" s="8"/>
      <c r="Z1773" s="8"/>
      <c r="AL1773" s="8"/>
      <c r="AX1773" s="8"/>
    </row>
    <row r="1774" spans="14:50" x14ac:dyDescent="0.25">
      <c r="N1774" s="8"/>
      <c r="Z1774" s="8"/>
      <c r="AL1774" s="8"/>
      <c r="AX1774" s="8"/>
    </row>
    <row r="1775" spans="14:50" x14ac:dyDescent="0.25">
      <c r="N1775" s="8"/>
      <c r="Z1775" s="8"/>
      <c r="AL1775" s="8"/>
      <c r="AX1775" s="8"/>
    </row>
    <row r="1776" spans="14:50" x14ac:dyDescent="0.25">
      <c r="N1776" s="8"/>
      <c r="Z1776" s="8"/>
      <c r="AL1776" s="8"/>
      <c r="AX1776" s="8"/>
    </row>
    <row r="1777" spans="14:50" x14ac:dyDescent="0.25">
      <c r="N1777" s="8"/>
      <c r="Z1777" s="8"/>
      <c r="AL1777" s="8"/>
      <c r="AX1777" s="8"/>
    </row>
    <row r="1778" spans="14:50" x14ac:dyDescent="0.25">
      <c r="N1778" s="8"/>
      <c r="Z1778" s="8"/>
      <c r="AL1778" s="8"/>
      <c r="AX1778" s="8"/>
    </row>
    <row r="1779" spans="14:50" x14ac:dyDescent="0.25">
      <c r="N1779" s="8"/>
      <c r="Z1779" s="8"/>
      <c r="AL1779" s="8"/>
      <c r="AX1779" s="8"/>
    </row>
    <row r="1780" spans="14:50" x14ac:dyDescent="0.25">
      <c r="N1780" s="8"/>
      <c r="Z1780" s="8"/>
      <c r="AL1780" s="8"/>
      <c r="AX1780" s="8"/>
    </row>
    <row r="1781" spans="14:50" x14ac:dyDescent="0.25">
      <c r="N1781" s="8"/>
      <c r="Z1781" s="8"/>
      <c r="AL1781" s="8"/>
      <c r="AX1781" s="8"/>
    </row>
    <row r="1782" spans="14:50" x14ac:dyDescent="0.25">
      <c r="N1782" s="8"/>
      <c r="Z1782" s="8"/>
      <c r="AL1782" s="8"/>
      <c r="AX1782" s="8"/>
    </row>
    <row r="1783" spans="14:50" x14ac:dyDescent="0.25">
      <c r="N1783" s="8"/>
      <c r="Z1783" s="8"/>
      <c r="AL1783" s="8"/>
      <c r="AX1783" s="8"/>
    </row>
    <row r="1784" spans="14:50" x14ac:dyDescent="0.25">
      <c r="N1784" s="8"/>
      <c r="Z1784" s="8"/>
      <c r="AL1784" s="8"/>
      <c r="AX1784" s="8"/>
    </row>
    <row r="1785" spans="14:50" x14ac:dyDescent="0.25">
      <c r="N1785" s="8"/>
      <c r="Z1785" s="8"/>
      <c r="AL1785" s="8"/>
      <c r="AX1785" s="8"/>
    </row>
    <row r="1786" spans="14:50" x14ac:dyDescent="0.25">
      <c r="N1786" s="8"/>
      <c r="Z1786" s="8"/>
      <c r="AL1786" s="8"/>
      <c r="AX1786" s="8"/>
    </row>
    <row r="1787" spans="14:50" x14ac:dyDescent="0.25">
      <c r="N1787" s="8"/>
      <c r="Z1787" s="8"/>
      <c r="AL1787" s="8"/>
      <c r="AX1787" s="8"/>
    </row>
    <row r="1788" spans="14:50" x14ac:dyDescent="0.25">
      <c r="N1788" s="8"/>
      <c r="Z1788" s="8"/>
      <c r="AL1788" s="8"/>
      <c r="AX1788" s="8"/>
    </row>
    <row r="1789" spans="14:50" x14ac:dyDescent="0.25">
      <c r="N1789" s="8"/>
      <c r="Z1789" s="8"/>
      <c r="AL1789" s="8"/>
      <c r="AX1789" s="8"/>
    </row>
    <row r="1790" spans="14:50" x14ac:dyDescent="0.25">
      <c r="N1790" s="8"/>
      <c r="Z1790" s="8"/>
      <c r="AL1790" s="8"/>
      <c r="AX1790" s="8"/>
    </row>
    <row r="1791" spans="14:50" x14ac:dyDescent="0.25">
      <c r="N1791" s="8"/>
      <c r="Z1791" s="8"/>
      <c r="AL1791" s="8"/>
      <c r="AX1791" s="8"/>
    </row>
    <row r="1792" spans="14:50" x14ac:dyDescent="0.25">
      <c r="N1792" s="8"/>
      <c r="Z1792" s="8"/>
      <c r="AL1792" s="8"/>
      <c r="AX1792" s="8"/>
    </row>
    <row r="1793" spans="14:50" x14ac:dyDescent="0.25">
      <c r="N1793" s="8"/>
      <c r="Z1793" s="8"/>
      <c r="AL1793" s="8"/>
      <c r="AX1793" s="8"/>
    </row>
    <row r="1794" spans="14:50" x14ac:dyDescent="0.25">
      <c r="N1794" s="8"/>
      <c r="Z1794" s="8"/>
      <c r="AL1794" s="8"/>
      <c r="AX1794" s="8"/>
    </row>
    <row r="1795" spans="14:50" x14ac:dyDescent="0.25">
      <c r="N1795" s="8"/>
      <c r="Z1795" s="8"/>
      <c r="AL1795" s="8"/>
      <c r="AX1795" s="8"/>
    </row>
    <row r="1796" spans="14:50" x14ac:dyDescent="0.25">
      <c r="N1796" s="8"/>
      <c r="Z1796" s="8"/>
      <c r="AL1796" s="8"/>
      <c r="AX1796" s="8"/>
    </row>
    <row r="1797" spans="14:50" x14ac:dyDescent="0.25">
      <c r="N1797" s="8"/>
      <c r="Z1797" s="8"/>
      <c r="AL1797" s="8"/>
      <c r="AX1797" s="8"/>
    </row>
    <row r="1798" spans="14:50" x14ac:dyDescent="0.25">
      <c r="N1798" s="8"/>
      <c r="Z1798" s="8"/>
      <c r="AL1798" s="8"/>
      <c r="AX1798" s="8"/>
    </row>
    <row r="1799" spans="14:50" x14ac:dyDescent="0.25">
      <c r="N1799" s="8"/>
      <c r="Z1799" s="8"/>
      <c r="AL1799" s="8"/>
      <c r="AX1799" s="8"/>
    </row>
    <row r="1800" spans="14:50" x14ac:dyDescent="0.25">
      <c r="N1800" s="8"/>
      <c r="Z1800" s="8"/>
      <c r="AL1800" s="8"/>
      <c r="AX1800" s="8"/>
    </row>
    <row r="1801" spans="14:50" x14ac:dyDescent="0.25">
      <c r="N1801" s="8"/>
      <c r="Z1801" s="8"/>
      <c r="AL1801" s="8"/>
      <c r="AX1801" s="8"/>
    </row>
    <row r="1802" spans="14:50" x14ac:dyDescent="0.25">
      <c r="N1802" s="8"/>
      <c r="Z1802" s="8"/>
      <c r="AL1802" s="8"/>
      <c r="AX1802" s="8"/>
    </row>
    <row r="1803" spans="14:50" x14ac:dyDescent="0.25">
      <c r="N1803" s="8"/>
      <c r="Z1803" s="8"/>
      <c r="AL1803" s="8"/>
      <c r="AX1803" s="8"/>
    </row>
    <row r="1804" spans="14:50" x14ac:dyDescent="0.25">
      <c r="N1804" s="8"/>
      <c r="Z1804" s="8"/>
      <c r="AL1804" s="8"/>
      <c r="AX1804" s="8"/>
    </row>
    <row r="1805" spans="14:50" x14ac:dyDescent="0.25">
      <c r="N1805" s="8"/>
      <c r="Z1805" s="8"/>
      <c r="AL1805" s="8"/>
      <c r="AX1805" s="8"/>
    </row>
    <row r="1806" spans="14:50" x14ac:dyDescent="0.25">
      <c r="N1806" s="8"/>
      <c r="Z1806" s="8"/>
      <c r="AL1806" s="8"/>
      <c r="AX1806" s="8"/>
    </row>
    <row r="1807" spans="14:50" x14ac:dyDescent="0.25">
      <c r="N1807" s="8"/>
      <c r="Z1807" s="8"/>
      <c r="AL1807" s="8"/>
      <c r="AX1807" s="8"/>
    </row>
    <row r="1808" spans="14:50" x14ac:dyDescent="0.25">
      <c r="N1808" s="8"/>
      <c r="Z1808" s="8"/>
      <c r="AL1808" s="8"/>
      <c r="AX1808" s="8"/>
    </row>
    <row r="1809" spans="14:50" x14ac:dyDescent="0.25">
      <c r="N1809" s="8"/>
      <c r="Z1809" s="8"/>
      <c r="AL1809" s="8"/>
      <c r="AX1809" s="8"/>
    </row>
    <row r="1810" spans="14:50" x14ac:dyDescent="0.25">
      <c r="N1810" s="8"/>
      <c r="Z1810" s="8"/>
      <c r="AL1810" s="8"/>
      <c r="AX1810" s="8"/>
    </row>
    <row r="1811" spans="14:50" x14ac:dyDescent="0.25">
      <c r="N1811" s="8"/>
      <c r="Z1811" s="8"/>
      <c r="AL1811" s="8"/>
      <c r="AX1811" s="8"/>
    </row>
    <row r="1812" spans="14:50" x14ac:dyDescent="0.25">
      <c r="N1812" s="8"/>
      <c r="Z1812" s="8"/>
      <c r="AL1812" s="8"/>
      <c r="AX1812" s="8"/>
    </row>
    <row r="1813" spans="14:50" x14ac:dyDescent="0.25">
      <c r="N1813" s="8"/>
      <c r="Z1813" s="8"/>
      <c r="AL1813" s="8"/>
      <c r="AX1813" s="8"/>
    </row>
    <row r="1814" spans="14:50" x14ac:dyDescent="0.25">
      <c r="N1814" s="8"/>
      <c r="Z1814" s="8"/>
      <c r="AL1814" s="8"/>
      <c r="AX1814" s="8"/>
    </row>
    <row r="1815" spans="14:50" x14ac:dyDescent="0.25">
      <c r="N1815" s="8"/>
      <c r="Z1815" s="8"/>
      <c r="AL1815" s="8"/>
      <c r="AX1815" s="8"/>
    </row>
    <row r="1816" spans="14:50" x14ac:dyDescent="0.25">
      <c r="N1816" s="8"/>
      <c r="Z1816" s="8"/>
      <c r="AL1816" s="8"/>
      <c r="AX1816" s="8"/>
    </row>
    <row r="1817" spans="14:50" x14ac:dyDescent="0.25">
      <c r="N1817" s="8"/>
      <c r="Z1817" s="8"/>
      <c r="AL1817" s="8"/>
      <c r="AX1817" s="8"/>
    </row>
    <row r="1818" spans="14:50" x14ac:dyDescent="0.25">
      <c r="N1818" s="8"/>
      <c r="Z1818" s="8"/>
      <c r="AL1818" s="8"/>
      <c r="AX1818" s="8"/>
    </row>
    <row r="1819" spans="14:50" x14ac:dyDescent="0.25">
      <c r="N1819" s="8"/>
      <c r="Z1819" s="8"/>
      <c r="AL1819" s="8"/>
      <c r="AX1819" s="8"/>
    </row>
    <row r="1820" spans="14:50" x14ac:dyDescent="0.25">
      <c r="N1820" s="8"/>
      <c r="Z1820" s="8"/>
      <c r="AL1820" s="8"/>
      <c r="AX1820" s="8"/>
    </row>
    <row r="1821" spans="14:50" x14ac:dyDescent="0.25">
      <c r="N1821" s="8"/>
      <c r="Z1821" s="8"/>
      <c r="AL1821" s="8"/>
      <c r="AX1821" s="8"/>
    </row>
    <row r="1822" spans="14:50" x14ac:dyDescent="0.25">
      <c r="N1822" s="8"/>
      <c r="Z1822" s="8"/>
      <c r="AL1822" s="8"/>
      <c r="AX1822" s="8"/>
    </row>
    <row r="1823" spans="14:50" x14ac:dyDescent="0.25">
      <c r="N1823" s="8"/>
      <c r="Z1823" s="8"/>
      <c r="AL1823" s="8"/>
      <c r="AX1823" s="8"/>
    </row>
    <row r="1824" spans="14:50" x14ac:dyDescent="0.25">
      <c r="N1824" s="8"/>
      <c r="Z1824" s="8"/>
      <c r="AL1824" s="8"/>
      <c r="AX1824" s="8"/>
    </row>
    <row r="1825" spans="14:50" x14ac:dyDescent="0.25">
      <c r="N1825" s="8"/>
      <c r="Z1825" s="8"/>
      <c r="AL1825" s="8"/>
      <c r="AX1825" s="8"/>
    </row>
    <row r="1826" spans="14:50" x14ac:dyDescent="0.25">
      <c r="N1826" s="8"/>
      <c r="Z1826" s="8"/>
      <c r="AL1826" s="8"/>
      <c r="AX1826" s="8"/>
    </row>
    <row r="1827" spans="14:50" x14ac:dyDescent="0.25">
      <c r="N1827" s="8"/>
      <c r="Z1827" s="8"/>
      <c r="AL1827" s="8"/>
      <c r="AX1827" s="8"/>
    </row>
    <row r="1828" spans="14:50" x14ac:dyDescent="0.25">
      <c r="N1828" s="8"/>
      <c r="Z1828" s="8"/>
      <c r="AL1828" s="8"/>
      <c r="AX1828" s="8"/>
    </row>
    <row r="1829" spans="14:50" x14ac:dyDescent="0.25">
      <c r="N1829" s="8"/>
      <c r="Z1829" s="8"/>
      <c r="AL1829" s="8"/>
      <c r="AX1829" s="8"/>
    </row>
    <row r="1830" spans="14:50" x14ac:dyDescent="0.25">
      <c r="N1830" s="8"/>
      <c r="Z1830" s="8"/>
      <c r="AL1830" s="8"/>
      <c r="AX1830" s="8"/>
    </row>
    <row r="1831" spans="14:50" x14ac:dyDescent="0.25">
      <c r="N1831" s="8"/>
      <c r="Z1831" s="8"/>
      <c r="AL1831" s="8"/>
      <c r="AX1831" s="8"/>
    </row>
    <row r="1832" spans="14:50" x14ac:dyDescent="0.25">
      <c r="N1832" s="8"/>
      <c r="Z1832" s="8"/>
      <c r="AL1832" s="8"/>
      <c r="AX1832" s="8"/>
    </row>
    <row r="1833" spans="14:50" x14ac:dyDescent="0.25">
      <c r="N1833" s="8"/>
      <c r="Z1833" s="8"/>
      <c r="AL1833" s="8"/>
      <c r="AX1833" s="8"/>
    </row>
    <row r="1834" spans="14:50" x14ac:dyDescent="0.25">
      <c r="N1834" s="8"/>
      <c r="Z1834" s="8"/>
      <c r="AL1834" s="8"/>
      <c r="AX1834" s="8"/>
    </row>
    <row r="1835" spans="14:50" x14ac:dyDescent="0.25">
      <c r="N1835" s="8"/>
      <c r="Z1835" s="8"/>
      <c r="AL1835" s="8"/>
      <c r="AX1835" s="8"/>
    </row>
    <row r="1836" spans="14:50" x14ac:dyDescent="0.25">
      <c r="N1836" s="8"/>
      <c r="Z1836" s="8"/>
      <c r="AL1836" s="8"/>
      <c r="AX1836" s="8"/>
    </row>
    <row r="1837" spans="14:50" x14ac:dyDescent="0.25">
      <c r="N1837" s="8"/>
      <c r="Z1837" s="8"/>
      <c r="AL1837" s="8"/>
      <c r="AX1837" s="8"/>
    </row>
    <row r="1838" spans="14:50" x14ac:dyDescent="0.25">
      <c r="N1838" s="8"/>
      <c r="Z1838" s="8"/>
      <c r="AL1838" s="8"/>
      <c r="AX1838" s="8"/>
    </row>
    <row r="1839" spans="14:50" x14ac:dyDescent="0.25">
      <c r="N1839" s="8"/>
      <c r="Z1839" s="8"/>
      <c r="AL1839" s="8"/>
      <c r="AX1839" s="8"/>
    </row>
    <row r="1840" spans="14:50" x14ac:dyDescent="0.25">
      <c r="N1840" s="8"/>
      <c r="Z1840" s="8"/>
      <c r="AL1840" s="8"/>
      <c r="AX1840" s="8"/>
    </row>
    <row r="1841" spans="14:50" x14ac:dyDescent="0.25">
      <c r="N1841" s="8"/>
      <c r="Z1841" s="8"/>
      <c r="AL1841" s="8"/>
      <c r="AX1841" s="8"/>
    </row>
    <row r="1842" spans="14:50" x14ac:dyDescent="0.25">
      <c r="N1842" s="8"/>
      <c r="Z1842" s="8"/>
      <c r="AL1842" s="8"/>
      <c r="AX1842" s="8"/>
    </row>
    <row r="1843" spans="14:50" x14ac:dyDescent="0.25">
      <c r="N1843" s="8"/>
      <c r="Z1843" s="8"/>
      <c r="AL1843" s="8"/>
      <c r="AX1843" s="8"/>
    </row>
    <row r="1844" spans="14:50" x14ac:dyDescent="0.25">
      <c r="N1844" s="8"/>
      <c r="Z1844" s="8"/>
      <c r="AL1844" s="8"/>
      <c r="AX1844" s="8"/>
    </row>
    <row r="1845" spans="14:50" x14ac:dyDescent="0.25">
      <c r="N1845" s="8"/>
      <c r="Z1845" s="8"/>
      <c r="AL1845" s="8"/>
      <c r="AX1845" s="8"/>
    </row>
    <row r="1846" spans="14:50" x14ac:dyDescent="0.25">
      <c r="N1846" s="8"/>
      <c r="Z1846" s="8"/>
      <c r="AL1846" s="8"/>
      <c r="AX1846" s="8"/>
    </row>
    <row r="1847" spans="14:50" x14ac:dyDescent="0.25">
      <c r="N1847" s="8"/>
      <c r="Z1847" s="8"/>
      <c r="AL1847" s="8"/>
      <c r="AX1847" s="8"/>
    </row>
    <row r="1848" spans="14:50" x14ac:dyDescent="0.25">
      <c r="N1848" s="8"/>
      <c r="Z1848" s="8"/>
      <c r="AL1848" s="8"/>
      <c r="AX1848" s="8"/>
    </row>
    <row r="1849" spans="14:50" x14ac:dyDescent="0.25">
      <c r="N1849" s="8"/>
      <c r="Z1849" s="8"/>
      <c r="AL1849" s="8"/>
      <c r="AX1849" s="8"/>
    </row>
    <row r="1850" spans="14:50" x14ac:dyDescent="0.25">
      <c r="N1850" s="8"/>
      <c r="Z1850" s="8"/>
      <c r="AL1850" s="8"/>
      <c r="AX1850" s="8"/>
    </row>
    <row r="1851" spans="14:50" x14ac:dyDescent="0.25">
      <c r="N1851" s="8"/>
      <c r="Z1851" s="8"/>
      <c r="AL1851" s="8"/>
      <c r="AX1851" s="8"/>
    </row>
    <row r="1852" spans="14:50" x14ac:dyDescent="0.25">
      <c r="N1852" s="8"/>
      <c r="Z1852" s="8"/>
      <c r="AL1852" s="8"/>
      <c r="AX1852" s="8"/>
    </row>
    <row r="1853" spans="14:50" x14ac:dyDescent="0.25">
      <c r="N1853" s="8"/>
      <c r="Z1853" s="8"/>
      <c r="AL1853" s="8"/>
      <c r="AX1853" s="8"/>
    </row>
    <row r="1854" spans="14:50" x14ac:dyDescent="0.25">
      <c r="N1854" s="8"/>
      <c r="Z1854" s="8"/>
      <c r="AL1854" s="8"/>
      <c r="AX1854" s="8"/>
    </row>
    <row r="1855" spans="14:50" x14ac:dyDescent="0.25">
      <c r="N1855" s="8"/>
      <c r="Z1855" s="8"/>
      <c r="AL1855" s="8"/>
      <c r="AX1855" s="8"/>
    </row>
    <row r="1856" spans="14:50" x14ac:dyDescent="0.25">
      <c r="N1856" s="8"/>
      <c r="Z1856" s="8"/>
      <c r="AL1856" s="8"/>
      <c r="AX1856" s="8"/>
    </row>
    <row r="1857" spans="14:50" x14ac:dyDescent="0.25">
      <c r="N1857" s="8"/>
      <c r="Z1857" s="8"/>
      <c r="AL1857" s="8"/>
      <c r="AX1857" s="8"/>
    </row>
    <row r="1858" spans="14:50" x14ac:dyDescent="0.25">
      <c r="N1858" s="8"/>
      <c r="Z1858" s="8"/>
      <c r="AL1858" s="8"/>
      <c r="AX1858" s="8"/>
    </row>
    <row r="1859" spans="14:50" x14ac:dyDescent="0.25">
      <c r="N1859" s="8"/>
      <c r="Z1859" s="8"/>
      <c r="AL1859" s="8"/>
      <c r="AX1859" s="8"/>
    </row>
    <row r="1860" spans="14:50" x14ac:dyDescent="0.25">
      <c r="N1860" s="8"/>
      <c r="Z1860" s="8"/>
      <c r="AL1860" s="8"/>
      <c r="AX1860" s="8"/>
    </row>
    <row r="1861" spans="14:50" x14ac:dyDescent="0.25">
      <c r="N1861" s="8"/>
      <c r="Z1861" s="8"/>
      <c r="AL1861" s="8"/>
      <c r="AX1861" s="8"/>
    </row>
    <row r="1862" spans="14:50" x14ac:dyDescent="0.25">
      <c r="N1862" s="8"/>
      <c r="Z1862" s="8"/>
      <c r="AL1862" s="8"/>
      <c r="AX1862" s="8"/>
    </row>
    <row r="1863" spans="14:50" x14ac:dyDescent="0.25">
      <c r="N1863" s="8"/>
      <c r="Z1863" s="8"/>
      <c r="AL1863" s="8"/>
      <c r="AX1863" s="8"/>
    </row>
    <row r="1864" spans="14:50" x14ac:dyDescent="0.25">
      <c r="N1864" s="8"/>
      <c r="Z1864" s="8"/>
      <c r="AL1864" s="8"/>
      <c r="AX1864" s="8"/>
    </row>
    <row r="1865" spans="14:50" x14ac:dyDescent="0.25">
      <c r="N1865" s="8"/>
      <c r="Z1865" s="8"/>
      <c r="AL1865" s="8"/>
      <c r="AX1865" s="8"/>
    </row>
    <row r="1866" spans="14:50" x14ac:dyDescent="0.25">
      <c r="N1866" s="8"/>
      <c r="Z1866" s="8"/>
      <c r="AL1866" s="8"/>
      <c r="AX1866" s="8"/>
    </row>
    <row r="1867" spans="14:50" x14ac:dyDescent="0.25">
      <c r="N1867" s="8"/>
      <c r="Z1867" s="8"/>
      <c r="AL1867" s="8"/>
      <c r="AX1867" s="8"/>
    </row>
    <row r="1868" spans="14:50" x14ac:dyDescent="0.25">
      <c r="N1868" s="8"/>
      <c r="Z1868" s="8"/>
      <c r="AL1868" s="8"/>
      <c r="AX1868" s="8"/>
    </row>
    <row r="1869" spans="14:50" x14ac:dyDescent="0.25">
      <c r="N1869" s="8"/>
      <c r="Z1869" s="8"/>
      <c r="AL1869" s="8"/>
      <c r="AX1869" s="8"/>
    </row>
    <row r="1870" spans="14:50" x14ac:dyDescent="0.25">
      <c r="N1870" s="8"/>
      <c r="Z1870" s="8"/>
      <c r="AL1870" s="8"/>
      <c r="AX1870" s="8"/>
    </row>
    <row r="1871" spans="14:50" x14ac:dyDescent="0.25">
      <c r="N1871" s="8"/>
      <c r="Z1871" s="8"/>
      <c r="AL1871" s="8"/>
      <c r="AX1871" s="8"/>
    </row>
    <row r="1872" spans="14:50" x14ac:dyDescent="0.25">
      <c r="N1872" s="8"/>
      <c r="Z1872" s="8"/>
      <c r="AL1872" s="8"/>
      <c r="AX1872" s="8"/>
    </row>
    <row r="1873" spans="14:50" x14ac:dyDescent="0.25">
      <c r="N1873" s="8"/>
      <c r="Z1873" s="8"/>
      <c r="AL1873" s="8"/>
      <c r="AX1873" s="8"/>
    </row>
    <row r="1874" spans="14:50" x14ac:dyDescent="0.25">
      <c r="N1874" s="8"/>
      <c r="Z1874" s="8"/>
      <c r="AL1874" s="8"/>
      <c r="AX1874" s="8"/>
    </row>
    <row r="1875" spans="14:50" x14ac:dyDescent="0.25">
      <c r="N1875" s="8"/>
      <c r="Z1875" s="8"/>
      <c r="AL1875" s="8"/>
      <c r="AX1875" s="8"/>
    </row>
    <row r="1876" spans="14:50" x14ac:dyDescent="0.25">
      <c r="N1876" s="8"/>
      <c r="Z1876" s="8"/>
      <c r="AL1876" s="8"/>
      <c r="AX1876" s="8"/>
    </row>
    <row r="1877" spans="14:50" x14ac:dyDescent="0.25">
      <c r="N1877" s="8"/>
      <c r="Z1877" s="8"/>
      <c r="AL1877" s="8"/>
      <c r="AX1877" s="8"/>
    </row>
    <row r="1878" spans="14:50" x14ac:dyDescent="0.25">
      <c r="N1878" s="8"/>
      <c r="Z1878" s="8"/>
      <c r="AL1878" s="8"/>
      <c r="AX1878" s="8"/>
    </row>
    <row r="1879" spans="14:50" x14ac:dyDescent="0.25">
      <c r="N1879" s="8"/>
      <c r="Z1879" s="8"/>
      <c r="AL1879" s="8"/>
      <c r="AX1879" s="8"/>
    </row>
    <row r="1880" spans="14:50" x14ac:dyDescent="0.25">
      <c r="N1880" s="8"/>
      <c r="Z1880" s="8"/>
      <c r="AL1880" s="8"/>
      <c r="AX1880" s="8"/>
    </row>
    <row r="1881" spans="14:50" x14ac:dyDescent="0.25">
      <c r="N1881" s="8"/>
      <c r="Z1881" s="8"/>
      <c r="AL1881" s="8"/>
      <c r="AX1881" s="8"/>
    </row>
    <row r="1882" spans="14:50" x14ac:dyDescent="0.25">
      <c r="N1882" s="8"/>
      <c r="Z1882" s="8"/>
      <c r="AL1882" s="8"/>
      <c r="AX1882" s="8"/>
    </row>
    <row r="1883" spans="14:50" x14ac:dyDescent="0.25">
      <c r="N1883" s="8"/>
      <c r="Z1883" s="8"/>
      <c r="AL1883" s="8"/>
      <c r="AX1883" s="8"/>
    </row>
    <row r="1884" spans="14:50" x14ac:dyDescent="0.25">
      <c r="N1884" s="8"/>
      <c r="Z1884" s="8"/>
      <c r="AL1884" s="8"/>
      <c r="AX1884" s="8"/>
    </row>
    <row r="1885" spans="14:50" x14ac:dyDescent="0.25">
      <c r="N1885" s="8"/>
      <c r="Z1885" s="8"/>
      <c r="AL1885" s="8"/>
      <c r="AX1885" s="8"/>
    </row>
    <row r="1886" spans="14:50" x14ac:dyDescent="0.25">
      <c r="N1886" s="8"/>
      <c r="Z1886" s="8"/>
      <c r="AL1886" s="8"/>
      <c r="AX1886" s="8"/>
    </row>
    <row r="1887" spans="14:50" x14ac:dyDescent="0.25">
      <c r="N1887" s="8"/>
      <c r="Z1887" s="8"/>
      <c r="AL1887" s="8"/>
      <c r="AX1887" s="8"/>
    </row>
    <row r="1888" spans="14:50" x14ac:dyDescent="0.25">
      <c r="N1888" s="8"/>
      <c r="Z1888" s="8"/>
      <c r="AL1888" s="8"/>
      <c r="AX1888" s="8"/>
    </row>
    <row r="1889" spans="14:50" x14ac:dyDescent="0.25">
      <c r="N1889" s="8"/>
      <c r="Z1889" s="8"/>
      <c r="AL1889" s="8"/>
      <c r="AX1889" s="8"/>
    </row>
    <row r="1890" spans="14:50" x14ac:dyDescent="0.25">
      <c r="N1890" s="8"/>
      <c r="Z1890" s="8"/>
      <c r="AL1890" s="8"/>
      <c r="AX1890" s="8"/>
    </row>
    <row r="1891" spans="14:50" x14ac:dyDescent="0.25">
      <c r="N1891" s="8"/>
      <c r="Z1891" s="8"/>
      <c r="AL1891" s="8"/>
      <c r="AX1891" s="8"/>
    </row>
    <row r="1892" spans="14:50" x14ac:dyDescent="0.25">
      <c r="N1892" s="8"/>
      <c r="Z1892" s="8"/>
      <c r="AL1892" s="8"/>
      <c r="AX1892" s="8"/>
    </row>
    <row r="1893" spans="14:50" x14ac:dyDescent="0.25">
      <c r="N1893" s="8"/>
      <c r="Z1893" s="8"/>
      <c r="AL1893" s="8"/>
      <c r="AX1893" s="8"/>
    </row>
    <row r="1894" spans="14:50" x14ac:dyDescent="0.25">
      <c r="N1894" s="8"/>
      <c r="Z1894" s="8"/>
      <c r="AL1894" s="8"/>
      <c r="AX1894" s="8"/>
    </row>
    <row r="1895" spans="14:50" x14ac:dyDescent="0.25">
      <c r="N1895" s="8"/>
      <c r="Z1895" s="8"/>
      <c r="AL1895" s="8"/>
      <c r="AX1895" s="8"/>
    </row>
    <row r="1896" spans="14:50" x14ac:dyDescent="0.25">
      <c r="N1896" s="8"/>
      <c r="Z1896" s="8"/>
      <c r="AL1896" s="8"/>
      <c r="AX1896" s="8"/>
    </row>
    <row r="1897" spans="14:50" x14ac:dyDescent="0.25">
      <c r="N1897" s="8"/>
      <c r="Z1897" s="8"/>
      <c r="AL1897" s="8"/>
      <c r="AX1897" s="8"/>
    </row>
    <row r="1898" spans="14:50" x14ac:dyDescent="0.25">
      <c r="N1898" s="8"/>
      <c r="Z1898" s="8"/>
      <c r="AL1898" s="8"/>
      <c r="AX1898" s="8"/>
    </row>
    <row r="1899" spans="14:50" x14ac:dyDescent="0.25">
      <c r="N1899" s="8"/>
      <c r="Z1899" s="8"/>
      <c r="AL1899" s="8"/>
      <c r="AX1899" s="8"/>
    </row>
    <row r="1900" spans="14:50" x14ac:dyDescent="0.25">
      <c r="N1900" s="8"/>
      <c r="Z1900" s="8"/>
      <c r="AL1900" s="8"/>
      <c r="AX1900" s="8"/>
    </row>
    <row r="1901" spans="14:50" x14ac:dyDescent="0.25">
      <c r="N1901" s="8"/>
      <c r="Z1901" s="8"/>
      <c r="AL1901" s="8"/>
      <c r="AX1901" s="8"/>
    </row>
    <row r="1902" spans="14:50" x14ac:dyDescent="0.25">
      <c r="N1902" s="8"/>
      <c r="Z1902" s="8"/>
      <c r="AL1902" s="8"/>
      <c r="AX1902" s="8"/>
    </row>
    <row r="1903" spans="14:50" x14ac:dyDescent="0.25">
      <c r="N1903" s="8"/>
      <c r="Z1903" s="8"/>
      <c r="AL1903" s="8"/>
      <c r="AX1903" s="8"/>
    </row>
    <row r="1904" spans="14:50" x14ac:dyDescent="0.25">
      <c r="N1904" s="8"/>
      <c r="Z1904" s="8"/>
      <c r="AL1904" s="8"/>
      <c r="AX1904" s="8"/>
    </row>
    <row r="1905" spans="14:50" x14ac:dyDescent="0.25">
      <c r="N1905" s="8"/>
      <c r="Z1905" s="8"/>
      <c r="AL1905" s="8"/>
      <c r="AX1905" s="8"/>
    </row>
    <row r="1906" spans="14:50" x14ac:dyDescent="0.25">
      <c r="N1906" s="8"/>
      <c r="Z1906" s="8"/>
      <c r="AL1906" s="8"/>
      <c r="AX1906" s="8"/>
    </row>
    <row r="1907" spans="14:50" x14ac:dyDescent="0.25">
      <c r="N1907" s="8"/>
      <c r="Z1907" s="8"/>
      <c r="AL1907" s="8"/>
      <c r="AX1907" s="8"/>
    </row>
    <row r="1908" spans="14:50" x14ac:dyDescent="0.25">
      <c r="N1908" s="8"/>
      <c r="Z1908" s="8"/>
      <c r="AL1908" s="8"/>
      <c r="AX1908" s="8"/>
    </row>
    <row r="1909" spans="14:50" x14ac:dyDescent="0.25">
      <c r="N1909" s="8"/>
      <c r="Z1909" s="8"/>
      <c r="AL1909" s="8"/>
      <c r="AX1909" s="8"/>
    </row>
    <row r="1910" spans="14:50" x14ac:dyDescent="0.25">
      <c r="N1910" s="8"/>
      <c r="Z1910" s="8"/>
      <c r="AL1910" s="8"/>
      <c r="AX1910" s="8"/>
    </row>
    <row r="1911" spans="14:50" x14ac:dyDescent="0.25">
      <c r="N1911" s="8"/>
      <c r="Z1911" s="8"/>
      <c r="AL1911" s="8"/>
      <c r="AX1911" s="8"/>
    </row>
    <row r="1912" spans="14:50" x14ac:dyDescent="0.25">
      <c r="N1912" s="8"/>
      <c r="Z1912" s="8"/>
      <c r="AL1912" s="8"/>
      <c r="AX1912" s="8"/>
    </row>
    <row r="1913" spans="14:50" x14ac:dyDescent="0.25">
      <c r="N1913" s="8"/>
      <c r="Z1913" s="8"/>
      <c r="AL1913" s="8"/>
      <c r="AX1913" s="8"/>
    </row>
    <row r="1914" spans="14:50" x14ac:dyDescent="0.25">
      <c r="N1914" s="8"/>
      <c r="Z1914" s="8"/>
      <c r="AL1914" s="8"/>
      <c r="AX1914" s="8"/>
    </row>
    <row r="1915" spans="14:50" x14ac:dyDescent="0.25">
      <c r="N1915" s="8"/>
      <c r="Z1915" s="8"/>
      <c r="AL1915" s="8"/>
      <c r="AX1915" s="8"/>
    </row>
    <row r="1916" spans="14:50" x14ac:dyDescent="0.25">
      <c r="N1916" s="8"/>
      <c r="Z1916" s="8"/>
      <c r="AL1916" s="8"/>
      <c r="AX1916" s="8"/>
    </row>
    <row r="1917" spans="14:50" x14ac:dyDescent="0.25">
      <c r="N1917" s="8"/>
      <c r="Z1917" s="8"/>
      <c r="AL1917" s="8"/>
      <c r="AX1917" s="8"/>
    </row>
    <row r="1918" spans="14:50" x14ac:dyDescent="0.25">
      <c r="N1918" s="8"/>
      <c r="Z1918" s="8"/>
      <c r="AL1918" s="8"/>
      <c r="AX1918" s="8"/>
    </row>
    <row r="1919" spans="14:50" x14ac:dyDescent="0.25">
      <c r="N1919" s="8"/>
      <c r="Z1919" s="8"/>
      <c r="AL1919" s="8"/>
      <c r="AX1919" s="8"/>
    </row>
    <row r="1920" spans="14:50" x14ac:dyDescent="0.25">
      <c r="N1920" s="8"/>
      <c r="Z1920" s="8"/>
      <c r="AL1920" s="8"/>
      <c r="AX1920" s="8"/>
    </row>
    <row r="1921" spans="14:50" x14ac:dyDescent="0.25">
      <c r="N1921" s="8"/>
      <c r="Z1921" s="8"/>
      <c r="AL1921" s="8"/>
      <c r="AX1921" s="8"/>
    </row>
    <row r="1922" spans="14:50" x14ac:dyDescent="0.25">
      <c r="N1922" s="8"/>
      <c r="Z1922" s="8"/>
      <c r="AL1922" s="8"/>
      <c r="AX1922" s="8"/>
    </row>
    <row r="1923" spans="14:50" x14ac:dyDescent="0.25">
      <c r="N1923" s="8"/>
      <c r="Z1923" s="8"/>
      <c r="AL1923" s="8"/>
      <c r="AX1923" s="8"/>
    </row>
    <row r="1924" spans="14:50" x14ac:dyDescent="0.25">
      <c r="N1924" s="8"/>
      <c r="Z1924" s="8"/>
      <c r="AL1924" s="8"/>
      <c r="AX1924" s="8"/>
    </row>
    <row r="1925" spans="14:50" x14ac:dyDescent="0.25">
      <c r="N1925" s="8"/>
      <c r="Z1925" s="8"/>
      <c r="AL1925" s="8"/>
      <c r="AX1925" s="8"/>
    </row>
    <row r="1926" spans="14:50" x14ac:dyDescent="0.25">
      <c r="N1926" s="8"/>
      <c r="Z1926" s="8"/>
      <c r="AL1926" s="8"/>
      <c r="AX1926" s="8"/>
    </row>
    <row r="1927" spans="14:50" x14ac:dyDescent="0.25">
      <c r="N1927" s="8"/>
      <c r="Z1927" s="8"/>
      <c r="AL1927" s="8"/>
      <c r="AX1927" s="8"/>
    </row>
    <row r="1928" spans="14:50" x14ac:dyDescent="0.25">
      <c r="N1928" s="8"/>
      <c r="Z1928" s="8"/>
      <c r="AL1928" s="8"/>
      <c r="AX1928" s="8"/>
    </row>
    <row r="1929" spans="14:50" x14ac:dyDescent="0.25">
      <c r="N1929" s="8"/>
      <c r="Z1929" s="8"/>
      <c r="AL1929" s="8"/>
      <c r="AX1929" s="8"/>
    </row>
    <row r="1930" spans="14:50" x14ac:dyDescent="0.25">
      <c r="N1930" s="8"/>
      <c r="Z1930" s="8"/>
      <c r="AL1930" s="8"/>
      <c r="AX1930" s="8"/>
    </row>
    <row r="1931" spans="14:50" x14ac:dyDescent="0.25">
      <c r="N1931" s="8"/>
      <c r="Z1931" s="8"/>
      <c r="AL1931" s="8"/>
      <c r="AX1931" s="8"/>
    </row>
    <row r="1932" spans="14:50" x14ac:dyDescent="0.25">
      <c r="N1932" s="8"/>
      <c r="Z1932" s="8"/>
      <c r="AL1932" s="8"/>
      <c r="AX1932" s="8"/>
    </row>
    <row r="1933" spans="14:50" x14ac:dyDescent="0.25">
      <c r="N1933" s="8"/>
      <c r="Z1933" s="8"/>
      <c r="AL1933" s="8"/>
      <c r="AX1933" s="8"/>
    </row>
    <row r="1934" spans="14:50" x14ac:dyDescent="0.25">
      <c r="N1934" s="8"/>
      <c r="Z1934" s="8"/>
      <c r="AL1934" s="8"/>
      <c r="AX1934" s="8"/>
    </row>
    <row r="1935" spans="14:50" x14ac:dyDescent="0.25">
      <c r="N1935" s="8"/>
      <c r="Z1935" s="8"/>
      <c r="AL1935" s="8"/>
      <c r="AX1935" s="8"/>
    </row>
    <row r="1936" spans="14:50" x14ac:dyDescent="0.25">
      <c r="N1936" s="8"/>
      <c r="Z1936" s="8"/>
      <c r="AL1936" s="8"/>
      <c r="AX1936" s="8"/>
    </row>
    <row r="1937" spans="14:50" x14ac:dyDescent="0.25">
      <c r="N1937" s="8"/>
      <c r="Z1937" s="8"/>
      <c r="AL1937" s="8"/>
      <c r="AX1937" s="8"/>
    </row>
    <row r="1938" spans="14:50" x14ac:dyDescent="0.25">
      <c r="N1938" s="8"/>
      <c r="Z1938" s="8"/>
      <c r="AL1938" s="8"/>
      <c r="AX1938" s="8"/>
    </row>
    <row r="1939" spans="14:50" x14ac:dyDescent="0.25">
      <c r="N1939" s="8"/>
      <c r="Z1939" s="8"/>
      <c r="AL1939" s="8"/>
      <c r="AX1939" s="8"/>
    </row>
    <row r="1940" spans="14:50" x14ac:dyDescent="0.25">
      <c r="N1940" s="8"/>
      <c r="Z1940" s="8"/>
      <c r="AL1940" s="8"/>
      <c r="AX1940" s="8"/>
    </row>
    <row r="1941" spans="14:50" x14ac:dyDescent="0.25">
      <c r="N1941" s="8"/>
      <c r="Z1941" s="8"/>
      <c r="AL1941" s="8"/>
      <c r="AX1941" s="8"/>
    </row>
    <row r="1942" spans="14:50" x14ac:dyDescent="0.25">
      <c r="N1942" s="8"/>
      <c r="Z1942" s="8"/>
      <c r="AL1942" s="8"/>
      <c r="AX1942" s="8"/>
    </row>
    <row r="1943" spans="14:50" x14ac:dyDescent="0.25">
      <c r="N1943" s="8"/>
      <c r="Z1943" s="8"/>
      <c r="AL1943" s="8"/>
      <c r="AX1943" s="8"/>
    </row>
    <row r="1944" spans="14:50" x14ac:dyDescent="0.25">
      <c r="N1944" s="8"/>
      <c r="Z1944" s="8"/>
      <c r="AL1944" s="8"/>
      <c r="AX1944" s="8"/>
    </row>
    <row r="1945" spans="14:50" x14ac:dyDescent="0.25">
      <c r="N1945" s="8"/>
      <c r="Z1945" s="8"/>
      <c r="AL1945" s="8"/>
      <c r="AX1945" s="8"/>
    </row>
    <row r="1946" spans="14:50" x14ac:dyDescent="0.25">
      <c r="N1946" s="8"/>
      <c r="Z1946" s="8"/>
      <c r="AL1946" s="8"/>
      <c r="AX1946" s="8"/>
    </row>
    <row r="1947" spans="14:50" x14ac:dyDescent="0.25">
      <c r="N1947" s="8"/>
      <c r="Z1947" s="8"/>
      <c r="AL1947" s="8"/>
      <c r="AX1947" s="8"/>
    </row>
    <row r="1948" spans="14:50" x14ac:dyDescent="0.25">
      <c r="N1948" s="8"/>
      <c r="Z1948" s="8"/>
      <c r="AL1948" s="8"/>
      <c r="AX1948" s="8"/>
    </row>
    <row r="1949" spans="14:50" x14ac:dyDescent="0.25">
      <c r="N1949" s="8"/>
      <c r="Z1949" s="8"/>
      <c r="AL1949" s="8"/>
      <c r="AX1949" s="8"/>
    </row>
    <row r="1950" spans="14:50" x14ac:dyDescent="0.25">
      <c r="N1950" s="8"/>
      <c r="Z1950" s="8"/>
      <c r="AL1950" s="8"/>
      <c r="AX1950" s="8"/>
    </row>
    <row r="1951" spans="14:50" x14ac:dyDescent="0.25">
      <c r="N1951" s="8"/>
      <c r="Z1951" s="8"/>
      <c r="AL1951" s="8"/>
      <c r="AX1951" s="8"/>
    </row>
    <row r="1952" spans="14:50" x14ac:dyDescent="0.25">
      <c r="N1952" s="8"/>
      <c r="Z1952" s="8"/>
      <c r="AL1952" s="8"/>
      <c r="AX1952" s="8"/>
    </row>
    <row r="1953" spans="14:50" x14ac:dyDescent="0.25">
      <c r="N1953" s="8"/>
      <c r="Z1953" s="8"/>
      <c r="AL1953" s="8"/>
      <c r="AX1953" s="8"/>
    </row>
    <row r="1954" spans="14:50" x14ac:dyDescent="0.25">
      <c r="N1954" s="8"/>
      <c r="Z1954" s="8"/>
      <c r="AL1954" s="8"/>
      <c r="AX1954" s="8"/>
    </row>
    <row r="1955" spans="14:50" x14ac:dyDescent="0.25">
      <c r="N1955" s="8"/>
      <c r="Z1955" s="8"/>
      <c r="AL1955" s="8"/>
      <c r="AX1955" s="8"/>
    </row>
    <row r="1956" spans="14:50" x14ac:dyDescent="0.25">
      <c r="N1956" s="8"/>
      <c r="Z1956" s="8"/>
      <c r="AL1956" s="8"/>
      <c r="AX1956" s="8"/>
    </row>
    <row r="1957" spans="14:50" x14ac:dyDescent="0.25">
      <c r="N1957" s="8"/>
      <c r="Z1957" s="8"/>
      <c r="AL1957" s="8"/>
      <c r="AX1957" s="8"/>
    </row>
    <row r="1958" spans="14:50" x14ac:dyDescent="0.25">
      <c r="N1958" s="8"/>
      <c r="Z1958" s="8"/>
      <c r="AL1958" s="8"/>
      <c r="AX1958" s="8"/>
    </row>
    <row r="1959" spans="14:50" x14ac:dyDescent="0.25">
      <c r="N1959" s="8"/>
      <c r="Z1959" s="8"/>
      <c r="AL1959" s="8"/>
      <c r="AX1959" s="8"/>
    </row>
    <row r="1960" spans="14:50" x14ac:dyDescent="0.25">
      <c r="N1960" s="8"/>
      <c r="Z1960" s="8"/>
      <c r="AL1960" s="8"/>
      <c r="AX1960" s="8"/>
    </row>
    <row r="1961" spans="14:50" x14ac:dyDescent="0.25">
      <c r="N1961" s="8"/>
      <c r="Z1961" s="8"/>
      <c r="AL1961" s="8"/>
      <c r="AX1961" s="8"/>
    </row>
    <row r="1962" spans="14:50" x14ac:dyDescent="0.25">
      <c r="N1962" s="8"/>
      <c r="Z1962" s="8"/>
      <c r="AL1962" s="8"/>
      <c r="AX1962" s="8"/>
    </row>
    <row r="1963" spans="14:50" x14ac:dyDescent="0.25">
      <c r="N1963" s="8"/>
      <c r="Z1963" s="8"/>
      <c r="AL1963" s="8"/>
      <c r="AX1963" s="8"/>
    </row>
    <row r="1964" spans="14:50" x14ac:dyDescent="0.25">
      <c r="N1964" s="8"/>
      <c r="Z1964" s="8"/>
      <c r="AL1964" s="8"/>
      <c r="AX1964" s="8"/>
    </row>
    <row r="1965" spans="14:50" x14ac:dyDescent="0.25">
      <c r="N1965" s="8"/>
      <c r="Z1965" s="8"/>
      <c r="AL1965" s="8"/>
      <c r="AX1965" s="8"/>
    </row>
    <row r="1966" spans="14:50" x14ac:dyDescent="0.25">
      <c r="N1966" s="8"/>
      <c r="Z1966" s="8"/>
      <c r="AL1966" s="8"/>
      <c r="AX1966" s="8"/>
    </row>
    <row r="1967" spans="14:50" x14ac:dyDescent="0.25">
      <c r="N1967" s="8"/>
      <c r="Z1967" s="8"/>
      <c r="AL1967" s="8"/>
      <c r="AX1967" s="8"/>
    </row>
    <row r="1968" spans="14:50" x14ac:dyDescent="0.25">
      <c r="N1968" s="8"/>
      <c r="Z1968" s="8"/>
      <c r="AL1968" s="8"/>
      <c r="AX1968" s="8"/>
    </row>
    <row r="1969" spans="14:50" x14ac:dyDescent="0.25">
      <c r="N1969" s="8"/>
      <c r="Z1969" s="8"/>
      <c r="AL1969" s="8"/>
      <c r="AX1969" s="8"/>
    </row>
    <row r="1970" spans="14:50" x14ac:dyDescent="0.25">
      <c r="N1970" s="8"/>
      <c r="Z1970" s="8"/>
      <c r="AL1970" s="8"/>
      <c r="AX1970" s="8"/>
    </row>
    <row r="1971" spans="14:50" x14ac:dyDescent="0.25">
      <c r="N1971" s="8"/>
      <c r="Z1971" s="8"/>
      <c r="AL1971" s="8"/>
      <c r="AX1971" s="8"/>
    </row>
    <row r="1972" spans="14:50" x14ac:dyDescent="0.25">
      <c r="N1972" s="8"/>
      <c r="Z1972" s="8"/>
      <c r="AL1972" s="8"/>
      <c r="AX1972" s="8"/>
    </row>
    <row r="1973" spans="14:50" x14ac:dyDescent="0.25">
      <c r="N1973" s="8"/>
      <c r="Z1973" s="8"/>
      <c r="AL1973" s="8"/>
      <c r="AX1973" s="8"/>
    </row>
    <row r="1974" spans="14:50" x14ac:dyDescent="0.25">
      <c r="N1974" s="8"/>
      <c r="Z1974" s="8"/>
      <c r="AL1974" s="8"/>
      <c r="AX1974" s="8"/>
    </row>
    <row r="1975" spans="14:50" x14ac:dyDescent="0.25">
      <c r="N1975" s="8"/>
      <c r="Z1975" s="8"/>
      <c r="AL1975" s="8"/>
      <c r="AX1975" s="8"/>
    </row>
    <row r="1976" spans="14:50" x14ac:dyDescent="0.25">
      <c r="N1976" s="8"/>
      <c r="Z1976" s="8"/>
      <c r="AL1976" s="8"/>
      <c r="AX1976" s="8"/>
    </row>
    <row r="1977" spans="14:50" x14ac:dyDescent="0.25">
      <c r="N1977" s="8"/>
      <c r="Z1977" s="8"/>
      <c r="AL1977" s="8"/>
      <c r="AX1977" s="8"/>
    </row>
    <row r="1978" spans="14:50" x14ac:dyDescent="0.25">
      <c r="N1978" s="8"/>
      <c r="Z1978" s="8"/>
      <c r="AL1978" s="8"/>
      <c r="AX1978" s="8"/>
    </row>
    <row r="1979" spans="14:50" x14ac:dyDescent="0.25">
      <c r="N1979" s="8"/>
      <c r="Z1979" s="8"/>
      <c r="AL1979" s="8"/>
      <c r="AX1979" s="8"/>
    </row>
    <row r="1980" spans="14:50" x14ac:dyDescent="0.25">
      <c r="N1980" s="8"/>
      <c r="Z1980" s="8"/>
      <c r="AL1980" s="8"/>
      <c r="AX1980" s="8"/>
    </row>
    <row r="1981" spans="14:50" x14ac:dyDescent="0.25">
      <c r="N1981" s="8"/>
      <c r="Z1981" s="8"/>
      <c r="AL1981" s="8"/>
      <c r="AX1981" s="8"/>
    </row>
    <row r="1982" spans="14:50" x14ac:dyDescent="0.25">
      <c r="N1982" s="8"/>
      <c r="Z1982" s="8"/>
      <c r="AL1982" s="8"/>
      <c r="AX1982" s="8"/>
    </row>
    <row r="1983" spans="14:50" x14ac:dyDescent="0.25">
      <c r="N1983" s="8"/>
      <c r="Z1983" s="8"/>
      <c r="AL1983" s="8"/>
      <c r="AX1983" s="8"/>
    </row>
    <row r="1984" spans="14:50" x14ac:dyDescent="0.25">
      <c r="N1984" s="8"/>
      <c r="Z1984" s="8"/>
      <c r="AL1984" s="8"/>
      <c r="AX1984" s="8"/>
    </row>
    <row r="1985" spans="14:50" x14ac:dyDescent="0.25">
      <c r="N1985" s="8"/>
      <c r="Z1985" s="8"/>
      <c r="AL1985" s="8"/>
      <c r="AX1985" s="8"/>
    </row>
    <row r="1986" spans="14:50" x14ac:dyDescent="0.25">
      <c r="N1986" s="8"/>
      <c r="Z1986" s="8"/>
      <c r="AL1986" s="8"/>
      <c r="AX1986" s="8"/>
    </row>
    <row r="1987" spans="14:50" x14ac:dyDescent="0.25">
      <c r="N1987" s="8"/>
      <c r="Z1987" s="8"/>
      <c r="AL1987" s="8"/>
      <c r="AX1987" s="8"/>
    </row>
    <row r="1988" spans="14:50" x14ac:dyDescent="0.25">
      <c r="N1988" s="8"/>
      <c r="Z1988" s="8"/>
      <c r="AL1988" s="8"/>
      <c r="AX1988" s="8"/>
    </row>
    <row r="1989" spans="14:50" x14ac:dyDescent="0.25">
      <c r="N1989" s="8"/>
      <c r="Z1989" s="8"/>
      <c r="AL1989" s="8"/>
      <c r="AX1989" s="8"/>
    </row>
    <row r="1990" spans="14:50" x14ac:dyDescent="0.25">
      <c r="N1990" s="8"/>
      <c r="Z1990" s="8"/>
      <c r="AL1990" s="8"/>
      <c r="AX1990" s="8"/>
    </row>
    <row r="1991" spans="14:50" x14ac:dyDescent="0.25">
      <c r="N1991" s="8"/>
      <c r="Z1991" s="8"/>
      <c r="AL1991" s="8"/>
      <c r="AX1991" s="8"/>
    </row>
    <row r="1992" spans="14:50" x14ac:dyDescent="0.25">
      <c r="N1992" s="8"/>
      <c r="Z1992" s="8"/>
      <c r="AL1992" s="8"/>
      <c r="AX1992" s="8"/>
    </row>
    <row r="1993" spans="14:50" x14ac:dyDescent="0.25">
      <c r="N1993" s="8"/>
      <c r="Z1993" s="8"/>
      <c r="AL1993" s="8"/>
      <c r="AX1993" s="8"/>
    </row>
    <row r="1994" spans="14:50" x14ac:dyDescent="0.25">
      <c r="N1994" s="8"/>
      <c r="Z1994" s="8"/>
      <c r="AL1994" s="8"/>
      <c r="AX1994" s="8"/>
    </row>
    <row r="1995" spans="14:50" x14ac:dyDescent="0.25">
      <c r="N1995" s="8"/>
      <c r="Z1995" s="8"/>
      <c r="AL1995" s="8"/>
      <c r="AX1995" s="8"/>
    </row>
    <row r="1996" spans="14:50" x14ac:dyDescent="0.25">
      <c r="N1996" s="8"/>
      <c r="Z1996" s="8"/>
      <c r="AL1996" s="8"/>
      <c r="AX1996" s="8"/>
    </row>
    <row r="1997" spans="14:50" x14ac:dyDescent="0.25">
      <c r="N1997" s="8"/>
      <c r="Z1997" s="8"/>
      <c r="AL1997" s="8"/>
      <c r="AX1997" s="8"/>
    </row>
    <row r="1998" spans="14:50" x14ac:dyDescent="0.25">
      <c r="N1998" s="8"/>
      <c r="Z1998" s="8"/>
      <c r="AL1998" s="8"/>
      <c r="AX1998" s="8"/>
    </row>
    <row r="1999" spans="14:50" x14ac:dyDescent="0.25">
      <c r="N1999" s="8"/>
      <c r="Z1999" s="8"/>
      <c r="AL1999" s="8"/>
      <c r="AX1999" s="8"/>
    </row>
    <row r="2000" spans="14:50" x14ac:dyDescent="0.25">
      <c r="N2000" s="8"/>
      <c r="Z2000" s="8"/>
      <c r="AL2000" s="8"/>
      <c r="AX2000" s="8"/>
    </row>
    <row r="2001" spans="14:50" x14ac:dyDescent="0.25">
      <c r="N2001" s="8"/>
      <c r="Z2001" s="8"/>
      <c r="AL2001" s="8"/>
      <c r="AX2001" s="8"/>
    </row>
    <row r="2002" spans="14:50" x14ac:dyDescent="0.25">
      <c r="N2002" s="8"/>
      <c r="Z2002" s="8"/>
      <c r="AL2002" s="8"/>
      <c r="AX2002" s="8"/>
    </row>
    <row r="2003" spans="14:50" x14ac:dyDescent="0.25">
      <c r="N2003" s="8"/>
      <c r="Z2003" s="8"/>
      <c r="AL2003" s="8"/>
      <c r="AX2003" s="8"/>
    </row>
    <row r="2004" spans="14:50" x14ac:dyDescent="0.25">
      <c r="N2004" s="8"/>
      <c r="Z2004" s="8"/>
      <c r="AL2004" s="8"/>
      <c r="AX2004" s="8"/>
    </row>
    <row r="2005" spans="14:50" x14ac:dyDescent="0.25">
      <c r="N2005" s="8"/>
      <c r="Z2005" s="8"/>
      <c r="AL2005" s="8"/>
      <c r="AX2005" s="8"/>
    </row>
    <row r="2006" spans="14:50" x14ac:dyDescent="0.25">
      <c r="N2006" s="8"/>
      <c r="Z2006" s="8"/>
      <c r="AL2006" s="8"/>
      <c r="AX2006" s="8"/>
    </row>
    <row r="2007" spans="14:50" x14ac:dyDescent="0.25">
      <c r="N2007" s="8"/>
      <c r="Z2007" s="8"/>
      <c r="AL2007" s="8"/>
      <c r="AX2007" s="8"/>
    </row>
    <row r="2008" spans="14:50" x14ac:dyDescent="0.25">
      <c r="N2008" s="8"/>
      <c r="Z2008" s="8"/>
      <c r="AL2008" s="8"/>
      <c r="AX2008" s="8"/>
    </row>
    <row r="2009" spans="14:50" x14ac:dyDescent="0.25">
      <c r="N2009" s="8"/>
      <c r="Z2009" s="8"/>
      <c r="AL2009" s="8"/>
      <c r="AX2009" s="8"/>
    </row>
    <row r="2010" spans="14:50" x14ac:dyDescent="0.25">
      <c r="N2010" s="8"/>
      <c r="Z2010" s="8"/>
      <c r="AL2010" s="8"/>
      <c r="AX2010" s="8"/>
    </row>
    <row r="2011" spans="14:50" x14ac:dyDescent="0.25">
      <c r="N2011" s="8"/>
      <c r="Z2011" s="8"/>
      <c r="AL2011" s="8"/>
      <c r="AX2011" s="8"/>
    </row>
    <row r="2012" spans="14:50" x14ac:dyDescent="0.25">
      <c r="N2012" s="8"/>
      <c r="Z2012" s="8"/>
      <c r="AL2012" s="8"/>
      <c r="AX2012" s="8"/>
    </row>
    <row r="2013" spans="14:50" x14ac:dyDescent="0.25">
      <c r="N2013" s="8"/>
      <c r="Z2013" s="8"/>
      <c r="AL2013" s="8"/>
      <c r="AX2013" s="8"/>
    </row>
    <row r="2014" spans="14:50" x14ac:dyDescent="0.25">
      <c r="N2014" s="8"/>
      <c r="Z2014" s="8"/>
      <c r="AL2014" s="8"/>
      <c r="AX2014" s="8"/>
    </row>
    <row r="2015" spans="14:50" x14ac:dyDescent="0.25">
      <c r="N2015" s="8"/>
      <c r="Z2015" s="8"/>
      <c r="AL2015" s="8"/>
      <c r="AX2015" s="8"/>
    </row>
    <row r="2016" spans="14:50" x14ac:dyDescent="0.25">
      <c r="N2016" s="8"/>
      <c r="Z2016" s="8"/>
      <c r="AL2016" s="8"/>
      <c r="AX2016" s="8"/>
    </row>
    <row r="2017" spans="14:50" x14ac:dyDescent="0.25">
      <c r="N2017" s="8"/>
      <c r="Z2017" s="8"/>
      <c r="AL2017" s="8"/>
      <c r="AX2017" s="8"/>
    </row>
    <row r="2018" spans="14:50" x14ac:dyDescent="0.25">
      <c r="N2018" s="8"/>
      <c r="Z2018" s="8"/>
      <c r="AL2018" s="8"/>
      <c r="AX2018" s="8"/>
    </row>
    <row r="2019" spans="14:50" x14ac:dyDescent="0.25">
      <c r="N2019" s="8"/>
      <c r="Z2019" s="8"/>
      <c r="AL2019" s="8"/>
      <c r="AX2019" s="8"/>
    </row>
    <row r="2020" spans="14:50" x14ac:dyDescent="0.25">
      <c r="N2020" s="8"/>
      <c r="Z2020" s="8"/>
      <c r="AL2020" s="8"/>
      <c r="AX2020" s="8"/>
    </row>
    <row r="2021" spans="14:50" x14ac:dyDescent="0.25">
      <c r="N2021" s="8"/>
      <c r="Z2021" s="8"/>
      <c r="AL2021" s="8"/>
      <c r="AX2021" s="8"/>
    </row>
    <row r="2022" spans="14:50" x14ac:dyDescent="0.25">
      <c r="N2022" s="8"/>
      <c r="Z2022" s="8"/>
      <c r="AL2022" s="8"/>
      <c r="AX2022" s="8"/>
    </row>
    <row r="2023" spans="14:50" x14ac:dyDescent="0.25">
      <c r="N2023" s="8"/>
      <c r="Z2023" s="8"/>
      <c r="AL2023" s="8"/>
      <c r="AX2023" s="8"/>
    </row>
    <row r="2024" spans="14:50" x14ac:dyDescent="0.25">
      <c r="N2024" s="8"/>
      <c r="Z2024" s="8"/>
      <c r="AL2024" s="8"/>
      <c r="AX2024" s="8"/>
    </row>
    <row r="2025" spans="14:50" x14ac:dyDescent="0.25">
      <c r="N2025" s="8"/>
      <c r="Z2025" s="8"/>
      <c r="AL2025" s="8"/>
      <c r="AX2025" s="8"/>
    </row>
    <row r="2026" spans="14:50" x14ac:dyDescent="0.25">
      <c r="N2026" s="8"/>
      <c r="Z2026" s="8"/>
      <c r="AL2026" s="8"/>
      <c r="AX2026" s="8"/>
    </row>
    <row r="2027" spans="14:50" x14ac:dyDescent="0.25">
      <c r="N2027" s="8"/>
      <c r="Z2027" s="8"/>
      <c r="AL2027" s="8"/>
      <c r="AX2027" s="8"/>
    </row>
    <row r="2028" spans="14:50" x14ac:dyDescent="0.25">
      <c r="N2028" s="8"/>
      <c r="Z2028" s="8"/>
      <c r="AL2028" s="8"/>
      <c r="AX2028" s="8"/>
    </row>
    <row r="2029" spans="14:50" x14ac:dyDescent="0.25">
      <c r="N2029" s="8"/>
      <c r="Z2029" s="8"/>
      <c r="AL2029" s="8"/>
      <c r="AX2029" s="8"/>
    </row>
    <row r="2030" spans="14:50" x14ac:dyDescent="0.25">
      <c r="N2030" s="8"/>
      <c r="Z2030" s="8"/>
      <c r="AL2030" s="8"/>
      <c r="AX2030" s="8"/>
    </row>
    <row r="2031" spans="14:50" x14ac:dyDescent="0.25">
      <c r="N2031" s="8"/>
      <c r="Z2031" s="8"/>
      <c r="AL2031" s="8"/>
      <c r="AX2031" s="8"/>
    </row>
    <row r="2032" spans="14:50" x14ac:dyDescent="0.25">
      <c r="N2032" s="8"/>
      <c r="Z2032" s="8"/>
      <c r="AL2032" s="8"/>
      <c r="AX2032" s="8"/>
    </row>
    <row r="2033" spans="14:50" x14ac:dyDescent="0.25">
      <c r="N2033" s="8"/>
      <c r="Z2033" s="8"/>
      <c r="AL2033" s="8"/>
      <c r="AX2033" s="8"/>
    </row>
    <row r="2034" spans="14:50" x14ac:dyDescent="0.25">
      <c r="N2034" s="8"/>
      <c r="Z2034" s="8"/>
      <c r="AL2034" s="8"/>
      <c r="AX2034" s="8"/>
    </row>
    <row r="2035" spans="14:50" x14ac:dyDescent="0.25">
      <c r="N2035" s="8"/>
      <c r="Z2035" s="8"/>
      <c r="AL2035" s="8"/>
      <c r="AX2035" s="8"/>
    </row>
    <row r="2036" spans="14:50" x14ac:dyDescent="0.25">
      <c r="N2036" s="8"/>
      <c r="Z2036" s="8"/>
      <c r="AL2036" s="8"/>
      <c r="AX2036" s="8"/>
    </row>
    <row r="2037" spans="14:50" x14ac:dyDescent="0.25">
      <c r="N2037" s="8"/>
      <c r="Z2037" s="8"/>
      <c r="AL2037" s="8"/>
      <c r="AX2037" s="8"/>
    </row>
    <row r="2038" spans="14:50" x14ac:dyDescent="0.25">
      <c r="N2038" s="8"/>
      <c r="Z2038" s="8"/>
      <c r="AL2038" s="8"/>
      <c r="AX2038" s="8"/>
    </row>
    <row r="2039" spans="14:50" x14ac:dyDescent="0.25">
      <c r="N2039" s="8"/>
      <c r="Z2039" s="8"/>
      <c r="AL2039" s="8"/>
      <c r="AX2039" s="8"/>
    </row>
    <row r="2040" spans="14:50" x14ac:dyDescent="0.25">
      <c r="N2040" s="8"/>
      <c r="Z2040" s="8"/>
      <c r="AL2040" s="8"/>
      <c r="AX2040" s="8"/>
    </row>
    <row r="2041" spans="14:50" x14ac:dyDescent="0.25">
      <c r="N2041" s="8"/>
      <c r="Z2041" s="8"/>
      <c r="AL2041" s="8"/>
      <c r="AX2041" s="8"/>
    </row>
    <row r="2042" spans="14:50" x14ac:dyDescent="0.25">
      <c r="N2042" s="8"/>
      <c r="Z2042" s="8"/>
      <c r="AL2042" s="8"/>
      <c r="AX2042" s="8"/>
    </row>
    <row r="2043" spans="14:50" x14ac:dyDescent="0.25">
      <c r="N2043" s="8"/>
      <c r="Z2043" s="8"/>
      <c r="AL2043" s="8"/>
      <c r="AX2043" s="8"/>
    </row>
    <row r="2044" spans="14:50" x14ac:dyDescent="0.25">
      <c r="N2044" s="8"/>
      <c r="Z2044" s="8"/>
      <c r="AL2044" s="8"/>
      <c r="AX2044" s="8"/>
    </row>
    <row r="2045" spans="14:50" x14ac:dyDescent="0.25">
      <c r="N2045" s="8"/>
      <c r="Z2045" s="8"/>
      <c r="AL2045" s="8"/>
      <c r="AX2045" s="8"/>
    </row>
    <row r="2046" spans="14:50" x14ac:dyDescent="0.25">
      <c r="N2046" s="8"/>
      <c r="Z2046" s="8"/>
      <c r="AL2046" s="8"/>
      <c r="AX2046" s="8"/>
    </row>
    <row r="2047" spans="14:50" x14ac:dyDescent="0.25">
      <c r="N2047" s="8"/>
      <c r="Z2047" s="8"/>
      <c r="AL2047" s="8"/>
      <c r="AX2047" s="8"/>
    </row>
    <row r="2048" spans="14:50" x14ac:dyDescent="0.25">
      <c r="N2048" s="8"/>
      <c r="Z2048" s="8"/>
      <c r="AL2048" s="8"/>
      <c r="AX2048" s="8"/>
    </row>
    <row r="2049" spans="14:50" x14ac:dyDescent="0.25">
      <c r="N2049" s="8"/>
      <c r="Z2049" s="8"/>
      <c r="AL2049" s="8"/>
      <c r="AX2049" s="8"/>
    </row>
    <row r="2050" spans="14:50" x14ac:dyDescent="0.25">
      <c r="N2050" s="8"/>
      <c r="Z2050" s="8"/>
      <c r="AL2050" s="8"/>
      <c r="AX2050" s="8"/>
    </row>
    <row r="2051" spans="14:50" x14ac:dyDescent="0.25">
      <c r="N2051" s="8"/>
      <c r="Z2051" s="8"/>
      <c r="AL2051" s="8"/>
      <c r="AX2051" s="8"/>
    </row>
    <row r="2052" spans="14:50" x14ac:dyDescent="0.25">
      <c r="N2052" s="8"/>
      <c r="Z2052" s="8"/>
      <c r="AL2052" s="8"/>
      <c r="AX2052" s="8"/>
    </row>
    <row r="2053" spans="14:50" x14ac:dyDescent="0.25">
      <c r="N2053" s="8"/>
      <c r="Z2053" s="8"/>
      <c r="AL2053" s="8"/>
      <c r="AX2053" s="8"/>
    </row>
    <row r="2054" spans="14:50" x14ac:dyDescent="0.25">
      <c r="N2054" s="8"/>
      <c r="Z2054" s="8"/>
      <c r="AL2054" s="8"/>
      <c r="AX2054" s="8"/>
    </row>
    <row r="2055" spans="14:50" x14ac:dyDescent="0.25">
      <c r="N2055" s="8"/>
      <c r="Z2055" s="8"/>
      <c r="AL2055" s="8"/>
      <c r="AX2055" s="8"/>
    </row>
    <row r="2056" spans="14:50" x14ac:dyDescent="0.25">
      <c r="N2056" s="8"/>
      <c r="Z2056" s="8"/>
      <c r="AL2056" s="8"/>
      <c r="AX2056" s="8"/>
    </row>
    <row r="2057" spans="14:50" x14ac:dyDescent="0.25">
      <c r="N2057" s="8"/>
      <c r="Z2057" s="8"/>
      <c r="AL2057" s="8"/>
      <c r="AX2057" s="8"/>
    </row>
    <row r="2058" spans="14:50" x14ac:dyDescent="0.25">
      <c r="N2058" s="8"/>
      <c r="Z2058" s="8"/>
      <c r="AL2058" s="8"/>
      <c r="AX2058" s="8"/>
    </row>
    <row r="2059" spans="14:50" x14ac:dyDescent="0.25">
      <c r="N2059" s="8"/>
      <c r="Z2059" s="8"/>
      <c r="AL2059" s="8"/>
      <c r="AX2059" s="8"/>
    </row>
    <row r="2060" spans="14:50" x14ac:dyDescent="0.25">
      <c r="N2060" s="8"/>
      <c r="Z2060" s="8"/>
      <c r="AL2060" s="8"/>
      <c r="AX2060" s="8"/>
    </row>
    <row r="2061" spans="14:50" x14ac:dyDescent="0.25">
      <c r="N2061" s="8"/>
      <c r="Z2061" s="8"/>
      <c r="AL2061" s="8"/>
      <c r="AX2061" s="8"/>
    </row>
    <row r="2062" spans="14:50" x14ac:dyDescent="0.25">
      <c r="N2062" s="8"/>
      <c r="Z2062" s="8"/>
      <c r="AL2062" s="8"/>
      <c r="AX2062" s="8"/>
    </row>
    <row r="2063" spans="14:50" x14ac:dyDescent="0.25">
      <c r="N2063" s="8"/>
      <c r="Z2063" s="8"/>
      <c r="AL2063" s="8"/>
      <c r="AX2063" s="8"/>
    </row>
    <row r="2064" spans="14:50" x14ac:dyDescent="0.25">
      <c r="N2064" s="8"/>
      <c r="Z2064" s="8"/>
      <c r="AL2064" s="8"/>
      <c r="AX2064" s="8"/>
    </row>
    <row r="2065" spans="14:50" x14ac:dyDescent="0.25">
      <c r="N2065" s="8"/>
      <c r="Z2065" s="8"/>
      <c r="AL2065" s="8"/>
      <c r="AX2065" s="8"/>
    </row>
    <row r="2066" spans="14:50" x14ac:dyDescent="0.25">
      <c r="N2066" s="8"/>
      <c r="Z2066" s="8"/>
      <c r="AL2066" s="8"/>
      <c r="AX2066" s="8"/>
    </row>
    <row r="2067" spans="14:50" x14ac:dyDescent="0.25">
      <c r="N2067" s="8"/>
      <c r="Z2067" s="8"/>
      <c r="AL2067" s="8"/>
      <c r="AX2067" s="8"/>
    </row>
    <row r="2068" spans="14:50" x14ac:dyDescent="0.25">
      <c r="N2068" s="8"/>
      <c r="Z2068" s="8"/>
      <c r="AL2068" s="8"/>
      <c r="AX2068" s="8"/>
    </row>
    <row r="2069" spans="14:50" x14ac:dyDescent="0.25">
      <c r="N2069" s="8"/>
      <c r="Z2069" s="8"/>
      <c r="AL2069" s="8"/>
      <c r="AX2069" s="8"/>
    </row>
    <row r="2070" spans="14:50" x14ac:dyDescent="0.25">
      <c r="N2070" s="8"/>
      <c r="Z2070" s="8"/>
      <c r="AL2070" s="8"/>
      <c r="AX2070" s="8"/>
    </row>
    <row r="2071" spans="14:50" x14ac:dyDescent="0.25">
      <c r="N2071" s="8"/>
      <c r="Z2071" s="8"/>
      <c r="AL2071" s="8"/>
      <c r="AX2071" s="8"/>
    </row>
    <row r="2072" spans="14:50" x14ac:dyDescent="0.25">
      <c r="N2072" s="8"/>
      <c r="Z2072" s="8"/>
      <c r="AL2072" s="8"/>
      <c r="AX2072" s="8"/>
    </row>
    <row r="2073" spans="14:50" x14ac:dyDescent="0.25">
      <c r="N2073" s="8"/>
      <c r="Z2073" s="8"/>
      <c r="AL2073" s="8"/>
      <c r="AX2073" s="8"/>
    </row>
    <row r="2074" spans="14:50" x14ac:dyDescent="0.25">
      <c r="N2074" s="8"/>
      <c r="Z2074" s="8"/>
      <c r="AL2074" s="8"/>
      <c r="AX2074" s="8"/>
    </row>
    <row r="2075" spans="14:50" x14ac:dyDescent="0.25">
      <c r="N2075" s="8"/>
      <c r="Z2075" s="8"/>
      <c r="AL2075" s="8"/>
      <c r="AX2075" s="8"/>
    </row>
    <row r="2076" spans="14:50" x14ac:dyDescent="0.25">
      <c r="N2076" s="8"/>
      <c r="Z2076" s="8"/>
      <c r="AL2076" s="8"/>
      <c r="AX2076" s="8"/>
    </row>
    <row r="2077" spans="14:50" x14ac:dyDescent="0.25">
      <c r="N2077" s="8"/>
      <c r="Z2077" s="8"/>
      <c r="AL2077" s="8"/>
      <c r="AX2077" s="8"/>
    </row>
    <row r="2078" spans="14:50" x14ac:dyDescent="0.25">
      <c r="N2078" s="8"/>
      <c r="Z2078" s="8"/>
      <c r="AL2078" s="8"/>
      <c r="AX2078" s="8"/>
    </row>
    <row r="2079" spans="14:50" x14ac:dyDescent="0.25">
      <c r="N2079" s="8"/>
      <c r="Z2079" s="8"/>
      <c r="AL2079" s="8"/>
      <c r="AX2079" s="8"/>
    </row>
    <row r="2080" spans="14:50" x14ac:dyDescent="0.25">
      <c r="N2080" s="8"/>
      <c r="Z2080" s="8"/>
      <c r="AL2080" s="8"/>
      <c r="AX2080" s="8"/>
    </row>
    <row r="2081" spans="14:50" x14ac:dyDescent="0.25">
      <c r="N2081" s="8"/>
      <c r="Z2081" s="8"/>
      <c r="AL2081" s="8"/>
      <c r="AX2081" s="8"/>
    </row>
    <row r="2082" spans="14:50" x14ac:dyDescent="0.25">
      <c r="N2082" s="8"/>
      <c r="Z2082" s="8"/>
      <c r="AL2082" s="8"/>
      <c r="AX2082" s="8"/>
    </row>
    <row r="2083" spans="14:50" x14ac:dyDescent="0.25">
      <c r="N2083" s="8"/>
      <c r="Z2083" s="8"/>
      <c r="AL2083" s="8"/>
      <c r="AX2083" s="8"/>
    </row>
    <row r="2084" spans="14:50" x14ac:dyDescent="0.25">
      <c r="N2084" s="8"/>
      <c r="Z2084" s="8"/>
      <c r="AL2084" s="8"/>
      <c r="AX2084" s="8"/>
    </row>
    <row r="2085" spans="14:50" x14ac:dyDescent="0.25">
      <c r="N2085" s="8"/>
      <c r="Z2085" s="8"/>
      <c r="AL2085" s="8"/>
      <c r="AX2085" s="8"/>
    </row>
    <row r="2086" spans="14:50" x14ac:dyDescent="0.25">
      <c r="N2086" s="8"/>
      <c r="Z2086" s="8"/>
      <c r="AL2086" s="8"/>
      <c r="AX2086" s="8"/>
    </row>
    <row r="2087" spans="14:50" x14ac:dyDescent="0.25">
      <c r="N2087" s="8"/>
      <c r="Z2087" s="8"/>
      <c r="AL2087" s="8"/>
      <c r="AX2087" s="8"/>
    </row>
    <row r="2088" spans="14:50" x14ac:dyDescent="0.25">
      <c r="N2088" s="8"/>
      <c r="Z2088" s="8"/>
      <c r="AL2088" s="8"/>
      <c r="AX2088" s="8"/>
    </row>
    <row r="2089" spans="14:50" x14ac:dyDescent="0.25">
      <c r="N2089" s="8"/>
      <c r="Z2089" s="8"/>
      <c r="AL2089" s="8"/>
      <c r="AX2089" s="8"/>
    </row>
    <row r="2090" spans="14:50" x14ac:dyDescent="0.25">
      <c r="N2090" s="8"/>
      <c r="Z2090" s="8"/>
      <c r="AL2090" s="8"/>
      <c r="AX2090" s="8"/>
    </row>
    <row r="2091" spans="14:50" x14ac:dyDescent="0.25">
      <c r="N2091" s="8"/>
      <c r="Z2091" s="8"/>
      <c r="AL2091" s="8"/>
      <c r="AX2091" s="8"/>
    </row>
    <row r="2092" spans="14:50" x14ac:dyDescent="0.25">
      <c r="N2092" s="8"/>
      <c r="Z2092" s="8"/>
      <c r="AL2092" s="8"/>
      <c r="AX2092" s="8"/>
    </row>
    <row r="2093" spans="14:50" x14ac:dyDescent="0.25">
      <c r="N2093" s="8"/>
      <c r="Z2093" s="8"/>
      <c r="AL2093" s="8"/>
      <c r="AX2093" s="8"/>
    </row>
    <row r="2094" spans="14:50" x14ac:dyDescent="0.25">
      <c r="N2094" s="8"/>
      <c r="Z2094" s="8"/>
      <c r="AL2094" s="8"/>
      <c r="AX2094" s="8"/>
    </row>
    <row r="2095" spans="14:50" x14ac:dyDescent="0.25">
      <c r="N2095" s="8"/>
      <c r="Z2095" s="8"/>
      <c r="AL2095" s="8"/>
      <c r="AX2095" s="8"/>
    </row>
    <row r="2096" spans="14:50" x14ac:dyDescent="0.25">
      <c r="N2096" s="8"/>
      <c r="Z2096" s="8"/>
      <c r="AL2096" s="8"/>
      <c r="AX2096" s="8"/>
    </row>
    <row r="2097" spans="14:50" x14ac:dyDescent="0.25">
      <c r="N2097" s="8"/>
      <c r="Z2097" s="8"/>
      <c r="AL2097" s="8"/>
      <c r="AX2097" s="8"/>
    </row>
    <row r="2098" spans="14:50" x14ac:dyDescent="0.25">
      <c r="N2098" s="8"/>
      <c r="Z2098" s="8"/>
      <c r="AL2098" s="8"/>
      <c r="AX2098" s="8"/>
    </row>
    <row r="2099" spans="14:50" x14ac:dyDescent="0.25">
      <c r="N2099" s="8"/>
      <c r="Z2099" s="8"/>
      <c r="AL2099" s="8"/>
      <c r="AX2099" s="8"/>
    </row>
    <row r="2100" spans="14:50" x14ac:dyDescent="0.25">
      <c r="N2100" s="8"/>
      <c r="Z2100" s="8"/>
      <c r="AL2100" s="8"/>
      <c r="AX2100" s="8"/>
    </row>
    <row r="2101" spans="14:50" x14ac:dyDescent="0.25">
      <c r="N2101" s="8"/>
      <c r="Z2101" s="8"/>
      <c r="AL2101" s="8"/>
      <c r="AX2101" s="8"/>
    </row>
    <row r="2102" spans="14:50" x14ac:dyDescent="0.25">
      <c r="N2102" s="8"/>
      <c r="Z2102" s="8"/>
      <c r="AL2102" s="8"/>
      <c r="AX2102" s="8"/>
    </row>
    <row r="2103" spans="14:50" x14ac:dyDescent="0.25">
      <c r="N2103" s="8"/>
      <c r="Z2103" s="8"/>
      <c r="AL2103" s="8"/>
      <c r="AX2103" s="8"/>
    </row>
    <row r="2104" spans="14:50" x14ac:dyDescent="0.25">
      <c r="N2104" s="8"/>
      <c r="Z2104" s="8"/>
      <c r="AL2104" s="8"/>
      <c r="AX2104" s="8"/>
    </row>
    <row r="2105" spans="14:50" x14ac:dyDescent="0.25">
      <c r="N2105" s="8"/>
      <c r="Z2105" s="8"/>
      <c r="AL2105" s="8"/>
      <c r="AX2105" s="8"/>
    </row>
    <row r="2106" spans="14:50" x14ac:dyDescent="0.25">
      <c r="N2106" s="8"/>
      <c r="Z2106" s="8"/>
      <c r="AL2106" s="8"/>
      <c r="AX2106" s="8"/>
    </row>
    <row r="2107" spans="14:50" x14ac:dyDescent="0.25">
      <c r="N2107" s="8"/>
      <c r="Z2107" s="8"/>
      <c r="AL2107" s="8"/>
      <c r="AX2107" s="8"/>
    </row>
    <row r="2108" spans="14:50" x14ac:dyDescent="0.25">
      <c r="N2108" s="8"/>
      <c r="Z2108" s="8"/>
      <c r="AL2108" s="8"/>
      <c r="AX2108" s="8"/>
    </row>
    <row r="2109" spans="14:50" x14ac:dyDescent="0.25">
      <c r="N2109" s="8"/>
      <c r="Z2109" s="8"/>
      <c r="AL2109" s="8"/>
      <c r="AX2109" s="8"/>
    </row>
    <row r="2110" spans="14:50" x14ac:dyDescent="0.25">
      <c r="N2110" s="8"/>
      <c r="Z2110" s="8"/>
      <c r="AL2110" s="8"/>
      <c r="AX2110" s="8"/>
    </row>
    <row r="2111" spans="14:50" x14ac:dyDescent="0.25">
      <c r="N2111" s="8"/>
      <c r="Z2111" s="8"/>
      <c r="AL2111" s="8"/>
      <c r="AX2111" s="8"/>
    </row>
    <row r="2112" spans="14:50" x14ac:dyDescent="0.25">
      <c r="N2112" s="8"/>
      <c r="Z2112" s="8"/>
      <c r="AL2112" s="8"/>
      <c r="AX2112" s="8"/>
    </row>
    <row r="2113" spans="14:50" x14ac:dyDescent="0.25">
      <c r="N2113" s="8"/>
      <c r="Z2113" s="8"/>
      <c r="AL2113" s="8"/>
      <c r="AX2113" s="8"/>
    </row>
    <row r="2114" spans="14:50" x14ac:dyDescent="0.25">
      <c r="N2114" s="8"/>
      <c r="Z2114" s="8"/>
      <c r="AL2114" s="8"/>
      <c r="AX2114" s="8"/>
    </row>
    <row r="2115" spans="14:50" x14ac:dyDescent="0.25">
      <c r="N2115" s="8"/>
      <c r="Z2115" s="8"/>
      <c r="AL2115" s="8"/>
      <c r="AX2115" s="8"/>
    </row>
    <row r="2116" spans="14:50" x14ac:dyDescent="0.25">
      <c r="N2116" s="8"/>
      <c r="Z2116" s="8"/>
      <c r="AL2116" s="8"/>
      <c r="AX2116" s="8"/>
    </row>
    <row r="2117" spans="14:50" x14ac:dyDescent="0.25">
      <c r="N2117" s="8"/>
      <c r="Z2117" s="8"/>
      <c r="AL2117" s="8"/>
      <c r="AX2117" s="8"/>
    </row>
    <row r="2118" spans="14:50" x14ac:dyDescent="0.25">
      <c r="N2118" s="8"/>
      <c r="Z2118" s="8"/>
      <c r="AL2118" s="8"/>
      <c r="AX2118" s="8"/>
    </row>
    <row r="2119" spans="14:50" x14ac:dyDescent="0.25">
      <c r="N2119" s="8"/>
      <c r="Z2119" s="8"/>
      <c r="AL2119" s="8"/>
      <c r="AX2119" s="8"/>
    </row>
    <row r="2120" spans="14:50" x14ac:dyDescent="0.25">
      <c r="N2120" s="8"/>
      <c r="Z2120" s="8"/>
      <c r="AL2120" s="8"/>
      <c r="AX2120" s="8"/>
    </row>
    <row r="2121" spans="14:50" x14ac:dyDescent="0.25">
      <c r="N2121" s="8"/>
      <c r="Z2121" s="8"/>
      <c r="AL2121" s="8"/>
      <c r="AX2121" s="8"/>
    </row>
    <row r="2122" spans="14:50" x14ac:dyDescent="0.25">
      <c r="N2122" s="8"/>
      <c r="Z2122" s="8"/>
      <c r="AL2122" s="8"/>
      <c r="AX2122" s="8"/>
    </row>
    <row r="2123" spans="14:50" x14ac:dyDescent="0.25">
      <c r="N2123" s="8"/>
      <c r="Z2123" s="8"/>
      <c r="AL2123" s="8"/>
      <c r="AX2123" s="8"/>
    </row>
    <row r="2124" spans="14:50" x14ac:dyDescent="0.25">
      <c r="N2124" s="8"/>
      <c r="Z2124" s="8"/>
      <c r="AL2124" s="8"/>
      <c r="AX2124" s="8"/>
    </row>
    <row r="2125" spans="14:50" x14ac:dyDescent="0.25">
      <c r="N2125" s="8"/>
      <c r="Z2125" s="8"/>
      <c r="AL2125" s="8"/>
      <c r="AX2125" s="8"/>
    </row>
    <row r="2126" spans="14:50" x14ac:dyDescent="0.25">
      <c r="N2126" s="8"/>
      <c r="Z2126" s="8"/>
      <c r="AL2126" s="8"/>
      <c r="AX2126" s="8"/>
    </row>
    <row r="2127" spans="14:50" x14ac:dyDescent="0.25">
      <c r="N2127" s="8"/>
      <c r="Z2127" s="8"/>
      <c r="AL2127" s="8"/>
      <c r="AX2127" s="8"/>
    </row>
    <row r="2128" spans="14:50" x14ac:dyDescent="0.25">
      <c r="N2128" s="8"/>
      <c r="Z2128" s="8"/>
      <c r="AL2128" s="8"/>
      <c r="AX2128" s="8"/>
    </row>
    <row r="2129" spans="14:50" x14ac:dyDescent="0.25">
      <c r="N2129" s="8"/>
      <c r="Z2129" s="8"/>
      <c r="AL2129" s="8"/>
      <c r="AX2129" s="8"/>
    </row>
    <row r="2130" spans="14:50" x14ac:dyDescent="0.25">
      <c r="N2130" s="8"/>
      <c r="Z2130" s="8"/>
      <c r="AL2130" s="8"/>
      <c r="AX2130" s="8"/>
    </row>
    <row r="2131" spans="14:50" x14ac:dyDescent="0.25">
      <c r="N2131" s="8"/>
      <c r="Z2131" s="8"/>
      <c r="AL2131" s="8"/>
      <c r="AX2131" s="8"/>
    </row>
    <row r="2132" spans="14:50" x14ac:dyDescent="0.25">
      <c r="N2132" s="8"/>
      <c r="Z2132" s="8"/>
      <c r="AL2132" s="8"/>
      <c r="AX2132" s="8"/>
    </row>
    <row r="2133" spans="14:50" x14ac:dyDescent="0.25">
      <c r="N2133" s="8"/>
      <c r="Z2133" s="8"/>
      <c r="AL2133" s="8"/>
      <c r="AX2133" s="8"/>
    </row>
    <row r="2134" spans="14:50" x14ac:dyDescent="0.25">
      <c r="N2134" s="8"/>
      <c r="Z2134" s="8"/>
      <c r="AL2134" s="8"/>
      <c r="AX2134" s="8"/>
    </row>
    <row r="2135" spans="14:50" x14ac:dyDescent="0.25">
      <c r="N2135" s="8"/>
      <c r="Z2135" s="8"/>
      <c r="AL2135" s="8"/>
      <c r="AX2135" s="8"/>
    </row>
    <row r="2136" spans="14:50" x14ac:dyDescent="0.25">
      <c r="N2136" s="8"/>
      <c r="Z2136" s="8"/>
      <c r="AL2136" s="8"/>
      <c r="AX2136" s="8"/>
    </row>
    <row r="2137" spans="14:50" x14ac:dyDescent="0.25">
      <c r="N2137" s="8"/>
      <c r="Z2137" s="8"/>
      <c r="AL2137" s="8"/>
      <c r="AX2137" s="8"/>
    </row>
    <row r="2138" spans="14:50" x14ac:dyDescent="0.25">
      <c r="N2138" s="8"/>
      <c r="Z2138" s="8"/>
      <c r="AL2138" s="8"/>
      <c r="AX2138" s="8"/>
    </row>
    <row r="2139" spans="14:50" x14ac:dyDescent="0.25">
      <c r="N2139" s="8"/>
      <c r="Z2139" s="8"/>
      <c r="AL2139" s="8"/>
      <c r="AX2139" s="8"/>
    </row>
    <row r="2140" spans="14:50" x14ac:dyDescent="0.25">
      <c r="N2140" s="8"/>
      <c r="Z2140" s="8"/>
      <c r="AL2140" s="8"/>
      <c r="AX2140" s="8"/>
    </row>
    <row r="2141" spans="14:50" x14ac:dyDescent="0.25">
      <c r="N2141" s="8"/>
      <c r="Z2141" s="8"/>
      <c r="AL2141" s="8"/>
      <c r="AX2141" s="8"/>
    </row>
    <row r="2142" spans="14:50" x14ac:dyDescent="0.25">
      <c r="N2142" s="8"/>
      <c r="Z2142" s="8"/>
      <c r="AL2142" s="8"/>
      <c r="AX2142" s="8"/>
    </row>
    <row r="2143" spans="14:50" x14ac:dyDescent="0.25">
      <c r="N2143" s="8"/>
      <c r="Z2143" s="8"/>
      <c r="AL2143" s="8"/>
      <c r="AX2143" s="8"/>
    </row>
    <row r="2144" spans="14:50" x14ac:dyDescent="0.25">
      <c r="N2144" s="8"/>
      <c r="Z2144" s="8"/>
      <c r="AL2144" s="8"/>
      <c r="AX2144" s="8"/>
    </row>
    <row r="2145" spans="14:50" x14ac:dyDescent="0.25">
      <c r="N2145" s="8"/>
      <c r="Z2145" s="8"/>
      <c r="AL2145" s="8"/>
      <c r="AX2145" s="8"/>
    </row>
    <row r="2146" spans="14:50" x14ac:dyDescent="0.25">
      <c r="N2146" s="8"/>
      <c r="Z2146" s="8"/>
      <c r="AL2146" s="8"/>
      <c r="AX2146" s="8"/>
    </row>
    <row r="2147" spans="14:50" x14ac:dyDescent="0.25">
      <c r="N2147" s="8"/>
      <c r="Z2147" s="8"/>
      <c r="AL2147" s="8"/>
      <c r="AX2147" s="8"/>
    </row>
    <row r="2148" spans="14:50" x14ac:dyDescent="0.25">
      <c r="N2148" s="8"/>
      <c r="Z2148" s="8"/>
      <c r="AL2148" s="8"/>
      <c r="AX2148" s="8"/>
    </row>
    <row r="2149" spans="14:50" x14ac:dyDescent="0.25">
      <c r="N2149" s="8"/>
      <c r="Z2149" s="8"/>
      <c r="AL2149" s="8"/>
      <c r="AX2149" s="8"/>
    </row>
    <row r="2150" spans="14:50" x14ac:dyDescent="0.25">
      <c r="N2150" s="8"/>
      <c r="Z2150" s="8"/>
      <c r="AL2150" s="8"/>
      <c r="AX2150" s="8"/>
    </row>
    <row r="2151" spans="14:50" x14ac:dyDescent="0.25">
      <c r="N2151" s="8"/>
      <c r="Z2151" s="8"/>
      <c r="AL2151" s="8"/>
      <c r="AX2151" s="8"/>
    </row>
    <row r="2152" spans="14:50" x14ac:dyDescent="0.25">
      <c r="N2152" s="8"/>
      <c r="Z2152" s="8"/>
      <c r="AL2152" s="8"/>
      <c r="AX2152" s="8"/>
    </row>
    <row r="2153" spans="14:50" x14ac:dyDescent="0.25">
      <c r="N2153" s="8"/>
      <c r="Z2153" s="8"/>
      <c r="AL2153" s="8"/>
      <c r="AX2153" s="8"/>
    </row>
    <row r="2154" spans="14:50" x14ac:dyDescent="0.25">
      <c r="N2154" s="8"/>
      <c r="Z2154" s="8"/>
      <c r="AL2154" s="8"/>
      <c r="AX2154" s="8"/>
    </row>
    <row r="2155" spans="14:50" x14ac:dyDescent="0.25">
      <c r="N2155" s="8"/>
      <c r="Z2155" s="8"/>
      <c r="AL2155" s="8"/>
      <c r="AX2155" s="8"/>
    </row>
    <row r="2156" spans="14:50" x14ac:dyDescent="0.25">
      <c r="N2156" s="8"/>
      <c r="Z2156" s="8"/>
      <c r="AL2156" s="8"/>
      <c r="AX2156" s="8"/>
    </row>
    <row r="2157" spans="14:50" x14ac:dyDescent="0.25">
      <c r="N2157" s="8"/>
      <c r="Z2157" s="8"/>
      <c r="AL2157" s="8"/>
      <c r="AX2157" s="8"/>
    </row>
    <row r="2158" spans="14:50" x14ac:dyDescent="0.25">
      <c r="N2158" s="8"/>
      <c r="Z2158" s="8"/>
      <c r="AL2158" s="8"/>
      <c r="AX2158" s="8"/>
    </row>
    <row r="2159" spans="14:50" x14ac:dyDescent="0.25">
      <c r="N2159" s="8"/>
      <c r="Z2159" s="8"/>
      <c r="AL2159" s="8"/>
      <c r="AX2159" s="8"/>
    </row>
    <row r="2160" spans="14:50" x14ac:dyDescent="0.25">
      <c r="N2160" s="8"/>
      <c r="Z2160" s="8"/>
      <c r="AL2160" s="8"/>
      <c r="AX2160" s="8"/>
    </row>
    <row r="2161" spans="14:50" x14ac:dyDescent="0.25">
      <c r="N2161" s="8"/>
      <c r="Z2161" s="8"/>
      <c r="AL2161" s="8"/>
      <c r="AX2161" s="8"/>
    </row>
    <row r="2162" spans="14:50" x14ac:dyDescent="0.25">
      <c r="N2162" s="8"/>
      <c r="Z2162" s="8"/>
      <c r="AL2162" s="8"/>
      <c r="AX2162" s="8"/>
    </row>
    <row r="2163" spans="14:50" x14ac:dyDescent="0.25">
      <c r="N2163" s="8"/>
      <c r="Z2163" s="8"/>
      <c r="AL2163" s="8"/>
      <c r="AX2163" s="8"/>
    </row>
    <row r="2164" spans="14:50" x14ac:dyDescent="0.25">
      <c r="N2164" s="8"/>
      <c r="Z2164" s="8"/>
      <c r="AL2164" s="8"/>
      <c r="AX2164" s="8"/>
    </row>
    <row r="2165" spans="14:50" x14ac:dyDescent="0.25">
      <c r="N2165" s="8"/>
      <c r="Z2165" s="8"/>
      <c r="AL2165" s="8"/>
      <c r="AX2165" s="8"/>
    </row>
    <row r="2166" spans="14:50" x14ac:dyDescent="0.25">
      <c r="N2166" s="8"/>
      <c r="Z2166" s="8"/>
      <c r="AL2166" s="8"/>
      <c r="AX2166" s="8"/>
    </row>
    <row r="2167" spans="14:50" x14ac:dyDescent="0.25">
      <c r="N2167" s="8"/>
      <c r="Z2167" s="8"/>
      <c r="AL2167" s="8"/>
      <c r="AX2167" s="8"/>
    </row>
    <row r="2168" spans="14:50" x14ac:dyDescent="0.25">
      <c r="N2168" s="8"/>
      <c r="Z2168" s="8"/>
      <c r="AL2168" s="8"/>
      <c r="AX2168" s="8"/>
    </row>
    <row r="2169" spans="14:50" x14ac:dyDescent="0.25">
      <c r="N2169" s="8"/>
      <c r="Z2169" s="8"/>
      <c r="AL2169" s="8"/>
      <c r="AX2169" s="8"/>
    </row>
    <row r="2170" spans="14:50" x14ac:dyDescent="0.25">
      <c r="N2170" s="8"/>
      <c r="Z2170" s="8"/>
      <c r="AL2170" s="8"/>
      <c r="AX2170" s="8"/>
    </row>
    <row r="2171" spans="14:50" x14ac:dyDescent="0.25">
      <c r="N2171" s="8"/>
      <c r="Z2171" s="8"/>
      <c r="AL2171" s="8"/>
      <c r="AX2171" s="8"/>
    </row>
    <row r="2172" spans="14:50" x14ac:dyDescent="0.25">
      <c r="N2172" s="8"/>
      <c r="Z2172" s="8"/>
      <c r="AL2172" s="8"/>
      <c r="AX2172" s="8"/>
    </row>
    <row r="2173" spans="14:50" x14ac:dyDescent="0.25">
      <c r="N2173" s="8"/>
      <c r="Z2173" s="8"/>
      <c r="AL2173" s="8"/>
      <c r="AX2173" s="8"/>
    </row>
    <row r="2174" spans="14:50" x14ac:dyDescent="0.25">
      <c r="N2174" s="8"/>
      <c r="Z2174" s="8"/>
      <c r="AL2174" s="8"/>
      <c r="AX2174" s="8"/>
    </row>
    <row r="2175" spans="14:50" x14ac:dyDescent="0.25">
      <c r="N2175" s="8"/>
      <c r="Z2175" s="8"/>
      <c r="AL2175" s="8"/>
      <c r="AX2175" s="8"/>
    </row>
    <row r="2176" spans="14:50" x14ac:dyDescent="0.25">
      <c r="N2176" s="8"/>
      <c r="Z2176" s="8"/>
      <c r="AL2176" s="8"/>
      <c r="AX2176" s="8"/>
    </row>
    <row r="2177" spans="14:50" x14ac:dyDescent="0.25">
      <c r="N2177" s="8"/>
      <c r="Z2177" s="8"/>
      <c r="AL2177" s="8"/>
      <c r="AX2177" s="8"/>
    </row>
    <row r="2178" spans="14:50" x14ac:dyDescent="0.25">
      <c r="N2178" s="8"/>
      <c r="Z2178" s="8"/>
      <c r="AL2178" s="8"/>
      <c r="AX2178" s="8"/>
    </row>
    <row r="2179" spans="14:50" x14ac:dyDescent="0.25">
      <c r="N2179" s="8"/>
      <c r="Z2179" s="8"/>
      <c r="AL2179" s="8"/>
      <c r="AX2179" s="8"/>
    </row>
    <row r="2180" spans="14:50" x14ac:dyDescent="0.25">
      <c r="N2180" s="8"/>
      <c r="Z2180" s="8"/>
      <c r="AL2180" s="8"/>
      <c r="AX2180" s="8"/>
    </row>
    <row r="2181" spans="14:50" x14ac:dyDescent="0.25">
      <c r="N2181" s="8"/>
      <c r="Z2181" s="8"/>
      <c r="AL2181" s="8"/>
      <c r="AX2181" s="8"/>
    </row>
    <row r="2182" spans="14:50" x14ac:dyDescent="0.25">
      <c r="N2182" s="8"/>
      <c r="Z2182" s="8"/>
      <c r="AL2182" s="8"/>
      <c r="AX2182" s="8"/>
    </row>
    <row r="2183" spans="14:50" x14ac:dyDescent="0.25">
      <c r="N2183" s="8"/>
      <c r="Z2183" s="8"/>
      <c r="AL2183" s="8"/>
      <c r="AX2183" s="8"/>
    </row>
    <row r="2184" spans="14:50" x14ac:dyDescent="0.25">
      <c r="N2184" s="8"/>
      <c r="Z2184" s="8"/>
      <c r="AL2184" s="8"/>
      <c r="AX2184" s="8"/>
    </row>
    <row r="2185" spans="14:50" x14ac:dyDescent="0.25">
      <c r="N2185" s="8"/>
      <c r="Z2185" s="8"/>
      <c r="AL2185" s="8"/>
      <c r="AX2185" s="8"/>
    </row>
    <row r="2186" spans="14:50" x14ac:dyDescent="0.25">
      <c r="N2186" s="8"/>
      <c r="Z2186" s="8"/>
      <c r="AL2186" s="8"/>
      <c r="AX2186" s="8"/>
    </row>
    <row r="2187" spans="14:50" x14ac:dyDescent="0.25">
      <c r="N2187" s="8"/>
      <c r="Z2187" s="8"/>
      <c r="AL2187" s="8"/>
      <c r="AX2187" s="8"/>
    </row>
    <row r="2188" spans="14:50" x14ac:dyDescent="0.25">
      <c r="N2188" s="8"/>
      <c r="Z2188" s="8"/>
      <c r="AL2188" s="8"/>
      <c r="AX2188" s="8"/>
    </row>
    <row r="2189" spans="14:50" x14ac:dyDescent="0.25">
      <c r="N2189" s="8"/>
      <c r="Z2189" s="8"/>
      <c r="AL2189" s="8"/>
      <c r="AX2189" s="8"/>
    </row>
    <row r="2190" spans="14:50" x14ac:dyDescent="0.25">
      <c r="N2190" s="8"/>
      <c r="Z2190" s="8"/>
      <c r="AL2190" s="8"/>
      <c r="AX2190" s="8"/>
    </row>
    <row r="2191" spans="14:50" x14ac:dyDescent="0.25">
      <c r="N2191" s="8"/>
      <c r="Z2191" s="8"/>
      <c r="AL2191" s="8"/>
      <c r="AX2191" s="8"/>
    </row>
    <row r="2192" spans="14:50" x14ac:dyDescent="0.25">
      <c r="N2192" s="8"/>
      <c r="Z2192" s="8"/>
      <c r="AL2192" s="8"/>
      <c r="AX2192" s="8"/>
    </row>
    <row r="2193" spans="14:50" x14ac:dyDescent="0.25">
      <c r="N2193" s="8"/>
      <c r="Z2193" s="8"/>
      <c r="AL2193" s="8"/>
      <c r="AX2193" s="8"/>
    </row>
    <row r="2194" spans="14:50" x14ac:dyDescent="0.25">
      <c r="N2194" s="8"/>
      <c r="Z2194" s="8"/>
      <c r="AL2194" s="8"/>
      <c r="AX2194" s="8"/>
    </row>
    <row r="2195" spans="14:50" x14ac:dyDescent="0.25">
      <c r="N2195" s="8"/>
      <c r="Z2195" s="8"/>
      <c r="AL2195" s="8"/>
      <c r="AX2195" s="8"/>
    </row>
    <row r="2196" spans="14:50" x14ac:dyDescent="0.25">
      <c r="N2196" s="8"/>
      <c r="Z2196" s="8"/>
      <c r="AL2196" s="8"/>
      <c r="AX2196" s="8"/>
    </row>
    <row r="2197" spans="14:50" x14ac:dyDescent="0.25">
      <c r="N2197" s="8"/>
      <c r="Z2197" s="8"/>
      <c r="AL2197" s="8"/>
      <c r="AX2197" s="8"/>
    </row>
    <row r="2198" spans="14:50" x14ac:dyDescent="0.25">
      <c r="N2198" s="8"/>
      <c r="Z2198" s="8"/>
      <c r="AL2198" s="8"/>
      <c r="AX2198" s="8"/>
    </row>
    <row r="2199" spans="14:50" x14ac:dyDescent="0.25">
      <c r="N2199" s="8"/>
      <c r="Z2199" s="8"/>
      <c r="AL2199" s="8"/>
      <c r="AX2199" s="8"/>
    </row>
    <row r="2200" spans="14:50" x14ac:dyDescent="0.25">
      <c r="N2200" s="8"/>
      <c r="Z2200" s="8"/>
      <c r="AL2200" s="8"/>
      <c r="AX2200" s="8"/>
    </row>
    <row r="2201" spans="14:50" x14ac:dyDescent="0.25">
      <c r="N2201" s="8"/>
      <c r="Z2201" s="8"/>
      <c r="AL2201" s="8"/>
      <c r="AX2201" s="8"/>
    </row>
    <row r="2202" spans="14:50" x14ac:dyDescent="0.25">
      <c r="N2202" s="8"/>
      <c r="Z2202" s="8"/>
      <c r="AL2202" s="8"/>
      <c r="AX2202" s="8"/>
    </row>
    <row r="2203" spans="14:50" x14ac:dyDescent="0.25">
      <c r="N2203" s="8"/>
      <c r="Z2203" s="8"/>
      <c r="AL2203" s="8"/>
      <c r="AX2203" s="8"/>
    </row>
    <row r="2204" spans="14:50" x14ac:dyDescent="0.25">
      <c r="N2204" s="8"/>
      <c r="Z2204" s="8"/>
      <c r="AL2204" s="8"/>
      <c r="AX2204" s="8"/>
    </row>
    <row r="2205" spans="14:50" x14ac:dyDescent="0.25">
      <c r="N2205" s="8"/>
      <c r="Z2205" s="8"/>
      <c r="AL2205" s="8"/>
      <c r="AX2205" s="8"/>
    </row>
    <row r="2206" spans="14:50" x14ac:dyDescent="0.25">
      <c r="N2206" s="8"/>
      <c r="Z2206" s="8"/>
      <c r="AL2206" s="8"/>
      <c r="AX2206" s="8"/>
    </row>
    <row r="2207" spans="14:50" x14ac:dyDescent="0.25">
      <c r="N2207" s="8"/>
      <c r="Z2207" s="8"/>
      <c r="AL2207" s="8"/>
      <c r="AX2207" s="8"/>
    </row>
    <row r="2208" spans="14:50" x14ac:dyDescent="0.25">
      <c r="N2208" s="8"/>
      <c r="Z2208" s="8"/>
      <c r="AL2208" s="8"/>
      <c r="AX2208" s="8"/>
    </row>
    <row r="2209" spans="14:50" x14ac:dyDescent="0.25">
      <c r="N2209" s="8"/>
      <c r="Z2209" s="8"/>
      <c r="AL2209" s="8"/>
      <c r="AX2209" s="8"/>
    </row>
    <row r="2210" spans="14:50" x14ac:dyDescent="0.25">
      <c r="N2210" s="8"/>
      <c r="Z2210" s="8"/>
      <c r="AL2210" s="8"/>
      <c r="AX2210" s="8"/>
    </row>
    <row r="2211" spans="14:50" x14ac:dyDescent="0.25">
      <c r="N2211" s="8"/>
      <c r="Z2211" s="8"/>
      <c r="AL2211" s="8"/>
      <c r="AX2211" s="8"/>
    </row>
    <row r="2212" spans="14:50" x14ac:dyDescent="0.25">
      <c r="N2212" s="8"/>
      <c r="Z2212" s="8"/>
      <c r="AL2212" s="8"/>
      <c r="AX2212" s="8"/>
    </row>
    <row r="2213" spans="14:50" x14ac:dyDescent="0.25">
      <c r="N2213" s="8"/>
      <c r="Z2213" s="8"/>
      <c r="AL2213" s="8"/>
      <c r="AX2213" s="8"/>
    </row>
    <row r="2214" spans="14:50" x14ac:dyDescent="0.25">
      <c r="N2214" s="8"/>
      <c r="Z2214" s="8"/>
      <c r="AL2214" s="8"/>
      <c r="AX2214" s="8"/>
    </row>
    <row r="2215" spans="14:50" x14ac:dyDescent="0.25">
      <c r="N2215" s="8"/>
      <c r="Z2215" s="8"/>
      <c r="AL2215" s="8"/>
      <c r="AX2215" s="8"/>
    </row>
    <row r="2216" spans="14:50" x14ac:dyDescent="0.25">
      <c r="N2216" s="8"/>
      <c r="Z2216" s="8"/>
      <c r="AL2216" s="8"/>
      <c r="AX2216" s="8"/>
    </row>
    <row r="2217" spans="14:50" x14ac:dyDescent="0.25">
      <c r="N2217" s="8"/>
      <c r="Z2217" s="8"/>
      <c r="AL2217" s="8"/>
      <c r="AX2217" s="8"/>
    </row>
    <row r="2218" spans="14:50" x14ac:dyDescent="0.25">
      <c r="N2218" s="8"/>
      <c r="Z2218" s="8"/>
      <c r="AL2218" s="8"/>
      <c r="AX2218" s="8"/>
    </row>
    <row r="2219" spans="14:50" x14ac:dyDescent="0.25">
      <c r="N2219" s="8"/>
      <c r="Z2219" s="8"/>
      <c r="AL2219" s="8"/>
      <c r="AX2219" s="8"/>
    </row>
    <row r="2220" spans="14:50" x14ac:dyDescent="0.25">
      <c r="N2220" s="8"/>
      <c r="Z2220" s="8"/>
      <c r="AL2220" s="8"/>
      <c r="AX2220" s="8"/>
    </row>
    <row r="2221" spans="14:50" x14ac:dyDescent="0.25">
      <c r="N2221" s="8"/>
      <c r="Z2221" s="8"/>
      <c r="AL2221" s="8"/>
      <c r="AX2221" s="8"/>
    </row>
    <row r="2222" spans="14:50" x14ac:dyDescent="0.25">
      <c r="N2222" s="8"/>
      <c r="Z2222" s="8"/>
      <c r="AL2222" s="8"/>
      <c r="AX2222" s="8"/>
    </row>
    <row r="2223" spans="14:50" x14ac:dyDescent="0.25">
      <c r="N2223" s="8"/>
      <c r="Z2223" s="8"/>
      <c r="AL2223" s="8"/>
      <c r="AX2223" s="8"/>
    </row>
    <row r="2224" spans="14:50" x14ac:dyDescent="0.25">
      <c r="N2224" s="8"/>
      <c r="Z2224" s="8"/>
      <c r="AL2224" s="8"/>
      <c r="AX2224" s="8"/>
    </row>
    <row r="2225" spans="14:50" x14ac:dyDescent="0.25">
      <c r="N2225" s="8"/>
      <c r="Z2225" s="8"/>
      <c r="AL2225" s="8"/>
      <c r="AX2225" s="8"/>
    </row>
    <row r="2226" spans="14:50" x14ac:dyDescent="0.25">
      <c r="N2226" s="8"/>
      <c r="Z2226" s="8"/>
      <c r="AL2226" s="8"/>
      <c r="AX2226" s="8"/>
    </row>
    <row r="2227" spans="14:50" x14ac:dyDescent="0.25">
      <c r="N2227" s="8"/>
      <c r="Z2227" s="8"/>
      <c r="AL2227" s="8"/>
      <c r="AX2227" s="8"/>
    </row>
    <row r="2228" spans="14:50" x14ac:dyDescent="0.25">
      <c r="N2228" s="8"/>
      <c r="Z2228" s="8"/>
      <c r="AL2228" s="8"/>
      <c r="AX2228" s="8"/>
    </row>
    <row r="2229" spans="14:50" x14ac:dyDescent="0.25">
      <c r="N2229" s="8"/>
      <c r="Z2229" s="8"/>
      <c r="AL2229" s="8"/>
      <c r="AX2229" s="8"/>
    </row>
    <row r="2230" spans="14:50" x14ac:dyDescent="0.25">
      <c r="N2230" s="8"/>
      <c r="Z2230" s="8"/>
      <c r="AL2230" s="8"/>
      <c r="AX2230" s="8"/>
    </row>
    <row r="2231" spans="14:50" x14ac:dyDescent="0.25">
      <c r="N2231" s="8"/>
      <c r="Z2231" s="8"/>
      <c r="AL2231" s="8"/>
      <c r="AX2231" s="8"/>
    </row>
    <row r="2232" spans="14:50" x14ac:dyDescent="0.25">
      <c r="N2232" s="8"/>
      <c r="Z2232" s="8"/>
      <c r="AL2232" s="8"/>
      <c r="AX2232" s="8"/>
    </row>
    <row r="2233" spans="14:50" x14ac:dyDescent="0.25">
      <c r="N2233" s="8"/>
      <c r="Z2233" s="8"/>
      <c r="AL2233" s="8"/>
      <c r="AX2233" s="8"/>
    </row>
    <row r="2234" spans="14:50" x14ac:dyDescent="0.25">
      <c r="N2234" s="8"/>
      <c r="Z2234" s="8"/>
      <c r="AL2234" s="8"/>
      <c r="AX2234" s="8"/>
    </row>
    <row r="2235" spans="14:50" x14ac:dyDescent="0.25">
      <c r="N2235" s="8"/>
      <c r="Z2235" s="8"/>
      <c r="AL2235" s="8"/>
      <c r="AX2235" s="8"/>
    </row>
    <row r="2236" spans="14:50" x14ac:dyDescent="0.25">
      <c r="N2236" s="8"/>
      <c r="Z2236" s="8"/>
      <c r="AL2236" s="8"/>
      <c r="AX2236" s="8"/>
    </row>
    <row r="2237" spans="14:50" x14ac:dyDescent="0.25">
      <c r="N2237" s="8"/>
      <c r="Z2237" s="8"/>
      <c r="AL2237" s="8"/>
      <c r="AX2237" s="8"/>
    </row>
    <row r="2238" spans="14:50" x14ac:dyDescent="0.25">
      <c r="N2238" s="8"/>
      <c r="Z2238" s="8"/>
      <c r="AL2238" s="8"/>
      <c r="AX2238" s="8"/>
    </row>
    <row r="2239" spans="14:50" x14ac:dyDescent="0.25">
      <c r="N2239" s="8"/>
      <c r="Z2239" s="8"/>
      <c r="AL2239" s="8"/>
      <c r="AX2239" s="8"/>
    </row>
    <row r="2240" spans="14:50" x14ac:dyDescent="0.25">
      <c r="N2240" s="8"/>
      <c r="Z2240" s="8"/>
      <c r="AL2240" s="8"/>
      <c r="AX2240" s="8"/>
    </row>
    <row r="2241" spans="14:50" x14ac:dyDescent="0.25">
      <c r="N2241" s="8"/>
      <c r="Z2241" s="8"/>
      <c r="AL2241" s="8"/>
      <c r="AX2241" s="8"/>
    </row>
    <row r="2242" spans="14:50" x14ac:dyDescent="0.25">
      <c r="N2242" s="8"/>
      <c r="Z2242" s="8"/>
      <c r="AL2242" s="8"/>
      <c r="AX2242" s="8"/>
    </row>
    <row r="2243" spans="14:50" x14ac:dyDescent="0.25">
      <c r="N2243" s="8"/>
      <c r="Z2243" s="8"/>
      <c r="AL2243" s="8"/>
      <c r="AX2243" s="8"/>
    </row>
    <row r="2244" spans="14:50" x14ac:dyDescent="0.25">
      <c r="N2244" s="8"/>
      <c r="Z2244" s="8"/>
      <c r="AL2244" s="8"/>
      <c r="AX2244" s="8"/>
    </row>
    <row r="2245" spans="14:50" x14ac:dyDescent="0.25">
      <c r="N2245" s="8"/>
      <c r="Z2245" s="8"/>
      <c r="AL2245" s="8"/>
      <c r="AX2245" s="8"/>
    </row>
    <row r="2246" spans="14:50" x14ac:dyDescent="0.25">
      <c r="N2246" s="8"/>
      <c r="Z2246" s="8"/>
      <c r="AL2246" s="8"/>
      <c r="AX2246" s="8"/>
    </row>
    <row r="2247" spans="14:50" x14ac:dyDescent="0.25">
      <c r="N2247" s="8"/>
      <c r="Z2247" s="8"/>
      <c r="AL2247" s="8"/>
      <c r="AX2247" s="8"/>
    </row>
    <row r="2248" spans="14:50" x14ac:dyDescent="0.25">
      <c r="N2248" s="8"/>
      <c r="Z2248" s="8"/>
      <c r="AL2248" s="8"/>
      <c r="AX2248" s="8"/>
    </row>
    <row r="2249" spans="14:50" x14ac:dyDescent="0.25">
      <c r="N2249" s="8"/>
      <c r="Z2249" s="8"/>
      <c r="AL2249" s="8"/>
      <c r="AX2249" s="8"/>
    </row>
    <row r="2250" spans="14:50" x14ac:dyDescent="0.25">
      <c r="N2250" s="8"/>
      <c r="Z2250" s="8"/>
      <c r="AL2250" s="8"/>
      <c r="AX2250" s="8"/>
    </row>
    <row r="2251" spans="14:50" x14ac:dyDescent="0.25">
      <c r="N2251" s="8"/>
      <c r="Z2251" s="8"/>
      <c r="AL2251" s="8"/>
      <c r="AX2251" s="8"/>
    </row>
    <row r="2252" spans="14:50" x14ac:dyDescent="0.25">
      <c r="N2252" s="8"/>
      <c r="Z2252" s="8"/>
      <c r="AL2252" s="8"/>
      <c r="AX2252" s="8"/>
    </row>
    <row r="2253" spans="14:50" x14ac:dyDescent="0.25">
      <c r="N2253" s="8"/>
      <c r="Z2253" s="8"/>
      <c r="AL2253" s="8"/>
      <c r="AX2253" s="8"/>
    </row>
    <row r="2254" spans="14:50" x14ac:dyDescent="0.25">
      <c r="N2254" s="8"/>
      <c r="Z2254" s="8"/>
      <c r="AL2254" s="8"/>
      <c r="AX2254" s="8"/>
    </row>
    <row r="2255" spans="14:50" x14ac:dyDescent="0.25">
      <c r="N2255" s="8"/>
      <c r="Z2255" s="8"/>
      <c r="AL2255" s="8"/>
      <c r="AX2255" s="8"/>
    </row>
    <row r="2256" spans="14:50" x14ac:dyDescent="0.25">
      <c r="N2256" s="8"/>
      <c r="Z2256" s="8"/>
      <c r="AL2256" s="8"/>
      <c r="AX2256" s="8"/>
    </row>
    <row r="2257" spans="14:50" x14ac:dyDescent="0.25">
      <c r="N2257" s="8"/>
      <c r="Z2257" s="8"/>
      <c r="AL2257" s="8"/>
      <c r="AX2257" s="8"/>
    </row>
    <row r="2258" spans="14:50" x14ac:dyDescent="0.25">
      <c r="N2258" s="8"/>
      <c r="Z2258" s="8"/>
      <c r="AL2258" s="8"/>
      <c r="AX2258" s="8"/>
    </row>
    <row r="2259" spans="14:50" x14ac:dyDescent="0.25">
      <c r="N2259" s="8"/>
      <c r="Z2259" s="8"/>
      <c r="AL2259" s="8"/>
      <c r="AX2259" s="8"/>
    </row>
    <row r="2260" spans="14:50" x14ac:dyDescent="0.25">
      <c r="N2260" s="8"/>
      <c r="Z2260" s="8"/>
      <c r="AL2260" s="8"/>
      <c r="AX2260" s="8"/>
    </row>
    <row r="2261" spans="14:50" x14ac:dyDescent="0.25">
      <c r="N2261" s="8"/>
      <c r="Z2261" s="8"/>
      <c r="AL2261" s="8"/>
      <c r="AX2261" s="8"/>
    </row>
    <row r="2262" spans="14:50" x14ac:dyDescent="0.25">
      <c r="N2262" s="8"/>
      <c r="Z2262" s="8"/>
      <c r="AL2262" s="8"/>
      <c r="AX2262" s="8"/>
    </row>
    <row r="2263" spans="14:50" x14ac:dyDescent="0.25">
      <c r="N2263" s="8"/>
      <c r="Z2263" s="8"/>
      <c r="AL2263" s="8"/>
      <c r="AX2263" s="8"/>
    </row>
    <row r="2264" spans="14:50" x14ac:dyDescent="0.25">
      <c r="N2264" s="8"/>
      <c r="Z2264" s="8"/>
      <c r="AL2264" s="8"/>
      <c r="AX2264" s="8"/>
    </row>
    <row r="2265" spans="14:50" x14ac:dyDescent="0.25">
      <c r="N2265" s="8"/>
      <c r="Z2265" s="8"/>
      <c r="AL2265" s="8"/>
      <c r="AX2265" s="8"/>
    </row>
    <row r="2266" spans="14:50" x14ac:dyDescent="0.25">
      <c r="N2266" s="8"/>
      <c r="Z2266" s="8"/>
      <c r="AL2266" s="8"/>
      <c r="AX2266" s="8"/>
    </row>
    <row r="2267" spans="14:50" x14ac:dyDescent="0.25">
      <c r="N2267" s="8"/>
      <c r="Z2267" s="8"/>
      <c r="AL2267" s="8"/>
      <c r="AX2267" s="8"/>
    </row>
    <row r="2268" spans="14:50" x14ac:dyDescent="0.25">
      <c r="N2268" s="8"/>
      <c r="Z2268" s="8"/>
      <c r="AL2268" s="8"/>
      <c r="AX2268" s="8"/>
    </row>
    <row r="2269" spans="14:50" x14ac:dyDescent="0.25">
      <c r="N2269" s="8"/>
      <c r="Z2269" s="8"/>
      <c r="AL2269" s="8"/>
      <c r="AX2269" s="8"/>
    </row>
    <row r="2270" spans="14:50" x14ac:dyDescent="0.25">
      <c r="N2270" s="8"/>
      <c r="Z2270" s="8"/>
      <c r="AL2270" s="8"/>
      <c r="AX2270" s="8"/>
    </row>
    <row r="2271" spans="14:50" x14ac:dyDescent="0.25">
      <c r="N2271" s="8"/>
      <c r="Z2271" s="8"/>
      <c r="AL2271" s="8"/>
      <c r="AX2271" s="8"/>
    </row>
    <row r="2272" spans="14:50" x14ac:dyDescent="0.25">
      <c r="N2272" s="8"/>
      <c r="Z2272" s="8"/>
      <c r="AL2272" s="8"/>
      <c r="AX2272" s="8"/>
    </row>
    <row r="2273" spans="14:50" x14ac:dyDescent="0.25">
      <c r="N2273" s="8"/>
      <c r="Z2273" s="8"/>
      <c r="AL2273" s="8"/>
      <c r="AX2273" s="8"/>
    </row>
    <row r="2274" spans="14:50" x14ac:dyDescent="0.25">
      <c r="N2274" s="8"/>
      <c r="Z2274" s="8"/>
      <c r="AL2274" s="8"/>
      <c r="AX2274" s="8"/>
    </row>
    <row r="2275" spans="14:50" x14ac:dyDescent="0.25">
      <c r="N2275" s="8"/>
      <c r="Z2275" s="8"/>
      <c r="AL2275" s="8"/>
      <c r="AX2275" s="8"/>
    </row>
    <row r="2276" spans="14:50" x14ac:dyDescent="0.25">
      <c r="N2276" s="8"/>
      <c r="Z2276" s="8"/>
      <c r="AL2276" s="8"/>
      <c r="AX2276" s="8"/>
    </row>
    <row r="2277" spans="14:50" x14ac:dyDescent="0.25">
      <c r="N2277" s="8"/>
      <c r="Z2277" s="8"/>
      <c r="AL2277" s="8"/>
      <c r="AX2277" s="8"/>
    </row>
    <row r="2278" spans="14:50" x14ac:dyDescent="0.25">
      <c r="N2278" s="8"/>
      <c r="Z2278" s="8"/>
      <c r="AL2278" s="8"/>
      <c r="AX2278" s="8"/>
    </row>
    <row r="2279" spans="14:50" x14ac:dyDescent="0.25">
      <c r="N2279" s="8"/>
      <c r="Z2279" s="8"/>
      <c r="AL2279" s="8"/>
      <c r="AX2279" s="8"/>
    </row>
    <row r="2280" spans="14:50" x14ac:dyDescent="0.25">
      <c r="N2280" s="8"/>
      <c r="Z2280" s="8"/>
      <c r="AL2280" s="8"/>
      <c r="AX2280" s="8"/>
    </row>
    <row r="2281" spans="14:50" x14ac:dyDescent="0.25">
      <c r="N2281" s="8"/>
      <c r="Z2281" s="8"/>
      <c r="AL2281" s="8"/>
      <c r="AX2281" s="8"/>
    </row>
    <row r="2282" spans="14:50" x14ac:dyDescent="0.25">
      <c r="N2282" s="8"/>
      <c r="Z2282" s="8"/>
      <c r="AL2282" s="8"/>
      <c r="AX2282" s="8"/>
    </row>
    <row r="2283" spans="14:50" x14ac:dyDescent="0.25">
      <c r="N2283" s="8"/>
      <c r="Z2283" s="8"/>
      <c r="AL2283" s="8"/>
      <c r="AX2283" s="8"/>
    </row>
    <row r="2284" spans="14:50" x14ac:dyDescent="0.25">
      <c r="N2284" s="8"/>
      <c r="Z2284" s="8"/>
      <c r="AL2284" s="8"/>
      <c r="AX2284" s="8"/>
    </row>
    <row r="2285" spans="14:50" x14ac:dyDescent="0.25">
      <c r="N2285" s="8"/>
      <c r="Z2285" s="8"/>
      <c r="AL2285" s="8"/>
      <c r="AX2285" s="8"/>
    </row>
    <row r="2286" spans="14:50" x14ac:dyDescent="0.25">
      <c r="N2286" s="8"/>
      <c r="Z2286" s="8"/>
      <c r="AL2286" s="8"/>
      <c r="AX2286" s="8"/>
    </row>
    <row r="2287" spans="14:50" x14ac:dyDescent="0.25">
      <c r="N2287" s="8"/>
      <c r="Z2287" s="8"/>
      <c r="AL2287" s="8"/>
      <c r="AX2287" s="8"/>
    </row>
    <row r="2288" spans="14:50" x14ac:dyDescent="0.25">
      <c r="N2288" s="8"/>
      <c r="Z2288" s="8"/>
      <c r="AL2288" s="8"/>
      <c r="AX2288" s="8"/>
    </row>
    <row r="2289" spans="14:50" x14ac:dyDescent="0.25">
      <c r="N2289" s="8"/>
      <c r="Z2289" s="8"/>
      <c r="AL2289" s="8"/>
      <c r="AX2289" s="8"/>
    </row>
    <row r="2290" spans="14:50" x14ac:dyDescent="0.25">
      <c r="N2290" s="8"/>
      <c r="Z2290" s="8"/>
      <c r="AL2290" s="8"/>
      <c r="AX2290" s="8"/>
    </row>
    <row r="2291" spans="14:50" x14ac:dyDescent="0.25">
      <c r="N2291" s="8"/>
      <c r="Z2291" s="8"/>
      <c r="AL2291" s="8"/>
      <c r="AX2291" s="8"/>
    </row>
    <row r="2292" spans="14:50" x14ac:dyDescent="0.25">
      <c r="N2292" s="8"/>
      <c r="Z2292" s="8"/>
      <c r="AL2292" s="8"/>
      <c r="AX2292" s="8"/>
    </row>
    <row r="2293" spans="14:50" x14ac:dyDescent="0.25">
      <c r="N2293" s="8"/>
      <c r="Z2293" s="8"/>
      <c r="AL2293" s="8"/>
      <c r="AX2293" s="8"/>
    </row>
    <row r="2294" spans="14:50" x14ac:dyDescent="0.25">
      <c r="N2294" s="8"/>
      <c r="Z2294" s="8"/>
      <c r="AL2294" s="8"/>
      <c r="AX2294" s="8"/>
    </row>
    <row r="2295" spans="14:50" x14ac:dyDescent="0.25">
      <c r="N2295" s="8"/>
      <c r="Z2295" s="8"/>
      <c r="AL2295" s="8"/>
      <c r="AX2295" s="8"/>
    </row>
    <row r="2296" spans="14:50" x14ac:dyDescent="0.25">
      <c r="N2296" s="8"/>
      <c r="Z2296" s="8"/>
      <c r="AL2296" s="8"/>
      <c r="AX2296" s="8"/>
    </row>
    <row r="2297" spans="14:50" x14ac:dyDescent="0.25">
      <c r="N2297" s="8"/>
      <c r="Z2297" s="8"/>
      <c r="AL2297" s="8"/>
      <c r="AX2297" s="8"/>
    </row>
    <row r="2298" spans="14:50" x14ac:dyDescent="0.25">
      <c r="N2298" s="8"/>
      <c r="Z2298" s="8"/>
      <c r="AL2298" s="8"/>
      <c r="AX2298" s="8"/>
    </row>
    <row r="2299" spans="14:50" x14ac:dyDescent="0.25">
      <c r="N2299" s="8"/>
      <c r="Z2299" s="8"/>
      <c r="AL2299" s="8"/>
      <c r="AX2299" s="8"/>
    </row>
    <row r="2300" spans="14:50" x14ac:dyDescent="0.25">
      <c r="N2300" s="8"/>
      <c r="Z2300" s="8"/>
      <c r="AL2300" s="8"/>
      <c r="AX2300" s="8"/>
    </row>
    <row r="2301" spans="14:50" x14ac:dyDescent="0.25">
      <c r="N2301" s="8"/>
      <c r="Z2301" s="8"/>
      <c r="AL2301" s="8"/>
      <c r="AX2301" s="8"/>
    </row>
    <row r="2302" spans="14:50" x14ac:dyDescent="0.25">
      <c r="N2302" s="8"/>
      <c r="Z2302" s="8"/>
      <c r="AL2302" s="8"/>
      <c r="AX2302" s="8"/>
    </row>
    <row r="2303" spans="14:50" x14ac:dyDescent="0.25">
      <c r="N2303" s="8"/>
      <c r="Z2303" s="8"/>
      <c r="AL2303" s="8"/>
      <c r="AX2303" s="8"/>
    </row>
    <row r="2304" spans="14:50" x14ac:dyDescent="0.25">
      <c r="N2304" s="8"/>
      <c r="Z2304" s="8"/>
      <c r="AL2304" s="8"/>
      <c r="AX2304" s="8"/>
    </row>
    <row r="2305" spans="14:50" x14ac:dyDescent="0.25">
      <c r="N2305" s="8"/>
      <c r="Z2305" s="8"/>
      <c r="AL2305" s="8"/>
      <c r="AX2305" s="8"/>
    </row>
    <row r="2306" spans="14:50" x14ac:dyDescent="0.25">
      <c r="N2306" s="8"/>
      <c r="Z2306" s="8"/>
      <c r="AL2306" s="8"/>
      <c r="AX2306" s="8"/>
    </row>
    <row r="2307" spans="14:50" x14ac:dyDescent="0.25">
      <c r="N2307" s="8"/>
      <c r="Z2307" s="8"/>
      <c r="AL2307" s="8"/>
      <c r="AX2307" s="8"/>
    </row>
    <row r="2308" spans="14:50" x14ac:dyDescent="0.25">
      <c r="N2308" s="8"/>
      <c r="Z2308" s="8"/>
      <c r="AL2308" s="8"/>
      <c r="AX2308" s="8"/>
    </row>
    <row r="2309" spans="14:50" x14ac:dyDescent="0.25">
      <c r="N2309" s="8"/>
      <c r="Z2309" s="8"/>
      <c r="AL2309" s="8"/>
      <c r="AX2309" s="8"/>
    </row>
    <row r="2310" spans="14:50" x14ac:dyDescent="0.25">
      <c r="N2310" s="8"/>
      <c r="Z2310" s="8"/>
      <c r="AL2310" s="8"/>
      <c r="AX2310" s="8"/>
    </row>
    <row r="2311" spans="14:50" x14ac:dyDescent="0.25">
      <c r="N2311" s="8"/>
      <c r="Z2311" s="8"/>
      <c r="AL2311" s="8"/>
      <c r="AX2311" s="8"/>
    </row>
    <row r="2312" spans="14:50" x14ac:dyDescent="0.25">
      <c r="N2312" s="8"/>
      <c r="Z2312" s="8"/>
      <c r="AL2312" s="8"/>
      <c r="AX2312" s="8"/>
    </row>
    <row r="2313" spans="14:50" x14ac:dyDescent="0.25">
      <c r="N2313" s="8"/>
      <c r="Z2313" s="8"/>
      <c r="AL2313" s="8"/>
      <c r="AX2313" s="8"/>
    </row>
    <row r="2314" spans="14:50" x14ac:dyDescent="0.25">
      <c r="N2314" s="8"/>
      <c r="Z2314" s="8"/>
      <c r="AL2314" s="8"/>
      <c r="AX2314" s="8"/>
    </row>
    <row r="2315" spans="14:50" x14ac:dyDescent="0.25">
      <c r="N2315" s="8"/>
      <c r="Z2315" s="8"/>
      <c r="AL2315" s="8"/>
      <c r="AX2315" s="8"/>
    </row>
    <row r="2316" spans="14:50" x14ac:dyDescent="0.25">
      <c r="N2316" s="8"/>
      <c r="Z2316" s="8"/>
      <c r="AL2316" s="8"/>
      <c r="AX2316" s="8"/>
    </row>
    <row r="2317" spans="14:50" x14ac:dyDescent="0.25">
      <c r="N2317" s="8"/>
      <c r="Z2317" s="8"/>
      <c r="AL2317" s="8"/>
      <c r="AX2317" s="8"/>
    </row>
    <row r="2318" spans="14:50" x14ac:dyDescent="0.25">
      <c r="N2318" s="8"/>
      <c r="Z2318" s="8"/>
      <c r="AL2318" s="8"/>
      <c r="AX2318" s="8"/>
    </row>
    <row r="2319" spans="14:50" x14ac:dyDescent="0.25">
      <c r="N2319" s="8"/>
      <c r="Z2319" s="8"/>
      <c r="AL2319" s="8"/>
      <c r="AX2319" s="8"/>
    </row>
    <row r="2320" spans="14:50" x14ac:dyDescent="0.25">
      <c r="N2320" s="8"/>
      <c r="Z2320" s="8"/>
      <c r="AL2320" s="8"/>
      <c r="AX2320" s="8"/>
    </row>
    <row r="2321" spans="14:50" x14ac:dyDescent="0.25">
      <c r="N2321" s="8"/>
      <c r="Z2321" s="8"/>
      <c r="AL2321" s="8"/>
      <c r="AX2321" s="8"/>
    </row>
    <row r="2322" spans="14:50" x14ac:dyDescent="0.25">
      <c r="N2322" s="8"/>
      <c r="Z2322" s="8"/>
      <c r="AL2322" s="8"/>
      <c r="AX2322" s="8"/>
    </row>
    <row r="2323" spans="14:50" x14ac:dyDescent="0.25">
      <c r="N2323" s="8"/>
      <c r="Z2323" s="8"/>
      <c r="AL2323" s="8"/>
      <c r="AX2323" s="8"/>
    </row>
    <row r="2324" spans="14:50" x14ac:dyDescent="0.25">
      <c r="N2324" s="8"/>
      <c r="Z2324" s="8"/>
      <c r="AL2324" s="8"/>
      <c r="AX2324" s="8"/>
    </row>
    <row r="2325" spans="14:50" x14ac:dyDescent="0.25">
      <c r="N2325" s="8"/>
      <c r="Z2325" s="8"/>
      <c r="AL2325" s="8"/>
      <c r="AX2325" s="8"/>
    </row>
    <row r="2326" spans="14:50" x14ac:dyDescent="0.25">
      <c r="N2326" s="8"/>
      <c r="Z2326" s="8"/>
      <c r="AL2326" s="8"/>
      <c r="AX2326" s="8"/>
    </row>
    <row r="2327" spans="14:50" x14ac:dyDescent="0.25">
      <c r="N2327" s="8"/>
      <c r="Z2327" s="8"/>
      <c r="AL2327" s="8"/>
      <c r="AX2327" s="8"/>
    </row>
    <row r="2328" spans="14:50" x14ac:dyDescent="0.25">
      <c r="N2328" s="8"/>
      <c r="Z2328" s="8"/>
      <c r="AL2328" s="8"/>
      <c r="AX2328" s="8"/>
    </row>
    <row r="2329" spans="14:50" x14ac:dyDescent="0.25">
      <c r="N2329" s="8"/>
      <c r="Z2329" s="8"/>
      <c r="AL2329" s="8"/>
      <c r="AX2329" s="8"/>
    </row>
    <row r="2330" spans="14:50" x14ac:dyDescent="0.25">
      <c r="N2330" s="8"/>
      <c r="Z2330" s="8"/>
      <c r="AL2330" s="8"/>
      <c r="AX2330" s="8"/>
    </row>
    <row r="2331" spans="14:50" x14ac:dyDescent="0.25">
      <c r="N2331" s="8"/>
      <c r="Z2331" s="8"/>
      <c r="AL2331" s="8"/>
      <c r="AX2331" s="8"/>
    </row>
    <row r="2332" spans="14:50" x14ac:dyDescent="0.25">
      <c r="N2332" s="8"/>
      <c r="Z2332" s="8"/>
      <c r="AL2332" s="8"/>
      <c r="AX2332" s="8"/>
    </row>
    <row r="2333" spans="14:50" x14ac:dyDescent="0.25">
      <c r="N2333" s="8"/>
      <c r="Z2333" s="8"/>
      <c r="AL2333" s="8"/>
      <c r="AX2333" s="8"/>
    </row>
    <row r="2334" spans="14:50" x14ac:dyDescent="0.25">
      <c r="N2334" s="8"/>
      <c r="Z2334" s="8"/>
      <c r="AL2334" s="8"/>
      <c r="AX2334" s="8"/>
    </row>
    <row r="2335" spans="14:50" x14ac:dyDescent="0.25">
      <c r="N2335" s="8"/>
      <c r="Z2335" s="8"/>
      <c r="AL2335" s="8"/>
      <c r="AX2335" s="8"/>
    </row>
    <row r="2336" spans="14:50" x14ac:dyDescent="0.25">
      <c r="N2336" s="8"/>
      <c r="Z2336" s="8"/>
      <c r="AL2336" s="8"/>
      <c r="AX2336" s="8"/>
    </row>
    <row r="2337" spans="14:50" x14ac:dyDescent="0.25">
      <c r="N2337" s="8"/>
      <c r="Z2337" s="8"/>
      <c r="AL2337" s="8"/>
      <c r="AX2337" s="8"/>
    </row>
    <row r="2338" spans="14:50" x14ac:dyDescent="0.25">
      <c r="N2338" s="8"/>
      <c r="Z2338" s="8"/>
      <c r="AL2338" s="8"/>
      <c r="AX2338" s="8"/>
    </row>
    <row r="2339" spans="14:50" x14ac:dyDescent="0.25">
      <c r="N2339" s="8"/>
      <c r="Z2339" s="8"/>
      <c r="AL2339" s="8"/>
      <c r="AX2339" s="8"/>
    </row>
    <row r="2340" spans="14:50" x14ac:dyDescent="0.25">
      <c r="N2340" s="8"/>
      <c r="Z2340" s="8"/>
      <c r="AL2340" s="8"/>
      <c r="AX2340" s="8"/>
    </row>
    <row r="2341" spans="14:50" x14ac:dyDescent="0.25">
      <c r="N2341" s="8"/>
      <c r="Z2341" s="8"/>
      <c r="AL2341" s="8"/>
      <c r="AX2341" s="8"/>
    </row>
    <row r="2342" spans="14:50" x14ac:dyDescent="0.25">
      <c r="N2342" s="8"/>
      <c r="Z2342" s="8"/>
      <c r="AL2342" s="8"/>
      <c r="AX2342" s="8"/>
    </row>
    <row r="2343" spans="14:50" x14ac:dyDescent="0.25">
      <c r="N2343" s="8"/>
      <c r="Z2343" s="8"/>
      <c r="AL2343" s="8"/>
      <c r="AX2343" s="8"/>
    </row>
    <row r="2344" spans="14:50" x14ac:dyDescent="0.25">
      <c r="N2344" s="8"/>
      <c r="Z2344" s="8"/>
      <c r="AL2344" s="8"/>
      <c r="AX2344" s="8"/>
    </row>
    <row r="2345" spans="14:50" x14ac:dyDescent="0.25">
      <c r="N2345" s="8"/>
      <c r="Z2345" s="8"/>
      <c r="AL2345" s="8"/>
      <c r="AX2345" s="8"/>
    </row>
    <row r="2346" spans="14:50" x14ac:dyDescent="0.25">
      <c r="N2346" s="8"/>
      <c r="Z2346" s="8"/>
      <c r="AL2346" s="8"/>
      <c r="AX2346" s="8"/>
    </row>
    <row r="2347" spans="14:50" x14ac:dyDescent="0.25">
      <c r="N2347" s="8"/>
      <c r="Z2347" s="8"/>
      <c r="AL2347" s="8"/>
      <c r="AX2347" s="8"/>
    </row>
    <row r="2348" spans="14:50" x14ac:dyDescent="0.25">
      <c r="N2348" s="8"/>
      <c r="Z2348" s="8"/>
      <c r="AL2348" s="8"/>
      <c r="AX2348" s="8"/>
    </row>
    <row r="2349" spans="14:50" x14ac:dyDescent="0.25">
      <c r="N2349" s="8"/>
      <c r="Z2349" s="8"/>
      <c r="AL2349" s="8"/>
      <c r="AX2349" s="8"/>
    </row>
    <row r="2350" spans="14:50" x14ac:dyDescent="0.25">
      <c r="N2350" s="8"/>
      <c r="Z2350" s="8"/>
      <c r="AL2350" s="8"/>
      <c r="AX2350" s="8"/>
    </row>
    <row r="2351" spans="14:50" x14ac:dyDescent="0.25">
      <c r="N2351" s="8"/>
      <c r="Z2351" s="8"/>
      <c r="AL2351" s="8"/>
      <c r="AX2351" s="8"/>
    </row>
    <row r="2352" spans="14:50" x14ac:dyDescent="0.25">
      <c r="N2352" s="8"/>
      <c r="Z2352" s="8"/>
      <c r="AL2352" s="8"/>
      <c r="AX2352" s="8"/>
    </row>
    <row r="2353" spans="14:50" x14ac:dyDescent="0.25">
      <c r="N2353" s="8"/>
      <c r="Z2353" s="8"/>
      <c r="AL2353" s="8"/>
      <c r="AX2353" s="8"/>
    </row>
    <row r="2354" spans="14:50" x14ac:dyDescent="0.25">
      <c r="N2354" s="8"/>
      <c r="Z2354" s="8"/>
      <c r="AL2354" s="8"/>
      <c r="AX2354" s="8"/>
    </row>
    <row r="2355" spans="14:50" x14ac:dyDescent="0.25">
      <c r="N2355" s="8"/>
      <c r="Z2355" s="8"/>
      <c r="AL2355" s="8"/>
      <c r="AX2355" s="8"/>
    </row>
    <row r="2356" spans="14:50" x14ac:dyDescent="0.25">
      <c r="N2356" s="8"/>
      <c r="Z2356" s="8"/>
      <c r="AL2356" s="8"/>
      <c r="AX2356" s="8"/>
    </row>
    <row r="2357" spans="14:50" x14ac:dyDescent="0.25">
      <c r="N2357" s="8"/>
      <c r="Z2357" s="8"/>
      <c r="AL2357" s="8"/>
      <c r="AX2357" s="8"/>
    </row>
    <row r="2358" spans="14:50" x14ac:dyDescent="0.25">
      <c r="N2358" s="8"/>
      <c r="Z2358" s="8"/>
      <c r="AL2358" s="8"/>
      <c r="AX2358" s="8"/>
    </row>
    <row r="2359" spans="14:50" x14ac:dyDescent="0.25">
      <c r="N2359" s="8"/>
      <c r="Z2359" s="8"/>
      <c r="AL2359" s="8"/>
      <c r="AX2359" s="8"/>
    </row>
    <row r="2360" spans="14:50" x14ac:dyDescent="0.25">
      <c r="N2360" s="8"/>
      <c r="Z2360" s="8"/>
      <c r="AL2360" s="8"/>
      <c r="AX2360" s="8"/>
    </row>
    <row r="2361" spans="14:50" x14ac:dyDescent="0.25">
      <c r="N2361" s="8"/>
      <c r="Z2361" s="8"/>
      <c r="AL2361" s="8"/>
      <c r="AX2361" s="8"/>
    </row>
    <row r="2362" spans="14:50" x14ac:dyDescent="0.25">
      <c r="N2362" s="8"/>
      <c r="Z2362" s="8"/>
      <c r="AL2362" s="8"/>
      <c r="AX2362" s="8"/>
    </row>
    <row r="2363" spans="14:50" x14ac:dyDescent="0.25">
      <c r="N2363" s="8"/>
      <c r="Z2363" s="8"/>
      <c r="AL2363" s="8"/>
      <c r="AX2363" s="8"/>
    </row>
    <row r="2364" spans="14:50" x14ac:dyDescent="0.25">
      <c r="N2364" s="8"/>
      <c r="Z2364" s="8"/>
      <c r="AL2364" s="8"/>
      <c r="AX2364" s="8"/>
    </row>
    <row r="2365" spans="14:50" x14ac:dyDescent="0.25">
      <c r="N2365" s="8"/>
      <c r="Z2365" s="8"/>
      <c r="AL2365" s="8"/>
      <c r="AX2365" s="8"/>
    </row>
    <row r="2366" spans="14:50" x14ac:dyDescent="0.25">
      <c r="N2366" s="8"/>
      <c r="Z2366" s="8"/>
      <c r="AL2366" s="8"/>
      <c r="AX2366" s="8"/>
    </row>
    <row r="2367" spans="14:50" x14ac:dyDescent="0.25">
      <c r="N2367" s="8"/>
      <c r="Z2367" s="8"/>
      <c r="AL2367" s="8"/>
      <c r="AX2367" s="8"/>
    </row>
    <row r="2368" spans="14:50" x14ac:dyDescent="0.25">
      <c r="N2368" s="8"/>
      <c r="Z2368" s="8"/>
      <c r="AL2368" s="8"/>
      <c r="AX2368" s="8"/>
    </row>
    <row r="2369" spans="14:50" x14ac:dyDescent="0.25">
      <c r="N2369" s="8"/>
      <c r="Z2369" s="8"/>
      <c r="AL2369" s="8"/>
      <c r="AX2369" s="8"/>
    </row>
    <row r="2370" spans="14:50" x14ac:dyDescent="0.25">
      <c r="N2370" s="8"/>
      <c r="Z2370" s="8"/>
      <c r="AL2370" s="8"/>
      <c r="AX2370" s="8"/>
    </row>
    <row r="2371" spans="14:50" x14ac:dyDescent="0.25">
      <c r="N2371" s="8"/>
      <c r="Z2371" s="8"/>
      <c r="AL2371" s="8"/>
      <c r="AX2371" s="8"/>
    </row>
    <row r="2372" spans="14:50" x14ac:dyDescent="0.25">
      <c r="N2372" s="8"/>
      <c r="Z2372" s="8"/>
      <c r="AL2372" s="8"/>
      <c r="AX2372" s="8"/>
    </row>
    <row r="2373" spans="14:50" x14ac:dyDescent="0.25">
      <c r="N2373" s="8"/>
      <c r="Z2373" s="8"/>
      <c r="AL2373" s="8"/>
      <c r="AX2373" s="8"/>
    </row>
    <row r="2374" spans="14:50" x14ac:dyDescent="0.25">
      <c r="N2374" s="8"/>
      <c r="Z2374" s="8"/>
      <c r="AL2374" s="8"/>
      <c r="AX2374" s="8"/>
    </row>
    <row r="2375" spans="14:50" x14ac:dyDescent="0.25">
      <c r="N2375" s="8"/>
      <c r="Z2375" s="8"/>
      <c r="AL2375" s="8"/>
      <c r="AX2375" s="8"/>
    </row>
    <row r="2376" spans="14:50" x14ac:dyDescent="0.25">
      <c r="N2376" s="8"/>
      <c r="Z2376" s="8"/>
      <c r="AL2376" s="8"/>
      <c r="AX2376" s="8"/>
    </row>
    <row r="2377" spans="14:50" x14ac:dyDescent="0.25">
      <c r="N2377" s="8"/>
      <c r="Z2377" s="8"/>
      <c r="AL2377" s="8"/>
      <c r="AX2377" s="8"/>
    </row>
    <row r="2378" spans="14:50" x14ac:dyDescent="0.25">
      <c r="N2378" s="8"/>
      <c r="Z2378" s="8"/>
      <c r="AL2378" s="8"/>
      <c r="AX2378" s="8"/>
    </row>
    <row r="2379" spans="14:50" x14ac:dyDescent="0.25">
      <c r="N2379" s="8"/>
      <c r="Z2379" s="8"/>
      <c r="AL2379" s="8"/>
      <c r="AX2379" s="8"/>
    </row>
    <row r="2380" spans="14:50" x14ac:dyDescent="0.25">
      <c r="N2380" s="8"/>
      <c r="Z2380" s="8"/>
      <c r="AL2380" s="8"/>
      <c r="AX2380" s="8"/>
    </row>
    <row r="2381" spans="14:50" x14ac:dyDescent="0.25">
      <c r="N2381" s="8"/>
      <c r="Z2381" s="8"/>
      <c r="AL2381" s="8"/>
      <c r="AX2381" s="8"/>
    </row>
    <row r="2382" spans="14:50" x14ac:dyDescent="0.25">
      <c r="N2382" s="8"/>
      <c r="Z2382" s="8"/>
      <c r="AL2382" s="8"/>
      <c r="AX2382" s="8"/>
    </row>
    <row r="2383" spans="14:50" x14ac:dyDescent="0.25">
      <c r="N2383" s="8"/>
      <c r="Z2383" s="8"/>
      <c r="AL2383" s="8"/>
      <c r="AX2383" s="8"/>
    </row>
    <row r="2384" spans="14:50" x14ac:dyDescent="0.25">
      <c r="N2384" s="8"/>
      <c r="Z2384" s="8"/>
      <c r="AL2384" s="8"/>
      <c r="AX2384" s="8"/>
    </row>
    <row r="2385" spans="14:50" x14ac:dyDescent="0.25">
      <c r="N2385" s="8"/>
      <c r="Z2385" s="8"/>
      <c r="AL2385" s="8"/>
      <c r="AX2385" s="8"/>
    </row>
    <row r="2386" spans="14:50" x14ac:dyDescent="0.25">
      <c r="N2386" s="8"/>
      <c r="Z2386" s="8"/>
      <c r="AL2386" s="8"/>
      <c r="AX2386" s="8"/>
    </row>
    <row r="2387" spans="14:50" x14ac:dyDescent="0.25">
      <c r="N2387" s="8"/>
      <c r="Z2387" s="8"/>
      <c r="AL2387" s="8"/>
      <c r="AX2387" s="8"/>
    </row>
    <row r="2388" spans="14:50" x14ac:dyDescent="0.25">
      <c r="N2388" s="8"/>
      <c r="Z2388" s="8"/>
      <c r="AL2388" s="8"/>
      <c r="AX2388" s="8"/>
    </row>
    <row r="2389" spans="14:50" x14ac:dyDescent="0.25">
      <c r="N2389" s="8"/>
      <c r="Z2389" s="8"/>
      <c r="AL2389" s="8"/>
      <c r="AX2389" s="8"/>
    </row>
    <row r="2390" spans="14:50" x14ac:dyDescent="0.25">
      <c r="N2390" s="8"/>
      <c r="Z2390" s="8"/>
      <c r="AL2390" s="8"/>
      <c r="AX2390" s="8"/>
    </row>
    <row r="2391" spans="14:50" x14ac:dyDescent="0.25">
      <c r="N2391" s="8"/>
      <c r="Z2391" s="8"/>
      <c r="AL2391" s="8"/>
      <c r="AX2391" s="8"/>
    </row>
    <row r="2392" spans="14:50" x14ac:dyDescent="0.25">
      <c r="N2392" s="8"/>
      <c r="Z2392" s="8"/>
      <c r="AL2392" s="8"/>
      <c r="AX2392" s="8"/>
    </row>
    <row r="2393" spans="14:50" x14ac:dyDescent="0.25">
      <c r="N2393" s="8"/>
      <c r="Z2393" s="8"/>
      <c r="AL2393" s="8"/>
      <c r="AX2393" s="8"/>
    </row>
    <row r="2394" spans="14:50" x14ac:dyDescent="0.25">
      <c r="N2394" s="8"/>
      <c r="Z2394" s="8"/>
      <c r="AL2394" s="8"/>
      <c r="AX2394" s="8"/>
    </row>
    <row r="2395" spans="14:50" x14ac:dyDescent="0.25">
      <c r="N2395" s="8"/>
      <c r="Z2395" s="8"/>
      <c r="AL2395" s="8"/>
      <c r="AX2395" s="8"/>
    </row>
    <row r="2396" spans="14:50" x14ac:dyDescent="0.25">
      <c r="N2396" s="8"/>
      <c r="Z2396" s="8"/>
      <c r="AL2396" s="8"/>
      <c r="AX2396" s="8"/>
    </row>
    <row r="2397" spans="14:50" x14ac:dyDescent="0.25">
      <c r="N2397" s="8"/>
      <c r="Z2397" s="8"/>
      <c r="AL2397" s="8"/>
      <c r="AX2397" s="8"/>
    </row>
    <row r="2398" spans="14:50" x14ac:dyDescent="0.25">
      <c r="N2398" s="8"/>
      <c r="Z2398" s="8"/>
      <c r="AL2398" s="8"/>
      <c r="AX2398" s="8"/>
    </row>
    <row r="2399" spans="14:50" x14ac:dyDescent="0.25">
      <c r="N2399" s="8"/>
      <c r="Z2399" s="8"/>
      <c r="AL2399" s="8"/>
      <c r="AX2399" s="8"/>
    </row>
    <row r="2400" spans="14:50" x14ac:dyDescent="0.25">
      <c r="N2400" s="8"/>
      <c r="Z2400" s="8"/>
      <c r="AL2400" s="8"/>
      <c r="AX2400" s="8"/>
    </row>
    <row r="2401" spans="14:50" x14ac:dyDescent="0.25">
      <c r="N2401" s="8"/>
      <c r="Z2401" s="8"/>
      <c r="AL2401" s="8"/>
      <c r="AX2401" s="8"/>
    </row>
    <row r="2402" spans="14:50" x14ac:dyDescent="0.25">
      <c r="N2402" s="8"/>
      <c r="Z2402" s="8"/>
      <c r="AL2402" s="8"/>
      <c r="AX2402" s="8"/>
    </row>
    <row r="2403" spans="14:50" x14ac:dyDescent="0.25">
      <c r="N2403" s="8"/>
      <c r="Z2403" s="8"/>
      <c r="AL2403" s="8"/>
      <c r="AX2403" s="8"/>
    </row>
    <row r="2404" spans="14:50" x14ac:dyDescent="0.25">
      <c r="N2404" s="8"/>
      <c r="Z2404" s="8"/>
      <c r="AL2404" s="8"/>
      <c r="AX2404" s="8"/>
    </row>
    <row r="2405" spans="14:50" x14ac:dyDescent="0.25">
      <c r="N2405" s="8"/>
      <c r="Z2405" s="8"/>
      <c r="AL2405" s="8"/>
      <c r="AX2405" s="8"/>
    </row>
    <row r="2406" spans="14:50" x14ac:dyDescent="0.25">
      <c r="N2406" s="8"/>
      <c r="Z2406" s="8"/>
      <c r="AL2406" s="8"/>
      <c r="AX2406" s="8"/>
    </row>
    <row r="2407" spans="14:50" x14ac:dyDescent="0.25">
      <c r="N2407" s="8"/>
      <c r="Z2407" s="8"/>
      <c r="AL2407" s="8"/>
      <c r="AX2407" s="8"/>
    </row>
    <row r="2408" spans="14:50" x14ac:dyDescent="0.25">
      <c r="N2408" s="8"/>
      <c r="Z2408" s="8"/>
      <c r="AL2408" s="8"/>
      <c r="AX2408" s="8"/>
    </row>
    <row r="2409" spans="14:50" x14ac:dyDescent="0.25">
      <c r="N2409" s="8"/>
      <c r="Z2409" s="8"/>
      <c r="AL2409" s="8"/>
      <c r="AX2409" s="8"/>
    </row>
    <row r="2410" spans="14:50" x14ac:dyDescent="0.25">
      <c r="N2410" s="8"/>
      <c r="Z2410" s="8"/>
      <c r="AL2410" s="8"/>
      <c r="AX2410" s="8"/>
    </row>
    <row r="2411" spans="14:50" x14ac:dyDescent="0.25">
      <c r="N2411" s="8"/>
      <c r="Z2411" s="8"/>
      <c r="AL2411" s="8"/>
      <c r="AX2411" s="8"/>
    </row>
    <row r="2412" spans="14:50" x14ac:dyDescent="0.25">
      <c r="N2412" s="8"/>
      <c r="Z2412" s="8"/>
      <c r="AL2412" s="8"/>
      <c r="AX2412" s="8"/>
    </row>
    <row r="2413" spans="14:50" x14ac:dyDescent="0.25">
      <c r="N2413" s="8"/>
      <c r="Z2413" s="8"/>
      <c r="AL2413" s="8"/>
      <c r="AX2413" s="8"/>
    </row>
    <row r="2414" spans="14:50" x14ac:dyDescent="0.25">
      <c r="N2414" s="8"/>
      <c r="Z2414" s="8"/>
      <c r="AL2414" s="8"/>
      <c r="AX2414" s="8"/>
    </row>
    <row r="2415" spans="14:50" x14ac:dyDescent="0.25">
      <c r="N2415" s="8"/>
      <c r="Z2415" s="8"/>
      <c r="AL2415" s="8"/>
      <c r="AX2415" s="8"/>
    </row>
    <row r="2416" spans="14:50" x14ac:dyDescent="0.25">
      <c r="N2416" s="8"/>
      <c r="Z2416" s="8"/>
      <c r="AL2416" s="8"/>
      <c r="AX2416" s="8"/>
    </row>
    <row r="2417" spans="14:50" x14ac:dyDescent="0.25">
      <c r="N2417" s="8"/>
      <c r="Z2417" s="8"/>
      <c r="AL2417" s="8"/>
      <c r="AX2417" s="8"/>
    </row>
    <row r="2418" spans="14:50" x14ac:dyDescent="0.25">
      <c r="N2418" s="8"/>
      <c r="Z2418" s="8"/>
      <c r="AL2418" s="8"/>
      <c r="AX2418" s="8"/>
    </row>
    <row r="2419" spans="14:50" x14ac:dyDescent="0.25">
      <c r="N2419" s="8"/>
      <c r="Z2419" s="8"/>
      <c r="AL2419" s="8"/>
      <c r="AX2419" s="8"/>
    </row>
    <row r="2420" spans="14:50" x14ac:dyDescent="0.25">
      <c r="N2420" s="8"/>
      <c r="Z2420" s="8"/>
      <c r="AL2420" s="8"/>
      <c r="AX2420" s="8"/>
    </row>
    <row r="2421" spans="14:50" x14ac:dyDescent="0.25">
      <c r="N2421" s="8"/>
      <c r="Z2421" s="8"/>
      <c r="AL2421" s="8"/>
      <c r="AX2421" s="8"/>
    </row>
    <row r="2422" spans="14:50" x14ac:dyDescent="0.25">
      <c r="N2422" s="8"/>
      <c r="Z2422" s="8"/>
      <c r="AL2422" s="8"/>
      <c r="AX2422" s="8"/>
    </row>
    <row r="2423" spans="14:50" x14ac:dyDescent="0.25">
      <c r="N2423" s="8"/>
      <c r="Z2423" s="8"/>
      <c r="AL2423" s="8"/>
      <c r="AX2423" s="8"/>
    </row>
    <row r="2424" spans="14:50" x14ac:dyDescent="0.25">
      <c r="N2424" s="8"/>
      <c r="Z2424" s="8"/>
      <c r="AL2424" s="8"/>
      <c r="AX2424" s="8"/>
    </row>
    <row r="2425" spans="14:50" x14ac:dyDescent="0.25">
      <c r="N2425" s="8"/>
      <c r="Z2425" s="8"/>
      <c r="AL2425" s="8"/>
      <c r="AX2425" s="8"/>
    </row>
    <row r="2426" spans="14:50" x14ac:dyDescent="0.25">
      <c r="N2426" s="8"/>
      <c r="Z2426" s="8"/>
      <c r="AL2426" s="8"/>
      <c r="AX2426" s="8"/>
    </row>
    <row r="2427" spans="14:50" x14ac:dyDescent="0.25">
      <c r="N2427" s="8"/>
      <c r="Z2427" s="8"/>
      <c r="AL2427" s="8"/>
      <c r="AX2427" s="8"/>
    </row>
    <row r="2428" spans="14:50" x14ac:dyDescent="0.25">
      <c r="N2428" s="8"/>
      <c r="Z2428" s="8"/>
      <c r="AL2428" s="8"/>
      <c r="AX2428" s="8"/>
    </row>
    <row r="2429" spans="14:50" x14ac:dyDescent="0.25">
      <c r="N2429" s="8"/>
      <c r="Z2429" s="8"/>
      <c r="AL2429" s="8"/>
      <c r="AX2429" s="8"/>
    </row>
    <row r="2430" spans="14:50" x14ac:dyDescent="0.25">
      <c r="N2430" s="8"/>
      <c r="Z2430" s="8"/>
      <c r="AL2430" s="8"/>
      <c r="AX2430" s="8"/>
    </row>
    <row r="2431" spans="14:50" x14ac:dyDescent="0.25">
      <c r="N2431" s="8"/>
      <c r="Z2431" s="8"/>
      <c r="AL2431" s="8"/>
      <c r="AX2431" s="8"/>
    </row>
    <row r="2432" spans="14:50" x14ac:dyDescent="0.25">
      <c r="N2432" s="8"/>
      <c r="Z2432" s="8"/>
      <c r="AL2432" s="8"/>
      <c r="AX2432" s="8"/>
    </row>
    <row r="2433" spans="14:50" x14ac:dyDescent="0.25">
      <c r="N2433" s="8"/>
      <c r="Z2433" s="8"/>
      <c r="AL2433" s="8"/>
      <c r="AX2433" s="8"/>
    </row>
    <row r="2434" spans="14:50" x14ac:dyDescent="0.25">
      <c r="N2434" s="8"/>
      <c r="Z2434" s="8"/>
      <c r="AL2434" s="8"/>
      <c r="AX2434" s="8"/>
    </row>
    <row r="2435" spans="14:50" x14ac:dyDescent="0.25">
      <c r="N2435" s="8"/>
      <c r="Z2435" s="8"/>
      <c r="AL2435" s="8"/>
      <c r="AX2435" s="8"/>
    </row>
    <row r="2436" spans="14:50" x14ac:dyDescent="0.25">
      <c r="N2436" s="8"/>
      <c r="Z2436" s="8"/>
      <c r="AL2436" s="8"/>
      <c r="AX2436" s="8"/>
    </row>
    <row r="2437" spans="14:50" x14ac:dyDescent="0.25">
      <c r="N2437" s="8"/>
      <c r="Z2437" s="8"/>
      <c r="AL2437" s="8"/>
      <c r="AX2437" s="8"/>
    </row>
    <row r="2438" spans="14:50" x14ac:dyDescent="0.25">
      <c r="N2438" s="8"/>
      <c r="Z2438" s="8"/>
      <c r="AL2438" s="8"/>
      <c r="AX2438" s="8"/>
    </row>
    <row r="2439" spans="14:50" x14ac:dyDescent="0.25">
      <c r="N2439" s="8"/>
      <c r="Z2439" s="8"/>
      <c r="AL2439" s="8"/>
      <c r="AX2439" s="8"/>
    </row>
    <row r="2440" spans="14:50" x14ac:dyDescent="0.25">
      <c r="N2440" s="8"/>
      <c r="Z2440" s="8"/>
      <c r="AL2440" s="8"/>
      <c r="AX2440" s="8"/>
    </row>
    <row r="2441" spans="14:50" x14ac:dyDescent="0.25">
      <c r="N2441" s="8"/>
      <c r="Z2441" s="8"/>
      <c r="AL2441" s="8"/>
      <c r="AX2441" s="8"/>
    </row>
    <row r="2442" spans="14:50" x14ac:dyDescent="0.25">
      <c r="N2442" s="8"/>
      <c r="Z2442" s="8"/>
      <c r="AL2442" s="8"/>
      <c r="AX2442" s="8"/>
    </row>
    <row r="2443" spans="14:50" x14ac:dyDescent="0.25">
      <c r="N2443" s="8"/>
      <c r="Z2443" s="8"/>
      <c r="AL2443" s="8"/>
      <c r="AX2443" s="8"/>
    </row>
    <row r="2444" spans="14:50" x14ac:dyDescent="0.25">
      <c r="N2444" s="8"/>
      <c r="Z2444" s="8"/>
      <c r="AL2444" s="8"/>
      <c r="AX2444" s="8"/>
    </row>
    <row r="2445" spans="14:50" x14ac:dyDescent="0.25">
      <c r="N2445" s="8"/>
      <c r="Z2445" s="8"/>
      <c r="AL2445" s="8"/>
      <c r="AX2445" s="8"/>
    </row>
    <row r="2446" spans="14:50" x14ac:dyDescent="0.25">
      <c r="N2446" s="8"/>
      <c r="Z2446" s="8"/>
      <c r="AL2446" s="8"/>
      <c r="AX2446" s="8"/>
    </row>
    <row r="2447" spans="14:50" x14ac:dyDescent="0.25">
      <c r="N2447" s="8"/>
      <c r="Z2447" s="8"/>
      <c r="AL2447" s="8"/>
      <c r="AX2447" s="8"/>
    </row>
    <row r="2448" spans="14:50" x14ac:dyDescent="0.25">
      <c r="N2448" s="8"/>
      <c r="Z2448" s="8"/>
      <c r="AL2448" s="8"/>
      <c r="AX2448" s="8"/>
    </row>
    <row r="2449" spans="14:50" x14ac:dyDescent="0.25">
      <c r="N2449" s="8"/>
      <c r="Z2449" s="8"/>
      <c r="AL2449" s="8"/>
      <c r="AX2449" s="8"/>
    </row>
    <row r="2450" spans="14:50" x14ac:dyDescent="0.25">
      <c r="N2450" s="8"/>
      <c r="Z2450" s="8"/>
      <c r="AL2450" s="8"/>
      <c r="AX2450" s="8"/>
    </row>
    <row r="2451" spans="14:50" x14ac:dyDescent="0.25">
      <c r="N2451" s="8"/>
      <c r="Z2451" s="8"/>
      <c r="AL2451" s="8"/>
      <c r="AX2451" s="8"/>
    </row>
    <row r="2452" spans="14:50" x14ac:dyDescent="0.25">
      <c r="N2452" s="8"/>
      <c r="Z2452" s="8"/>
      <c r="AL2452" s="8"/>
      <c r="AX2452" s="8"/>
    </row>
    <row r="2453" spans="14:50" x14ac:dyDescent="0.25">
      <c r="N2453" s="8"/>
      <c r="Z2453" s="8"/>
      <c r="AL2453" s="8"/>
      <c r="AX2453" s="8"/>
    </row>
    <row r="2454" spans="14:50" x14ac:dyDescent="0.25">
      <c r="N2454" s="8"/>
      <c r="Z2454" s="8"/>
      <c r="AL2454" s="8"/>
      <c r="AX2454" s="8"/>
    </row>
    <row r="2455" spans="14:50" x14ac:dyDescent="0.25">
      <c r="N2455" s="8"/>
      <c r="Z2455" s="8"/>
      <c r="AL2455" s="8"/>
      <c r="AX2455" s="8"/>
    </row>
    <row r="2456" spans="14:50" x14ac:dyDescent="0.25">
      <c r="N2456" s="8"/>
      <c r="Z2456" s="8"/>
      <c r="AL2456" s="8"/>
      <c r="AX2456" s="8"/>
    </row>
    <row r="2457" spans="14:50" x14ac:dyDescent="0.25">
      <c r="N2457" s="8"/>
      <c r="Z2457" s="8"/>
      <c r="AL2457" s="8"/>
      <c r="AX2457" s="8"/>
    </row>
    <row r="2458" spans="14:50" x14ac:dyDescent="0.25">
      <c r="N2458" s="8"/>
      <c r="Z2458" s="8"/>
      <c r="AL2458" s="8"/>
      <c r="AX2458" s="8"/>
    </row>
    <row r="2459" spans="14:50" x14ac:dyDescent="0.25">
      <c r="N2459" s="8"/>
      <c r="Z2459" s="8"/>
      <c r="AL2459" s="8"/>
      <c r="AX2459" s="8"/>
    </row>
    <row r="2460" spans="14:50" x14ac:dyDescent="0.25">
      <c r="N2460" s="8"/>
      <c r="Z2460" s="8"/>
      <c r="AL2460" s="8"/>
      <c r="AX2460" s="8"/>
    </row>
    <row r="2461" spans="14:50" x14ac:dyDescent="0.25">
      <c r="N2461" s="8"/>
      <c r="Z2461" s="8"/>
      <c r="AL2461" s="8"/>
      <c r="AX2461" s="8"/>
    </row>
    <row r="2462" spans="14:50" x14ac:dyDescent="0.25">
      <c r="N2462" s="8"/>
      <c r="Z2462" s="8"/>
      <c r="AL2462" s="8"/>
      <c r="AX2462" s="8"/>
    </row>
    <row r="2463" spans="14:50" x14ac:dyDescent="0.25">
      <c r="N2463" s="8"/>
      <c r="Z2463" s="8"/>
      <c r="AL2463" s="8"/>
      <c r="AX2463" s="8"/>
    </row>
    <row r="2464" spans="14:50" x14ac:dyDescent="0.25">
      <c r="N2464" s="8"/>
      <c r="Z2464" s="8"/>
      <c r="AL2464" s="8"/>
      <c r="AX2464" s="8"/>
    </row>
    <row r="2465" spans="14:50" x14ac:dyDescent="0.25">
      <c r="N2465" s="8"/>
      <c r="Z2465" s="8"/>
      <c r="AL2465" s="8"/>
      <c r="AX2465" s="8"/>
    </row>
    <row r="2466" spans="14:50" x14ac:dyDescent="0.25">
      <c r="N2466" s="8"/>
      <c r="Z2466" s="8"/>
      <c r="AL2466" s="8"/>
      <c r="AX2466" s="8"/>
    </row>
    <row r="2467" spans="14:50" x14ac:dyDescent="0.25">
      <c r="N2467" s="8"/>
      <c r="Z2467" s="8"/>
      <c r="AL2467" s="8"/>
      <c r="AX2467" s="8"/>
    </row>
    <row r="2468" spans="14:50" x14ac:dyDescent="0.25">
      <c r="N2468" s="8"/>
      <c r="Z2468" s="8"/>
      <c r="AL2468" s="8"/>
      <c r="AX2468" s="8"/>
    </row>
    <row r="2469" spans="14:50" x14ac:dyDescent="0.25">
      <c r="N2469" s="8"/>
      <c r="Z2469" s="8"/>
      <c r="AL2469" s="8"/>
      <c r="AX2469" s="8"/>
    </row>
    <row r="2470" spans="14:50" x14ac:dyDescent="0.25">
      <c r="N2470" s="8"/>
      <c r="Z2470" s="8"/>
      <c r="AL2470" s="8"/>
      <c r="AX2470" s="8"/>
    </row>
    <row r="2471" spans="14:50" x14ac:dyDescent="0.25">
      <c r="N2471" s="8"/>
      <c r="Z2471" s="8"/>
      <c r="AL2471" s="8"/>
      <c r="AX2471" s="8"/>
    </row>
    <row r="2472" spans="14:50" x14ac:dyDescent="0.25">
      <c r="N2472" s="8"/>
      <c r="Z2472" s="8"/>
      <c r="AL2472" s="8"/>
      <c r="AX2472" s="8"/>
    </row>
    <row r="2473" spans="14:50" x14ac:dyDescent="0.25">
      <c r="N2473" s="8"/>
      <c r="Z2473" s="8"/>
      <c r="AL2473" s="8"/>
      <c r="AX2473" s="8"/>
    </row>
    <row r="2474" spans="14:50" x14ac:dyDescent="0.25">
      <c r="N2474" s="8"/>
      <c r="Z2474" s="8"/>
      <c r="AL2474" s="8"/>
      <c r="AX2474" s="8"/>
    </row>
    <row r="2475" spans="14:50" x14ac:dyDescent="0.25">
      <c r="N2475" s="8"/>
      <c r="Z2475" s="8"/>
      <c r="AL2475" s="8"/>
      <c r="AX2475" s="8"/>
    </row>
    <row r="2476" spans="14:50" x14ac:dyDescent="0.25">
      <c r="N2476" s="8"/>
      <c r="Z2476" s="8"/>
      <c r="AL2476" s="8"/>
      <c r="AX2476" s="8"/>
    </row>
    <row r="2477" spans="14:50" x14ac:dyDescent="0.25">
      <c r="N2477" s="8"/>
      <c r="Z2477" s="8"/>
      <c r="AL2477" s="8"/>
      <c r="AX2477" s="8"/>
    </row>
    <row r="2478" spans="14:50" x14ac:dyDescent="0.25">
      <c r="N2478" s="8"/>
      <c r="Z2478" s="8"/>
      <c r="AL2478" s="8"/>
      <c r="AX2478" s="8"/>
    </row>
    <row r="2479" spans="14:50" x14ac:dyDescent="0.25">
      <c r="N2479" s="8"/>
      <c r="Z2479" s="8"/>
      <c r="AL2479" s="8"/>
      <c r="AX2479" s="8"/>
    </row>
    <row r="2480" spans="14:50" x14ac:dyDescent="0.25">
      <c r="N2480" s="8"/>
      <c r="Z2480" s="8"/>
      <c r="AL2480" s="8"/>
      <c r="AX2480" s="8"/>
    </row>
    <row r="2481" spans="14:50" x14ac:dyDescent="0.25">
      <c r="N2481" s="8"/>
      <c r="Z2481" s="8"/>
      <c r="AL2481" s="8"/>
      <c r="AX2481" s="8"/>
    </row>
    <row r="2482" spans="14:50" x14ac:dyDescent="0.25">
      <c r="N2482" s="8"/>
      <c r="Z2482" s="8"/>
      <c r="AL2482" s="8"/>
      <c r="AX2482" s="8"/>
    </row>
    <row r="2483" spans="14:50" x14ac:dyDescent="0.25">
      <c r="N2483" s="8"/>
      <c r="Z2483" s="8"/>
      <c r="AL2483" s="8"/>
      <c r="AX2483" s="8"/>
    </row>
    <row r="2484" spans="14:50" x14ac:dyDescent="0.25">
      <c r="N2484" s="8"/>
      <c r="Z2484" s="8"/>
      <c r="AL2484" s="8"/>
      <c r="AX2484" s="8"/>
    </row>
    <row r="2485" spans="14:50" x14ac:dyDescent="0.25">
      <c r="N2485" s="8"/>
      <c r="Z2485" s="8"/>
      <c r="AL2485" s="8"/>
      <c r="AX2485" s="8"/>
    </row>
    <row r="2486" spans="14:50" x14ac:dyDescent="0.25">
      <c r="N2486" s="8"/>
      <c r="Z2486" s="8"/>
      <c r="AL2486" s="8"/>
      <c r="AX2486" s="8"/>
    </row>
    <row r="2487" spans="14:50" x14ac:dyDescent="0.25">
      <c r="N2487" s="8"/>
      <c r="Z2487" s="8"/>
      <c r="AL2487" s="8"/>
      <c r="AX2487" s="8"/>
    </row>
    <row r="2488" spans="14:50" x14ac:dyDescent="0.25">
      <c r="N2488" s="8"/>
      <c r="Z2488" s="8"/>
      <c r="AL2488" s="8"/>
      <c r="AX2488" s="8"/>
    </row>
    <row r="2489" spans="14:50" x14ac:dyDescent="0.25">
      <c r="N2489" s="8"/>
      <c r="Z2489" s="8"/>
      <c r="AL2489" s="8"/>
      <c r="AX2489" s="8"/>
    </row>
    <row r="2490" spans="14:50" x14ac:dyDescent="0.25">
      <c r="N2490" s="8"/>
      <c r="Z2490" s="8"/>
      <c r="AL2490" s="8"/>
      <c r="AX2490" s="8"/>
    </row>
    <row r="2491" spans="14:50" x14ac:dyDescent="0.25">
      <c r="N2491" s="8"/>
      <c r="Z2491" s="8"/>
      <c r="AL2491" s="8"/>
      <c r="AX2491" s="8"/>
    </row>
    <row r="2492" spans="14:50" x14ac:dyDescent="0.25">
      <c r="N2492" s="8"/>
      <c r="Z2492" s="8"/>
      <c r="AL2492" s="8"/>
      <c r="AX2492" s="8"/>
    </row>
    <row r="2493" spans="14:50" x14ac:dyDescent="0.25">
      <c r="N2493" s="8"/>
      <c r="Z2493" s="8"/>
      <c r="AL2493" s="8"/>
      <c r="AX2493" s="8"/>
    </row>
    <row r="2494" spans="14:50" x14ac:dyDescent="0.25">
      <c r="N2494" s="8"/>
      <c r="Z2494" s="8"/>
      <c r="AL2494" s="8"/>
      <c r="AX2494" s="8"/>
    </row>
    <row r="2495" spans="14:50" x14ac:dyDescent="0.25">
      <c r="N2495" s="8"/>
      <c r="Z2495" s="8"/>
      <c r="AL2495" s="8"/>
      <c r="AX2495" s="8"/>
    </row>
    <row r="2496" spans="14:50" x14ac:dyDescent="0.25">
      <c r="N2496" s="8"/>
      <c r="Z2496" s="8"/>
      <c r="AL2496" s="8"/>
      <c r="AX2496" s="8"/>
    </row>
    <row r="2497" spans="14:50" x14ac:dyDescent="0.25">
      <c r="N2497" s="8"/>
      <c r="Z2497" s="8"/>
      <c r="AL2497" s="8"/>
      <c r="AX2497" s="8"/>
    </row>
    <row r="2498" spans="14:50" x14ac:dyDescent="0.25">
      <c r="N2498" s="8"/>
      <c r="Z2498" s="8"/>
      <c r="AL2498" s="8"/>
      <c r="AX2498" s="8"/>
    </row>
    <row r="2499" spans="14:50" x14ac:dyDescent="0.25">
      <c r="N2499" s="8"/>
      <c r="Z2499" s="8"/>
      <c r="AL2499" s="8"/>
      <c r="AX2499" s="8"/>
    </row>
    <row r="2500" spans="14:50" x14ac:dyDescent="0.25">
      <c r="N2500" s="8"/>
      <c r="Z2500" s="8"/>
      <c r="AL2500" s="8"/>
      <c r="AX2500" s="8"/>
    </row>
    <row r="2501" spans="14:50" x14ac:dyDescent="0.25">
      <c r="N2501" s="8"/>
      <c r="Z2501" s="8"/>
      <c r="AL2501" s="8"/>
      <c r="AX2501" s="8"/>
    </row>
    <row r="2502" spans="14:50" x14ac:dyDescent="0.25">
      <c r="N2502" s="8"/>
      <c r="Z2502" s="8"/>
      <c r="AL2502" s="8"/>
      <c r="AX2502" s="8"/>
    </row>
    <row r="2503" spans="14:50" x14ac:dyDescent="0.25">
      <c r="N2503" s="8"/>
      <c r="Z2503" s="8"/>
      <c r="AL2503" s="8"/>
      <c r="AX2503" s="8"/>
    </row>
    <row r="2504" spans="14:50" x14ac:dyDescent="0.25">
      <c r="N2504" s="8"/>
      <c r="Z2504" s="8"/>
      <c r="AL2504" s="8"/>
      <c r="AX2504" s="8"/>
    </row>
    <row r="2505" spans="14:50" x14ac:dyDescent="0.25">
      <c r="N2505" s="8"/>
      <c r="Z2505" s="8"/>
      <c r="AL2505" s="8"/>
      <c r="AX2505" s="8"/>
    </row>
    <row r="2506" spans="14:50" x14ac:dyDescent="0.25">
      <c r="N2506" s="8"/>
      <c r="Z2506" s="8"/>
      <c r="AL2506" s="8"/>
      <c r="AX2506" s="8"/>
    </row>
    <row r="2507" spans="14:50" x14ac:dyDescent="0.25">
      <c r="N2507" s="8"/>
      <c r="Z2507" s="8"/>
      <c r="AL2507" s="8"/>
      <c r="AX2507" s="8"/>
    </row>
    <row r="2508" spans="14:50" x14ac:dyDescent="0.25">
      <c r="N2508" s="8"/>
      <c r="Z2508" s="8"/>
      <c r="AL2508" s="8"/>
      <c r="AX2508" s="8"/>
    </row>
    <row r="2509" spans="14:50" x14ac:dyDescent="0.25">
      <c r="N2509" s="8"/>
      <c r="Z2509" s="8"/>
      <c r="AL2509" s="8"/>
      <c r="AX2509" s="8"/>
    </row>
    <row r="2510" spans="14:50" x14ac:dyDescent="0.25">
      <c r="N2510" s="8"/>
      <c r="Z2510" s="8"/>
      <c r="AL2510" s="8"/>
      <c r="AX2510" s="8"/>
    </row>
    <row r="2511" spans="14:50" x14ac:dyDescent="0.25">
      <c r="N2511" s="8"/>
      <c r="Z2511" s="8"/>
      <c r="AL2511" s="8"/>
      <c r="AX2511" s="8"/>
    </row>
    <row r="2512" spans="14:50" x14ac:dyDescent="0.25">
      <c r="N2512" s="8"/>
      <c r="Z2512" s="8"/>
      <c r="AL2512" s="8"/>
      <c r="AX2512" s="8"/>
    </row>
    <row r="2513" spans="14:50" x14ac:dyDescent="0.25">
      <c r="N2513" s="8"/>
      <c r="Z2513" s="8"/>
      <c r="AL2513" s="8"/>
      <c r="AX2513" s="8"/>
    </row>
    <row r="2514" spans="14:50" x14ac:dyDescent="0.25">
      <c r="N2514" s="8"/>
      <c r="Z2514" s="8"/>
      <c r="AL2514" s="8"/>
      <c r="AX2514" s="8"/>
    </row>
    <row r="2515" spans="14:50" x14ac:dyDescent="0.25">
      <c r="N2515" s="8"/>
      <c r="Z2515" s="8"/>
      <c r="AL2515" s="8"/>
      <c r="AX2515" s="8"/>
    </row>
    <row r="2516" spans="14:50" x14ac:dyDescent="0.25">
      <c r="N2516" s="8"/>
      <c r="Z2516" s="8"/>
      <c r="AL2516" s="8"/>
      <c r="AX2516" s="8"/>
    </row>
    <row r="2517" spans="14:50" x14ac:dyDescent="0.25">
      <c r="N2517" s="8"/>
      <c r="Z2517" s="8"/>
      <c r="AL2517" s="8"/>
      <c r="AX2517" s="8"/>
    </row>
    <row r="2518" spans="14:50" x14ac:dyDescent="0.25">
      <c r="N2518" s="8"/>
      <c r="Z2518" s="8"/>
      <c r="AL2518" s="8"/>
      <c r="AX2518" s="8"/>
    </row>
    <row r="2519" spans="14:50" x14ac:dyDescent="0.25">
      <c r="N2519" s="8"/>
      <c r="Z2519" s="8"/>
      <c r="AL2519" s="8"/>
      <c r="AX2519" s="8"/>
    </row>
    <row r="2520" spans="14:50" x14ac:dyDescent="0.25">
      <c r="N2520" s="8"/>
      <c r="Z2520" s="8"/>
      <c r="AL2520" s="8"/>
      <c r="AX2520" s="8"/>
    </row>
    <row r="2521" spans="14:50" x14ac:dyDescent="0.25">
      <c r="N2521" s="8"/>
      <c r="Z2521" s="8"/>
      <c r="AL2521" s="8"/>
      <c r="AX2521" s="8"/>
    </row>
    <row r="2522" spans="14:50" x14ac:dyDescent="0.25">
      <c r="N2522" s="8"/>
      <c r="Z2522" s="8"/>
      <c r="AL2522" s="8"/>
      <c r="AX2522" s="8"/>
    </row>
    <row r="2523" spans="14:50" x14ac:dyDescent="0.25">
      <c r="N2523" s="8"/>
      <c r="Z2523" s="8"/>
      <c r="AL2523" s="8"/>
      <c r="AX2523" s="8"/>
    </row>
    <row r="2524" spans="14:50" x14ac:dyDescent="0.25">
      <c r="N2524" s="8"/>
      <c r="Z2524" s="8"/>
      <c r="AL2524" s="8"/>
      <c r="AX2524" s="8"/>
    </row>
    <row r="2525" spans="14:50" x14ac:dyDescent="0.25">
      <c r="N2525" s="8"/>
      <c r="Z2525" s="8"/>
      <c r="AL2525" s="8"/>
      <c r="AX2525" s="8"/>
    </row>
    <row r="2526" spans="14:50" x14ac:dyDescent="0.25">
      <c r="N2526" s="8"/>
      <c r="Z2526" s="8"/>
      <c r="AL2526" s="8"/>
      <c r="AX2526" s="8"/>
    </row>
    <row r="2527" spans="14:50" x14ac:dyDescent="0.25">
      <c r="N2527" s="8"/>
      <c r="Z2527" s="8"/>
      <c r="AL2527" s="8"/>
      <c r="AX2527" s="8"/>
    </row>
    <row r="2528" spans="14:50" x14ac:dyDescent="0.25">
      <c r="N2528" s="8"/>
      <c r="Z2528" s="8"/>
      <c r="AL2528" s="8"/>
      <c r="AX2528" s="8"/>
    </row>
    <row r="2529" spans="14:50" x14ac:dyDescent="0.25">
      <c r="N2529" s="8"/>
      <c r="Z2529" s="8"/>
      <c r="AL2529" s="8"/>
      <c r="AX2529" s="8"/>
    </row>
    <row r="2530" spans="14:50" x14ac:dyDescent="0.25">
      <c r="N2530" s="8"/>
      <c r="Z2530" s="8"/>
      <c r="AL2530" s="8"/>
      <c r="AX2530" s="8"/>
    </row>
    <row r="2531" spans="14:50" x14ac:dyDescent="0.25">
      <c r="N2531" s="8"/>
      <c r="Z2531" s="8"/>
      <c r="AL2531" s="8"/>
      <c r="AX2531" s="8"/>
    </row>
    <row r="2532" spans="14:50" x14ac:dyDescent="0.25">
      <c r="N2532" s="8"/>
      <c r="Z2532" s="8"/>
      <c r="AL2532" s="8"/>
      <c r="AX2532" s="8"/>
    </row>
    <row r="2533" spans="14:50" x14ac:dyDescent="0.25">
      <c r="N2533" s="8"/>
      <c r="Z2533" s="8"/>
      <c r="AL2533" s="8"/>
      <c r="AX2533" s="8"/>
    </row>
    <row r="2534" spans="14:50" x14ac:dyDescent="0.25">
      <c r="N2534" s="8"/>
      <c r="Z2534" s="8"/>
      <c r="AL2534" s="8"/>
      <c r="AX2534" s="8"/>
    </row>
    <row r="2535" spans="14:50" x14ac:dyDescent="0.25">
      <c r="N2535" s="8"/>
      <c r="Z2535" s="8"/>
      <c r="AL2535" s="8"/>
      <c r="AX2535" s="8"/>
    </row>
    <row r="2536" spans="14:50" x14ac:dyDescent="0.25">
      <c r="N2536" s="8"/>
      <c r="Z2536" s="8"/>
      <c r="AL2536" s="8"/>
      <c r="AX2536" s="8"/>
    </row>
    <row r="2537" spans="14:50" x14ac:dyDescent="0.25">
      <c r="N2537" s="8"/>
      <c r="Z2537" s="8"/>
      <c r="AL2537" s="8"/>
      <c r="AX2537" s="8"/>
    </row>
    <row r="2538" spans="14:50" x14ac:dyDescent="0.25">
      <c r="N2538" s="8"/>
      <c r="Z2538" s="8"/>
      <c r="AL2538" s="8"/>
      <c r="AX2538" s="8"/>
    </row>
    <row r="2539" spans="14:50" x14ac:dyDescent="0.25">
      <c r="N2539" s="8"/>
      <c r="Z2539" s="8"/>
      <c r="AL2539" s="8"/>
      <c r="AX2539" s="8"/>
    </row>
    <row r="2540" spans="14:50" x14ac:dyDescent="0.25">
      <c r="N2540" s="8"/>
      <c r="Z2540" s="8"/>
      <c r="AL2540" s="8"/>
      <c r="AX2540" s="8"/>
    </row>
    <row r="2541" spans="14:50" x14ac:dyDescent="0.25">
      <c r="N2541" s="8"/>
      <c r="Z2541" s="8"/>
      <c r="AL2541" s="8"/>
      <c r="AX2541" s="8"/>
    </row>
    <row r="2542" spans="14:50" x14ac:dyDescent="0.25">
      <c r="N2542" s="8"/>
      <c r="Z2542" s="8"/>
      <c r="AL2542" s="8"/>
      <c r="AX2542" s="8"/>
    </row>
    <row r="2543" spans="14:50" x14ac:dyDescent="0.25">
      <c r="N2543" s="8"/>
      <c r="Z2543" s="8"/>
      <c r="AL2543" s="8"/>
      <c r="AX2543" s="8"/>
    </row>
    <row r="2544" spans="14:50" x14ac:dyDescent="0.25">
      <c r="N2544" s="8"/>
      <c r="Z2544" s="8"/>
      <c r="AL2544" s="8"/>
      <c r="AX2544" s="8"/>
    </row>
    <row r="2545" spans="14:50" x14ac:dyDescent="0.25">
      <c r="N2545" s="8"/>
      <c r="Z2545" s="8"/>
      <c r="AL2545" s="8"/>
      <c r="AX2545" s="8"/>
    </row>
    <row r="2546" spans="14:50" x14ac:dyDescent="0.25">
      <c r="N2546" s="8"/>
      <c r="Z2546" s="8"/>
      <c r="AL2546" s="8"/>
      <c r="AX2546" s="8"/>
    </row>
    <row r="2547" spans="14:50" x14ac:dyDescent="0.25">
      <c r="N2547" s="8"/>
      <c r="Z2547" s="8"/>
      <c r="AL2547" s="8"/>
      <c r="AX2547" s="8"/>
    </row>
    <row r="2548" spans="14:50" x14ac:dyDescent="0.25">
      <c r="N2548" s="8"/>
      <c r="Z2548" s="8"/>
      <c r="AL2548" s="8"/>
      <c r="AX2548" s="8"/>
    </row>
    <row r="2549" spans="14:50" x14ac:dyDescent="0.25">
      <c r="N2549" s="8"/>
      <c r="Z2549" s="8"/>
      <c r="AL2549" s="8"/>
      <c r="AX2549" s="8"/>
    </row>
    <row r="2550" spans="14:50" x14ac:dyDescent="0.25">
      <c r="N2550" s="8"/>
      <c r="Z2550" s="8"/>
      <c r="AL2550" s="8"/>
      <c r="AX2550" s="8"/>
    </row>
    <row r="2551" spans="14:50" x14ac:dyDescent="0.25">
      <c r="N2551" s="8"/>
      <c r="Z2551" s="8"/>
      <c r="AL2551" s="8"/>
      <c r="AX2551" s="8"/>
    </row>
    <row r="2552" spans="14:50" x14ac:dyDescent="0.25">
      <c r="N2552" s="8"/>
      <c r="Z2552" s="8"/>
      <c r="AL2552" s="8"/>
      <c r="AX2552" s="8"/>
    </row>
    <row r="2553" spans="14:50" x14ac:dyDescent="0.25">
      <c r="N2553" s="8"/>
      <c r="Z2553" s="8"/>
      <c r="AL2553" s="8"/>
      <c r="AX2553" s="8"/>
    </row>
    <row r="2554" spans="14:50" x14ac:dyDescent="0.25">
      <c r="N2554" s="8"/>
      <c r="Z2554" s="8"/>
      <c r="AL2554" s="8"/>
      <c r="AX2554" s="8"/>
    </row>
    <row r="2555" spans="14:50" x14ac:dyDescent="0.25">
      <c r="N2555" s="8"/>
      <c r="Z2555" s="8"/>
      <c r="AL2555" s="8"/>
      <c r="AX2555" s="8"/>
    </row>
    <row r="2556" spans="14:50" x14ac:dyDescent="0.25">
      <c r="N2556" s="8"/>
      <c r="Z2556" s="8"/>
      <c r="AL2556" s="8"/>
      <c r="AX2556" s="8"/>
    </row>
    <row r="2557" spans="14:50" x14ac:dyDescent="0.25">
      <c r="N2557" s="8"/>
      <c r="Z2557" s="8"/>
      <c r="AL2557" s="8"/>
      <c r="AX2557" s="8"/>
    </row>
    <row r="2558" spans="14:50" x14ac:dyDescent="0.25">
      <c r="N2558" s="8"/>
      <c r="Z2558" s="8"/>
      <c r="AL2558" s="8"/>
      <c r="AX2558" s="8"/>
    </row>
    <row r="2559" spans="14:50" x14ac:dyDescent="0.25">
      <c r="N2559" s="8"/>
      <c r="Z2559" s="8"/>
      <c r="AL2559" s="8"/>
      <c r="AX2559" s="8"/>
    </row>
    <row r="2560" spans="14:50" x14ac:dyDescent="0.25">
      <c r="N2560" s="8"/>
      <c r="Z2560" s="8"/>
      <c r="AL2560" s="8"/>
      <c r="AX2560" s="8"/>
    </row>
    <row r="2561" spans="14:50" x14ac:dyDescent="0.25">
      <c r="N2561" s="8"/>
      <c r="Z2561" s="8"/>
      <c r="AL2561" s="8"/>
      <c r="AX2561" s="8"/>
    </row>
    <row r="2562" spans="14:50" x14ac:dyDescent="0.25">
      <c r="N2562" s="8"/>
      <c r="Z2562" s="8"/>
      <c r="AL2562" s="8"/>
      <c r="AX2562" s="8"/>
    </row>
    <row r="2563" spans="14:50" x14ac:dyDescent="0.25">
      <c r="N2563" s="8"/>
      <c r="Z2563" s="8"/>
      <c r="AL2563" s="8"/>
      <c r="AX2563" s="8"/>
    </row>
    <row r="2564" spans="14:50" x14ac:dyDescent="0.25">
      <c r="N2564" s="8"/>
      <c r="Z2564" s="8"/>
      <c r="AL2564" s="8"/>
      <c r="AX2564" s="8"/>
    </row>
    <row r="2565" spans="14:50" x14ac:dyDescent="0.25">
      <c r="N2565" s="8"/>
      <c r="Z2565" s="8"/>
      <c r="AL2565" s="8"/>
      <c r="AX2565" s="8"/>
    </row>
    <row r="2566" spans="14:50" x14ac:dyDescent="0.25">
      <c r="N2566" s="8"/>
      <c r="Z2566" s="8"/>
      <c r="AL2566" s="8"/>
      <c r="AX2566" s="8"/>
    </row>
    <row r="2567" spans="14:50" x14ac:dyDescent="0.25">
      <c r="N2567" s="8"/>
      <c r="Z2567" s="8"/>
      <c r="AL2567" s="8"/>
      <c r="AX2567" s="8"/>
    </row>
    <row r="2568" spans="14:50" x14ac:dyDescent="0.25">
      <c r="N2568" s="8"/>
      <c r="Z2568" s="8"/>
      <c r="AL2568" s="8"/>
      <c r="AX2568" s="8"/>
    </row>
    <row r="2569" spans="14:50" x14ac:dyDescent="0.25">
      <c r="N2569" s="8"/>
      <c r="Z2569" s="8"/>
      <c r="AL2569" s="8"/>
      <c r="AX2569" s="8"/>
    </row>
    <row r="2570" spans="14:50" x14ac:dyDescent="0.25">
      <c r="N2570" s="8"/>
      <c r="Z2570" s="8"/>
      <c r="AL2570" s="8"/>
      <c r="AX2570" s="8"/>
    </row>
    <row r="2571" spans="14:50" x14ac:dyDescent="0.25">
      <c r="N2571" s="8"/>
      <c r="Z2571" s="8"/>
      <c r="AL2571" s="8"/>
      <c r="AX2571" s="8"/>
    </row>
    <row r="2572" spans="14:50" x14ac:dyDescent="0.25">
      <c r="N2572" s="8"/>
      <c r="Z2572" s="8"/>
      <c r="AL2572" s="8"/>
      <c r="AX2572" s="8"/>
    </row>
    <row r="2573" spans="14:50" x14ac:dyDescent="0.25">
      <c r="N2573" s="8"/>
      <c r="Z2573" s="8"/>
      <c r="AL2573" s="8"/>
      <c r="AX2573" s="8"/>
    </row>
    <row r="2574" spans="14:50" x14ac:dyDescent="0.25">
      <c r="N2574" s="8"/>
      <c r="Z2574" s="8"/>
      <c r="AL2574" s="8"/>
      <c r="AX2574" s="8"/>
    </row>
    <row r="2575" spans="14:50" x14ac:dyDescent="0.25">
      <c r="N2575" s="8"/>
      <c r="Z2575" s="8"/>
      <c r="AL2575" s="8"/>
      <c r="AX2575" s="8"/>
    </row>
    <row r="2576" spans="14:50" x14ac:dyDescent="0.25">
      <c r="N2576" s="8"/>
      <c r="Z2576" s="8"/>
      <c r="AL2576" s="8"/>
      <c r="AX2576" s="8"/>
    </row>
    <row r="2577" spans="14:50" x14ac:dyDescent="0.25">
      <c r="N2577" s="8"/>
      <c r="Z2577" s="8"/>
      <c r="AL2577" s="8"/>
      <c r="AX2577" s="8"/>
    </row>
    <row r="2578" spans="14:50" x14ac:dyDescent="0.25">
      <c r="N2578" s="8"/>
      <c r="Z2578" s="8"/>
      <c r="AL2578" s="8"/>
      <c r="AX2578" s="8"/>
    </row>
    <row r="2579" spans="14:50" x14ac:dyDescent="0.25">
      <c r="N2579" s="8"/>
      <c r="Z2579" s="8"/>
      <c r="AL2579" s="8"/>
      <c r="AX2579" s="8"/>
    </row>
    <row r="2580" spans="14:50" x14ac:dyDescent="0.25">
      <c r="N2580" s="8"/>
      <c r="Z2580" s="8"/>
      <c r="AL2580" s="8"/>
      <c r="AX2580" s="8"/>
    </row>
    <row r="2581" spans="14:50" x14ac:dyDescent="0.25">
      <c r="N2581" s="8"/>
      <c r="Z2581" s="8"/>
      <c r="AL2581" s="8"/>
      <c r="AX2581" s="8"/>
    </row>
    <row r="2582" spans="14:50" x14ac:dyDescent="0.25">
      <c r="N2582" s="8"/>
      <c r="Z2582" s="8"/>
      <c r="AL2582" s="8"/>
      <c r="AX2582" s="8"/>
    </row>
    <row r="2583" spans="14:50" x14ac:dyDescent="0.25">
      <c r="N2583" s="8"/>
      <c r="Z2583" s="8"/>
      <c r="AL2583" s="8"/>
      <c r="AX2583" s="8"/>
    </row>
    <row r="2584" spans="14:50" x14ac:dyDescent="0.25">
      <c r="N2584" s="8"/>
      <c r="Z2584" s="8"/>
      <c r="AL2584" s="8"/>
      <c r="AX2584" s="8"/>
    </row>
    <row r="2585" spans="14:50" x14ac:dyDescent="0.25">
      <c r="N2585" s="8"/>
      <c r="Z2585" s="8"/>
      <c r="AL2585" s="8"/>
      <c r="AX2585" s="8"/>
    </row>
    <row r="2586" spans="14:50" x14ac:dyDescent="0.25">
      <c r="N2586" s="8"/>
      <c r="Z2586" s="8"/>
      <c r="AL2586" s="8"/>
      <c r="AX2586" s="8"/>
    </row>
    <row r="2587" spans="14:50" x14ac:dyDescent="0.25">
      <c r="N2587" s="8"/>
      <c r="Z2587" s="8"/>
      <c r="AL2587" s="8"/>
      <c r="AX2587" s="8"/>
    </row>
    <row r="2588" spans="14:50" x14ac:dyDescent="0.25">
      <c r="N2588" s="8"/>
      <c r="Z2588" s="8"/>
      <c r="AL2588" s="8"/>
      <c r="AX2588" s="8"/>
    </row>
    <row r="2589" spans="14:50" x14ac:dyDescent="0.25">
      <c r="N2589" s="8"/>
      <c r="Z2589" s="8"/>
      <c r="AL2589" s="8"/>
      <c r="AX2589" s="8"/>
    </row>
    <row r="2590" spans="14:50" x14ac:dyDescent="0.25">
      <c r="N2590" s="8"/>
      <c r="Z2590" s="8"/>
      <c r="AL2590" s="8"/>
      <c r="AX2590" s="8"/>
    </row>
    <row r="2591" spans="14:50" x14ac:dyDescent="0.25">
      <c r="N2591" s="8"/>
      <c r="Z2591" s="8"/>
      <c r="AL2591" s="8"/>
      <c r="AX2591" s="8"/>
    </row>
    <row r="2592" spans="14:50" x14ac:dyDescent="0.25">
      <c r="N2592" s="8"/>
      <c r="Z2592" s="8"/>
      <c r="AL2592" s="8"/>
      <c r="AX2592" s="8"/>
    </row>
    <row r="2593" spans="14:50" x14ac:dyDescent="0.25">
      <c r="N2593" s="8"/>
      <c r="Z2593" s="8"/>
      <c r="AL2593" s="8"/>
      <c r="AX2593" s="8"/>
    </row>
    <row r="2594" spans="14:50" x14ac:dyDescent="0.25">
      <c r="N2594" s="8"/>
      <c r="Z2594" s="8"/>
      <c r="AL2594" s="8"/>
      <c r="AX2594" s="8"/>
    </row>
    <row r="2595" spans="14:50" x14ac:dyDescent="0.25">
      <c r="N2595" s="8"/>
      <c r="Z2595" s="8"/>
      <c r="AL2595" s="8"/>
      <c r="AX2595" s="8"/>
    </row>
    <row r="2596" spans="14:50" x14ac:dyDescent="0.25">
      <c r="N2596" s="8"/>
      <c r="Z2596" s="8"/>
      <c r="AL2596" s="8"/>
      <c r="AX2596" s="8"/>
    </row>
    <row r="2597" spans="14:50" x14ac:dyDescent="0.25">
      <c r="N2597" s="8"/>
      <c r="Z2597" s="8"/>
      <c r="AL2597" s="8"/>
      <c r="AX2597" s="8"/>
    </row>
    <row r="2598" spans="14:50" x14ac:dyDescent="0.25">
      <c r="N2598" s="8"/>
      <c r="Z2598" s="8"/>
      <c r="AL2598" s="8"/>
      <c r="AX2598" s="8"/>
    </row>
    <row r="2599" spans="14:50" x14ac:dyDescent="0.25">
      <c r="N2599" s="8"/>
      <c r="Z2599" s="8"/>
      <c r="AL2599" s="8"/>
      <c r="AX2599" s="8"/>
    </row>
    <row r="2600" spans="14:50" x14ac:dyDescent="0.25">
      <c r="N2600" s="8"/>
      <c r="Z2600" s="8"/>
      <c r="AL2600" s="8"/>
      <c r="AX2600" s="8"/>
    </row>
    <row r="2601" spans="14:50" x14ac:dyDescent="0.25">
      <c r="N2601" s="8"/>
      <c r="Z2601" s="8"/>
      <c r="AL2601" s="8"/>
      <c r="AX2601" s="8"/>
    </row>
    <row r="2602" spans="14:50" x14ac:dyDescent="0.25">
      <c r="N2602" s="8"/>
      <c r="Z2602" s="8"/>
      <c r="AL2602" s="8"/>
      <c r="AX2602" s="8"/>
    </row>
    <row r="2603" spans="14:50" x14ac:dyDescent="0.25">
      <c r="N2603" s="8"/>
      <c r="Z2603" s="8"/>
      <c r="AL2603" s="8"/>
      <c r="AX2603" s="8"/>
    </row>
    <row r="2604" spans="14:50" x14ac:dyDescent="0.25">
      <c r="N2604" s="8"/>
      <c r="Z2604" s="8"/>
      <c r="AL2604" s="8"/>
      <c r="AX2604" s="8"/>
    </row>
    <row r="2605" spans="14:50" x14ac:dyDescent="0.25">
      <c r="N2605" s="8"/>
      <c r="Z2605" s="8"/>
      <c r="AL2605" s="8"/>
      <c r="AX2605" s="8"/>
    </row>
    <row r="2606" spans="14:50" x14ac:dyDescent="0.25">
      <c r="N2606" s="8"/>
      <c r="Z2606" s="8"/>
      <c r="AL2606" s="8"/>
      <c r="AX2606" s="8"/>
    </row>
    <row r="2607" spans="14:50" x14ac:dyDescent="0.25">
      <c r="N2607" s="8"/>
      <c r="Z2607" s="8"/>
      <c r="AL2607" s="8"/>
      <c r="AX2607" s="8"/>
    </row>
    <row r="2608" spans="14:50" x14ac:dyDescent="0.25">
      <c r="N2608" s="8"/>
      <c r="Z2608" s="8"/>
      <c r="AL2608" s="8"/>
      <c r="AX2608" s="8"/>
    </row>
    <row r="2609" spans="14:50" x14ac:dyDescent="0.25">
      <c r="N2609" s="8"/>
      <c r="Z2609" s="8"/>
      <c r="AL2609" s="8"/>
      <c r="AX2609" s="8"/>
    </row>
    <row r="2610" spans="14:50" x14ac:dyDescent="0.25">
      <c r="N2610" s="8"/>
      <c r="Z2610" s="8"/>
      <c r="AL2610" s="8"/>
      <c r="AX2610" s="8"/>
    </row>
    <row r="2611" spans="14:50" x14ac:dyDescent="0.25">
      <c r="N2611" s="8"/>
      <c r="Z2611" s="8"/>
      <c r="AL2611" s="8"/>
      <c r="AX2611" s="8"/>
    </row>
    <row r="2612" spans="14:50" x14ac:dyDescent="0.25">
      <c r="N2612" s="8"/>
      <c r="Z2612" s="8"/>
      <c r="AL2612" s="8"/>
      <c r="AX2612" s="8"/>
    </row>
    <row r="2613" spans="14:50" x14ac:dyDescent="0.25">
      <c r="N2613" s="8"/>
      <c r="Z2613" s="8"/>
      <c r="AL2613" s="8"/>
      <c r="AX2613" s="8"/>
    </row>
    <row r="2614" spans="14:50" x14ac:dyDescent="0.25">
      <c r="N2614" s="8"/>
      <c r="Z2614" s="8"/>
      <c r="AL2614" s="8"/>
      <c r="AX2614" s="8"/>
    </row>
    <row r="2615" spans="14:50" x14ac:dyDescent="0.25">
      <c r="N2615" s="8"/>
      <c r="Z2615" s="8"/>
      <c r="AL2615" s="8"/>
      <c r="AX2615" s="8"/>
    </row>
    <row r="2616" spans="14:50" x14ac:dyDescent="0.25">
      <c r="N2616" s="8"/>
      <c r="Z2616" s="8"/>
      <c r="AL2616" s="8"/>
      <c r="AX2616" s="8"/>
    </row>
    <row r="2617" spans="14:50" x14ac:dyDescent="0.25">
      <c r="N2617" s="8"/>
      <c r="Z2617" s="8"/>
      <c r="AL2617" s="8"/>
      <c r="AX2617" s="8"/>
    </row>
    <row r="2618" spans="14:50" x14ac:dyDescent="0.25">
      <c r="N2618" s="8"/>
      <c r="Z2618" s="8"/>
      <c r="AL2618" s="8"/>
      <c r="AX2618" s="8"/>
    </row>
    <row r="2619" spans="14:50" x14ac:dyDescent="0.25">
      <c r="N2619" s="8"/>
      <c r="Z2619" s="8"/>
      <c r="AL2619" s="8"/>
      <c r="AX2619" s="8"/>
    </row>
    <row r="2620" spans="14:50" x14ac:dyDescent="0.25">
      <c r="N2620" s="8"/>
      <c r="Z2620" s="8"/>
      <c r="AL2620" s="8"/>
      <c r="AX2620" s="8"/>
    </row>
    <row r="2621" spans="14:50" x14ac:dyDescent="0.25">
      <c r="N2621" s="8"/>
      <c r="Z2621" s="8"/>
      <c r="AL2621" s="8"/>
      <c r="AX2621" s="8"/>
    </row>
    <row r="2622" spans="14:50" x14ac:dyDescent="0.25">
      <c r="N2622" s="8"/>
      <c r="Z2622" s="8"/>
      <c r="AL2622" s="8"/>
      <c r="AX2622" s="8"/>
    </row>
    <row r="2623" spans="14:50" x14ac:dyDescent="0.25">
      <c r="N2623" s="8"/>
      <c r="Z2623" s="8"/>
      <c r="AL2623" s="8"/>
      <c r="AX2623" s="8"/>
    </row>
    <row r="2624" spans="14:50" x14ac:dyDescent="0.25">
      <c r="N2624" s="8"/>
      <c r="Z2624" s="8"/>
      <c r="AL2624" s="8"/>
      <c r="AX2624" s="8"/>
    </row>
    <row r="2625" spans="14:50" x14ac:dyDescent="0.25">
      <c r="N2625" s="8"/>
      <c r="Z2625" s="8"/>
      <c r="AL2625" s="8"/>
      <c r="AX2625" s="8"/>
    </row>
    <row r="2626" spans="14:50" x14ac:dyDescent="0.25">
      <c r="N2626" s="8"/>
      <c r="Z2626" s="8"/>
      <c r="AL2626" s="8"/>
      <c r="AX2626" s="8"/>
    </row>
    <row r="2627" spans="14:50" x14ac:dyDescent="0.25">
      <c r="N2627" s="8"/>
      <c r="Z2627" s="8"/>
      <c r="AL2627" s="8"/>
      <c r="AX2627" s="8"/>
    </row>
    <row r="2628" spans="14:50" x14ac:dyDescent="0.25">
      <c r="N2628" s="8"/>
      <c r="Z2628" s="8"/>
      <c r="AL2628" s="8"/>
      <c r="AX2628" s="8"/>
    </row>
    <row r="2629" spans="14:50" x14ac:dyDescent="0.25">
      <c r="N2629" s="8"/>
      <c r="Z2629" s="8"/>
      <c r="AL2629" s="8"/>
      <c r="AX2629" s="8"/>
    </row>
    <row r="2630" spans="14:50" x14ac:dyDescent="0.25">
      <c r="N2630" s="8"/>
      <c r="Z2630" s="8"/>
      <c r="AL2630" s="8"/>
      <c r="AX2630" s="8"/>
    </row>
    <row r="2631" spans="14:50" x14ac:dyDescent="0.25">
      <c r="N2631" s="8"/>
      <c r="Z2631" s="8"/>
      <c r="AL2631" s="8"/>
      <c r="AX2631" s="8"/>
    </row>
    <row r="2632" spans="14:50" x14ac:dyDescent="0.25">
      <c r="N2632" s="8"/>
      <c r="Z2632" s="8"/>
      <c r="AL2632" s="8"/>
      <c r="AX2632" s="8"/>
    </row>
    <row r="2633" spans="14:50" x14ac:dyDescent="0.25">
      <c r="N2633" s="8"/>
      <c r="Z2633" s="8"/>
      <c r="AL2633" s="8"/>
      <c r="AX2633" s="8"/>
    </row>
    <row r="2634" spans="14:50" x14ac:dyDescent="0.25">
      <c r="N2634" s="8"/>
      <c r="Z2634" s="8"/>
      <c r="AL2634" s="8"/>
      <c r="AX2634" s="8"/>
    </row>
    <row r="2635" spans="14:50" x14ac:dyDescent="0.25">
      <c r="N2635" s="8"/>
      <c r="Z2635" s="8"/>
      <c r="AL2635" s="8"/>
      <c r="AX2635" s="8"/>
    </row>
    <row r="2636" spans="14:50" x14ac:dyDescent="0.25">
      <c r="N2636" s="8"/>
      <c r="Z2636" s="8"/>
      <c r="AL2636" s="8"/>
      <c r="AX2636" s="8"/>
    </row>
    <row r="2637" spans="14:50" x14ac:dyDescent="0.25">
      <c r="N2637" s="8"/>
      <c r="Z2637" s="8"/>
      <c r="AL2637" s="8"/>
      <c r="AX2637" s="8"/>
    </row>
    <row r="2638" spans="14:50" x14ac:dyDescent="0.25">
      <c r="N2638" s="8"/>
      <c r="Z2638" s="8"/>
      <c r="AL2638" s="8"/>
      <c r="AX2638" s="8"/>
    </row>
    <row r="2639" spans="14:50" x14ac:dyDescent="0.25">
      <c r="N2639" s="8"/>
      <c r="Z2639" s="8"/>
      <c r="AL2639" s="8"/>
      <c r="AX2639" s="8"/>
    </row>
    <row r="2640" spans="14:50" x14ac:dyDescent="0.25">
      <c r="N2640" s="8"/>
      <c r="Z2640" s="8"/>
      <c r="AL2640" s="8"/>
      <c r="AX2640" s="8"/>
    </row>
    <row r="2641" spans="14:50" x14ac:dyDescent="0.25">
      <c r="N2641" s="8"/>
      <c r="Z2641" s="8"/>
      <c r="AL2641" s="8"/>
      <c r="AX2641" s="8"/>
    </row>
    <row r="2642" spans="14:50" x14ac:dyDescent="0.25">
      <c r="N2642" s="8"/>
      <c r="Z2642" s="8"/>
      <c r="AL2642" s="8"/>
      <c r="AX2642" s="8"/>
    </row>
    <row r="2643" spans="14:50" x14ac:dyDescent="0.25">
      <c r="N2643" s="8"/>
      <c r="Z2643" s="8"/>
      <c r="AL2643" s="8"/>
      <c r="AX2643" s="8"/>
    </row>
    <row r="2644" spans="14:50" x14ac:dyDescent="0.25">
      <c r="N2644" s="8"/>
      <c r="Z2644" s="8"/>
      <c r="AL2644" s="8"/>
      <c r="AX2644" s="8"/>
    </row>
    <row r="2645" spans="14:50" x14ac:dyDescent="0.25">
      <c r="N2645" s="8"/>
      <c r="Z2645" s="8"/>
      <c r="AL2645" s="8"/>
      <c r="AX2645" s="8"/>
    </row>
    <row r="2646" spans="14:50" x14ac:dyDescent="0.25">
      <c r="N2646" s="8"/>
      <c r="Z2646" s="8"/>
      <c r="AL2646" s="8"/>
      <c r="AX2646" s="8"/>
    </row>
    <row r="2647" spans="14:50" x14ac:dyDescent="0.25">
      <c r="N2647" s="8"/>
      <c r="Z2647" s="8"/>
      <c r="AL2647" s="8"/>
      <c r="AX2647" s="8"/>
    </row>
    <row r="2648" spans="14:50" x14ac:dyDescent="0.25">
      <c r="N2648" s="8"/>
      <c r="Z2648" s="8"/>
      <c r="AL2648" s="8"/>
      <c r="AX2648" s="8"/>
    </row>
    <row r="2649" spans="14:50" x14ac:dyDescent="0.25">
      <c r="N2649" s="8"/>
      <c r="Z2649" s="8"/>
      <c r="AL2649" s="8"/>
      <c r="AX2649" s="8"/>
    </row>
    <row r="2650" spans="14:50" x14ac:dyDescent="0.25">
      <c r="N2650" s="8"/>
      <c r="Z2650" s="8"/>
      <c r="AL2650" s="8"/>
      <c r="AX2650" s="8"/>
    </row>
    <row r="2651" spans="14:50" x14ac:dyDescent="0.25">
      <c r="N2651" s="8"/>
      <c r="Z2651" s="8"/>
      <c r="AL2651" s="8"/>
      <c r="AX2651" s="8"/>
    </row>
    <row r="2652" spans="14:50" x14ac:dyDescent="0.25">
      <c r="N2652" s="8"/>
      <c r="Z2652" s="8"/>
      <c r="AL2652" s="8"/>
      <c r="AX2652" s="8"/>
    </row>
    <row r="2653" spans="14:50" x14ac:dyDescent="0.25">
      <c r="N2653" s="8"/>
      <c r="Z2653" s="8"/>
      <c r="AL2653" s="8"/>
      <c r="AX2653" s="8"/>
    </row>
    <row r="2654" spans="14:50" x14ac:dyDescent="0.25">
      <c r="N2654" s="8"/>
      <c r="Z2654" s="8"/>
      <c r="AL2654" s="8"/>
      <c r="AX2654" s="8"/>
    </row>
    <row r="2655" spans="14:50" x14ac:dyDescent="0.25">
      <c r="N2655" s="8"/>
      <c r="Z2655" s="8"/>
      <c r="AL2655" s="8"/>
      <c r="AX2655" s="8"/>
    </row>
    <row r="2656" spans="14:50" x14ac:dyDescent="0.25">
      <c r="N2656" s="8"/>
      <c r="Z2656" s="8"/>
      <c r="AL2656" s="8"/>
      <c r="AX2656" s="8"/>
    </row>
    <row r="2657" spans="14:50" x14ac:dyDescent="0.25">
      <c r="N2657" s="8"/>
      <c r="Z2657" s="8"/>
      <c r="AL2657" s="8"/>
      <c r="AX2657" s="8"/>
    </row>
    <row r="2658" spans="14:50" x14ac:dyDescent="0.25">
      <c r="N2658" s="8"/>
      <c r="Z2658" s="8"/>
      <c r="AL2658" s="8"/>
      <c r="AX2658" s="8"/>
    </row>
    <row r="2659" spans="14:50" x14ac:dyDescent="0.25">
      <c r="N2659" s="8"/>
      <c r="Z2659" s="8"/>
      <c r="AL2659" s="8"/>
      <c r="AX2659" s="8"/>
    </row>
    <row r="2660" spans="14:50" x14ac:dyDescent="0.25">
      <c r="N2660" s="8"/>
      <c r="Z2660" s="8"/>
      <c r="AL2660" s="8"/>
      <c r="AX2660" s="8"/>
    </row>
    <row r="2661" spans="14:50" x14ac:dyDescent="0.25">
      <c r="N2661" s="8"/>
      <c r="Z2661" s="8"/>
      <c r="AL2661" s="8"/>
      <c r="AX2661" s="8"/>
    </row>
    <row r="2662" spans="14:50" x14ac:dyDescent="0.25">
      <c r="N2662" s="8"/>
      <c r="Z2662" s="8"/>
      <c r="AL2662" s="8"/>
      <c r="AX2662" s="8"/>
    </row>
    <row r="2663" spans="14:50" x14ac:dyDescent="0.25">
      <c r="N2663" s="8"/>
      <c r="Z2663" s="8"/>
      <c r="AL2663" s="8"/>
      <c r="AX2663" s="8"/>
    </row>
    <row r="2664" spans="14:50" x14ac:dyDescent="0.25">
      <c r="N2664" s="8"/>
      <c r="Z2664" s="8"/>
      <c r="AL2664" s="8"/>
      <c r="AX2664" s="8"/>
    </row>
    <row r="2665" spans="14:50" x14ac:dyDescent="0.25">
      <c r="N2665" s="8"/>
      <c r="Z2665" s="8"/>
      <c r="AL2665" s="8"/>
      <c r="AX2665" s="8"/>
    </row>
    <row r="2666" spans="14:50" x14ac:dyDescent="0.25">
      <c r="N2666" s="8"/>
      <c r="Z2666" s="8"/>
      <c r="AL2666" s="8"/>
      <c r="AX2666" s="8"/>
    </row>
    <row r="2667" spans="14:50" x14ac:dyDescent="0.25">
      <c r="N2667" s="8"/>
      <c r="Z2667" s="8"/>
      <c r="AL2667" s="8"/>
      <c r="AX2667" s="8"/>
    </row>
    <row r="2668" spans="14:50" x14ac:dyDescent="0.25">
      <c r="N2668" s="8"/>
      <c r="Z2668" s="8"/>
      <c r="AL2668" s="8"/>
      <c r="AX2668" s="8"/>
    </row>
    <row r="2669" spans="14:50" x14ac:dyDescent="0.25">
      <c r="N2669" s="8"/>
      <c r="Z2669" s="8"/>
      <c r="AL2669" s="8"/>
      <c r="AX2669" s="8"/>
    </row>
    <row r="2670" spans="14:50" x14ac:dyDescent="0.25">
      <c r="N2670" s="8"/>
      <c r="Z2670" s="8"/>
      <c r="AL2670" s="8"/>
      <c r="AX2670" s="8"/>
    </row>
    <row r="2671" spans="14:50" x14ac:dyDescent="0.25">
      <c r="N2671" s="8"/>
      <c r="Z2671" s="8"/>
      <c r="AL2671" s="8"/>
      <c r="AX2671" s="8"/>
    </row>
    <row r="2672" spans="14:50" x14ac:dyDescent="0.25">
      <c r="N2672" s="8"/>
      <c r="Z2672" s="8"/>
      <c r="AL2672" s="8"/>
      <c r="AX2672" s="8"/>
    </row>
    <row r="2673" spans="14:50" x14ac:dyDescent="0.25">
      <c r="N2673" s="8"/>
      <c r="Z2673" s="8"/>
      <c r="AL2673" s="8"/>
      <c r="AX2673" s="8"/>
    </row>
    <row r="2674" spans="14:50" x14ac:dyDescent="0.25">
      <c r="N2674" s="8"/>
      <c r="Z2674" s="8"/>
      <c r="AL2674" s="8"/>
      <c r="AX2674" s="8"/>
    </row>
    <row r="2675" spans="14:50" x14ac:dyDescent="0.25">
      <c r="N2675" s="8"/>
      <c r="Z2675" s="8"/>
      <c r="AL2675" s="8"/>
      <c r="AX2675" s="8"/>
    </row>
    <row r="2676" spans="14:50" x14ac:dyDescent="0.25">
      <c r="N2676" s="8"/>
      <c r="Z2676" s="8"/>
      <c r="AL2676" s="8"/>
      <c r="AX2676" s="8"/>
    </row>
    <row r="2677" spans="14:50" x14ac:dyDescent="0.25">
      <c r="N2677" s="8"/>
      <c r="Z2677" s="8"/>
      <c r="AL2677" s="8"/>
      <c r="AX2677" s="8"/>
    </row>
    <row r="2678" spans="14:50" x14ac:dyDescent="0.25">
      <c r="N2678" s="8"/>
      <c r="Z2678" s="8"/>
      <c r="AL2678" s="8"/>
      <c r="AX2678" s="8"/>
    </row>
    <row r="2679" spans="14:50" x14ac:dyDescent="0.25">
      <c r="N2679" s="8"/>
      <c r="Z2679" s="8"/>
      <c r="AL2679" s="8"/>
      <c r="AX2679" s="8"/>
    </row>
    <row r="2680" spans="14:50" x14ac:dyDescent="0.25">
      <c r="N2680" s="8"/>
      <c r="Z2680" s="8"/>
      <c r="AL2680" s="8"/>
      <c r="AX2680" s="8"/>
    </row>
    <row r="2681" spans="14:50" x14ac:dyDescent="0.25">
      <c r="N2681" s="8"/>
      <c r="Z2681" s="8"/>
      <c r="AL2681" s="8"/>
      <c r="AX2681" s="8"/>
    </row>
    <row r="2682" spans="14:50" x14ac:dyDescent="0.25">
      <c r="N2682" s="8"/>
      <c r="Z2682" s="8"/>
      <c r="AL2682" s="8"/>
      <c r="AX2682" s="8"/>
    </row>
    <row r="2683" spans="14:50" x14ac:dyDescent="0.25">
      <c r="N2683" s="8"/>
      <c r="Z2683" s="8"/>
      <c r="AL2683" s="8"/>
      <c r="AX2683" s="8"/>
    </row>
    <row r="2684" spans="14:50" x14ac:dyDescent="0.25">
      <c r="N2684" s="8"/>
      <c r="Z2684" s="8"/>
      <c r="AL2684" s="8"/>
      <c r="AX2684" s="8"/>
    </row>
    <row r="2685" spans="14:50" x14ac:dyDescent="0.25">
      <c r="N2685" s="8"/>
      <c r="Z2685" s="8"/>
      <c r="AL2685" s="8"/>
      <c r="AX2685" s="8"/>
    </row>
    <row r="2686" spans="14:50" x14ac:dyDescent="0.25">
      <c r="N2686" s="8"/>
      <c r="Z2686" s="8"/>
      <c r="AL2686" s="8"/>
      <c r="AX2686" s="8"/>
    </row>
    <row r="2687" spans="14:50" x14ac:dyDescent="0.25">
      <c r="N2687" s="8"/>
      <c r="Z2687" s="8"/>
      <c r="AL2687" s="8"/>
      <c r="AX2687" s="8"/>
    </row>
    <row r="2688" spans="14:50" x14ac:dyDescent="0.25">
      <c r="N2688" s="8"/>
      <c r="Z2688" s="8"/>
      <c r="AL2688" s="8"/>
      <c r="AX2688" s="8"/>
    </row>
    <row r="2689" spans="14:50" x14ac:dyDescent="0.25">
      <c r="N2689" s="8"/>
      <c r="Z2689" s="8"/>
      <c r="AL2689" s="8"/>
      <c r="AX2689" s="8"/>
    </row>
    <row r="2690" spans="14:50" x14ac:dyDescent="0.25">
      <c r="N2690" s="8"/>
      <c r="Z2690" s="8"/>
      <c r="AL2690" s="8"/>
      <c r="AX2690" s="8"/>
    </row>
    <row r="2691" spans="14:50" x14ac:dyDescent="0.25">
      <c r="N2691" s="8"/>
      <c r="Z2691" s="8"/>
      <c r="AL2691" s="8"/>
      <c r="AX2691" s="8"/>
    </row>
    <row r="2692" spans="14:50" x14ac:dyDescent="0.25">
      <c r="N2692" s="8"/>
      <c r="Z2692" s="8"/>
      <c r="AL2692" s="8"/>
      <c r="AX2692" s="8"/>
    </row>
    <row r="2693" spans="14:50" x14ac:dyDescent="0.25">
      <c r="N2693" s="8"/>
      <c r="Z2693" s="8"/>
      <c r="AL2693" s="8"/>
      <c r="AX2693" s="8"/>
    </row>
    <row r="2694" spans="14:50" x14ac:dyDescent="0.25">
      <c r="N2694" s="8"/>
      <c r="Z2694" s="8"/>
      <c r="AL2694" s="8"/>
      <c r="AX2694" s="8"/>
    </row>
    <row r="2695" spans="14:50" x14ac:dyDescent="0.25">
      <c r="N2695" s="8"/>
      <c r="Z2695" s="8"/>
      <c r="AL2695" s="8"/>
      <c r="AX2695" s="8"/>
    </row>
    <row r="2696" spans="14:50" x14ac:dyDescent="0.25">
      <c r="N2696" s="8"/>
      <c r="Z2696" s="8"/>
      <c r="AL2696" s="8"/>
      <c r="AX2696" s="8"/>
    </row>
    <row r="2697" spans="14:50" x14ac:dyDescent="0.25">
      <c r="N2697" s="8"/>
      <c r="Z2697" s="8"/>
      <c r="AL2697" s="8"/>
      <c r="AX2697" s="8"/>
    </row>
    <row r="2698" spans="14:50" x14ac:dyDescent="0.25">
      <c r="N2698" s="8"/>
      <c r="Z2698" s="8"/>
      <c r="AL2698" s="8"/>
      <c r="AX2698" s="8"/>
    </row>
    <row r="2699" spans="14:50" x14ac:dyDescent="0.25">
      <c r="N2699" s="8"/>
      <c r="Z2699" s="8"/>
      <c r="AL2699" s="8"/>
      <c r="AX2699" s="8"/>
    </row>
    <row r="2700" spans="14:50" x14ac:dyDescent="0.25">
      <c r="N2700" s="8"/>
      <c r="Z2700" s="8"/>
      <c r="AL2700" s="8"/>
      <c r="AX2700" s="8"/>
    </row>
    <row r="2701" spans="14:50" x14ac:dyDescent="0.25">
      <c r="N2701" s="8"/>
      <c r="Z2701" s="8"/>
      <c r="AL2701" s="8"/>
      <c r="AX2701" s="8"/>
    </row>
    <row r="2702" spans="14:50" x14ac:dyDescent="0.25">
      <c r="N2702" s="8"/>
      <c r="Z2702" s="8"/>
      <c r="AL2702" s="8"/>
      <c r="AX2702" s="8"/>
    </row>
    <row r="2703" spans="14:50" x14ac:dyDescent="0.25">
      <c r="N2703" s="8"/>
      <c r="Z2703" s="8"/>
      <c r="AL2703" s="8"/>
      <c r="AX2703" s="8"/>
    </row>
    <row r="2704" spans="14:50" x14ac:dyDescent="0.25">
      <c r="N2704" s="8"/>
      <c r="Z2704" s="8"/>
      <c r="AL2704" s="8"/>
      <c r="AX2704" s="8"/>
    </row>
    <row r="2705" spans="14:50" x14ac:dyDescent="0.25">
      <c r="N2705" s="8"/>
      <c r="Z2705" s="8"/>
      <c r="AL2705" s="8"/>
      <c r="AX2705" s="8"/>
    </row>
    <row r="2706" spans="14:50" x14ac:dyDescent="0.25">
      <c r="N2706" s="8"/>
      <c r="Z2706" s="8"/>
      <c r="AL2706" s="8"/>
      <c r="AX2706" s="8"/>
    </row>
    <row r="2707" spans="14:50" x14ac:dyDescent="0.25">
      <c r="N2707" s="8"/>
      <c r="Z2707" s="8"/>
      <c r="AL2707" s="8"/>
      <c r="AX2707" s="8"/>
    </row>
    <row r="2708" spans="14:50" x14ac:dyDescent="0.25">
      <c r="N2708" s="8"/>
      <c r="Z2708" s="8"/>
      <c r="AL2708" s="8"/>
      <c r="AX2708" s="8"/>
    </row>
    <row r="2709" spans="14:50" x14ac:dyDescent="0.25">
      <c r="N2709" s="8"/>
      <c r="Z2709" s="8"/>
      <c r="AL2709" s="8"/>
      <c r="AX2709" s="8"/>
    </row>
    <row r="2710" spans="14:50" x14ac:dyDescent="0.25">
      <c r="N2710" s="8"/>
      <c r="Z2710" s="8"/>
      <c r="AL2710" s="8"/>
      <c r="AX2710" s="8"/>
    </row>
    <row r="2711" spans="14:50" x14ac:dyDescent="0.25">
      <c r="N2711" s="8"/>
      <c r="Z2711" s="8"/>
      <c r="AL2711" s="8"/>
      <c r="AX2711" s="8"/>
    </row>
    <row r="2712" spans="14:50" x14ac:dyDescent="0.25">
      <c r="N2712" s="8"/>
      <c r="Z2712" s="8"/>
      <c r="AL2712" s="8"/>
      <c r="AX2712" s="8"/>
    </row>
    <row r="2713" spans="14:50" x14ac:dyDescent="0.25">
      <c r="N2713" s="8"/>
      <c r="Z2713" s="8"/>
      <c r="AL2713" s="8"/>
      <c r="AX2713" s="8"/>
    </row>
    <row r="2714" spans="14:50" x14ac:dyDescent="0.25">
      <c r="N2714" s="8"/>
      <c r="Z2714" s="8"/>
      <c r="AL2714" s="8"/>
      <c r="AX2714" s="8"/>
    </row>
    <row r="2715" spans="14:50" x14ac:dyDescent="0.25">
      <c r="N2715" s="8"/>
      <c r="Z2715" s="8"/>
      <c r="AL2715" s="8"/>
      <c r="AX2715" s="8"/>
    </row>
    <row r="2716" spans="14:50" x14ac:dyDescent="0.25">
      <c r="N2716" s="8"/>
      <c r="Z2716" s="8"/>
      <c r="AL2716" s="8"/>
      <c r="AX2716" s="8"/>
    </row>
    <row r="2717" spans="14:50" x14ac:dyDescent="0.25">
      <c r="N2717" s="8"/>
      <c r="Z2717" s="8"/>
      <c r="AL2717" s="8"/>
      <c r="AX2717" s="8"/>
    </row>
    <row r="2718" spans="14:50" x14ac:dyDescent="0.25">
      <c r="N2718" s="8"/>
      <c r="Z2718" s="8"/>
      <c r="AL2718" s="8"/>
      <c r="AX2718" s="8"/>
    </row>
    <row r="2719" spans="14:50" x14ac:dyDescent="0.25">
      <c r="N2719" s="8"/>
      <c r="Z2719" s="8"/>
      <c r="AL2719" s="8"/>
      <c r="AX2719" s="8"/>
    </row>
    <row r="2720" spans="14:50" x14ac:dyDescent="0.25">
      <c r="N2720" s="8"/>
      <c r="Z2720" s="8"/>
      <c r="AL2720" s="8"/>
      <c r="AX2720" s="8"/>
    </row>
    <row r="2721" spans="14:50" x14ac:dyDescent="0.25">
      <c r="N2721" s="8"/>
      <c r="Z2721" s="8"/>
      <c r="AL2721" s="8"/>
      <c r="AX2721" s="8"/>
    </row>
    <row r="2722" spans="14:50" x14ac:dyDescent="0.25">
      <c r="N2722" s="8"/>
      <c r="Z2722" s="8"/>
      <c r="AL2722" s="8"/>
      <c r="AX2722" s="8"/>
    </row>
    <row r="2723" spans="14:50" x14ac:dyDescent="0.25">
      <c r="N2723" s="8"/>
      <c r="Z2723" s="8"/>
      <c r="AL2723" s="8"/>
      <c r="AX2723" s="8"/>
    </row>
    <row r="2724" spans="14:50" x14ac:dyDescent="0.25">
      <c r="N2724" s="8"/>
      <c r="Z2724" s="8"/>
      <c r="AL2724" s="8"/>
      <c r="AX2724" s="8"/>
    </row>
    <row r="2725" spans="14:50" x14ac:dyDescent="0.25">
      <c r="N2725" s="8"/>
      <c r="Z2725" s="8"/>
      <c r="AL2725" s="8"/>
      <c r="AX2725" s="8"/>
    </row>
    <row r="2726" spans="14:50" x14ac:dyDescent="0.25">
      <c r="N2726" s="8"/>
      <c r="Z2726" s="8"/>
      <c r="AL2726" s="8"/>
      <c r="AX2726" s="8"/>
    </row>
    <row r="2727" spans="14:50" x14ac:dyDescent="0.25">
      <c r="N2727" s="8"/>
      <c r="Z2727" s="8"/>
      <c r="AL2727" s="8"/>
      <c r="AX2727" s="8"/>
    </row>
    <row r="2728" spans="14:50" x14ac:dyDescent="0.25">
      <c r="N2728" s="8"/>
      <c r="Z2728" s="8"/>
      <c r="AL2728" s="8"/>
      <c r="AX2728" s="8"/>
    </row>
    <row r="2729" spans="14:50" x14ac:dyDescent="0.25">
      <c r="N2729" s="8"/>
      <c r="Z2729" s="8"/>
      <c r="AL2729" s="8"/>
      <c r="AX2729" s="8"/>
    </row>
    <row r="2730" spans="14:50" x14ac:dyDescent="0.25">
      <c r="N2730" s="8"/>
      <c r="Z2730" s="8"/>
      <c r="AL2730" s="8"/>
      <c r="AX2730" s="8"/>
    </row>
    <row r="2731" spans="14:50" x14ac:dyDescent="0.25">
      <c r="N2731" s="8"/>
      <c r="Z2731" s="8"/>
      <c r="AL2731" s="8"/>
      <c r="AX2731" s="8"/>
    </row>
    <row r="2732" spans="14:50" x14ac:dyDescent="0.25">
      <c r="N2732" s="8"/>
      <c r="Z2732" s="8"/>
      <c r="AL2732" s="8"/>
      <c r="AX2732" s="8"/>
    </row>
    <row r="2733" spans="14:50" x14ac:dyDescent="0.25">
      <c r="N2733" s="8"/>
      <c r="Z2733" s="8"/>
      <c r="AL2733" s="8"/>
      <c r="AX2733" s="8"/>
    </row>
    <row r="2734" spans="14:50" x14ac:dyDescent="0.25">
      <c r="N2734" s="8"/>
      <c r="Z2734" s="8"/>
      <c r="AL2734" s="8"/>
      <c r="AX2734" s="8"/>
    </row>
    <row r="2735" spans="14:50" x14ac:dyDescent="0.25">
      <c r="N2735" s="8"/>
      <c r="Z2735" s="8"/>
      <c r="AL2735" s="8"/>
      <c r="AX2735" s="8"/>
    </row>
    <row r="2736" spans="14:50" x14ac:dyDescent="0.25">
      <c r="N2736" s="8"/>
      <c r="Z2736" s="8"/>
      <c r="AL2736" s="8"/>
      <c r="AX2736" s="8"/>
    </row>
    <row r="2737" spans="14:50" x14ac:dyDescent="0.25">
      <c r="N2737" s="8"/>
      <c r="Z2737" s="8"/>
      <c r="AL2737" s="8"/>
      <c r="AX2737" s="8"/>
    </row>
    <row r="2738" spans="14:50" x14ac:dyDescent="0.25">
      <c r="N2738" s="8"/>
      <c r="Z2738" s="8"/>
      <c r="AL2738" s="8"/>
      <c r="AX2738" s="8"/>
    </row>
    <row r="2739" spans="14:50" x14ac:dyDescent="0.25">
      <c r="N2739" s="8"/>
      <c r="Z2739" s="8"/>
      <c r="AL2739" s="8"/>
      <c r="AX2739" s="8"/>
    </row>
    <row r="2740" spans="14:50" x14ac:dyDescent="0.25">
      <c r="N2740" s="8"/>
      <c r="Z2740" s="8"/>
      <c r="AL2740" s="8"/>
      <c r="AX2740" s="8"/>
    </row>
    <row r="2741" spans="14:50" x14ac:dyDescent="0.25">
      <c r="N2741" s="8"/>
      <c r="Z2741" s="8"/>
      <c r="AL2741" s="8"/>
      <c r="AX2741" s="8"/>
    </row>
    <row r="2742" spans="14:50" x14ac:dyDescent="0.25">
      <c r="N2742" s="8"/>
      <c r="Z2742" s="8"/>
      <c r="AL2742" s="8"/>
      <c r="AX2742" s="8"/>
    </row>
    <row r="2743" spans="14:50" x14ac:dyDescent="0.25">
      <c r="N2743" s="8"/>
      <c r="Z2743" s="8"/>
      <c r="AL2743" s="8"/>
      <c r="AX2743" s="8"/>
    </row>
    <row r="2744" spans="14:50" x14ac:dyDescent="0.25">
      <c r="N2744" s="8"/>
      <c r="Z2744" s="8"/>
      <c r="AL2744" s="8"/>
      <c r="AX2744" s="8"/>
    </row>
    <row r="2745" spans="14:50" x14ac:dyDescent="0.25">
      <c r="N2745" s="8"/>
      <c r="Z2745" s="8"/>
      <c r="AL2745" s="8"/>
      <c r="AX2745" s="8"/>
    </row>
    <row r="2746" spans="14:50" x14ac:dyDescent="0.25">
      <c r="N2746" s="8"/>
      <c r="Z2746" s="8"/>
      <c r="AL2746" s="8"/>
      <c r="AX2746" s="8"/>
    </row>
    <row r="2747" spans="14:50" x14ac:dyDescent="0.25">
      <c r="N2747" s="8"/>
      <c r="Z2747" s="8"/>
      <c r="AL2747" s="8"/>
      <c r="AX2747" s="8"/>
    </row>
    <row r="2748" spans="14:50" x14ac:dyDescent="0.25">
      <c r="N2748" s="8"/>
      <c r="Z2748" s="8"/>
      <c r="AL2748" s="8"/>
      <c r="AX2748" s="8"/>
    </row>
    <row r="2749" spans="14:50" x14ac:dyDescent="0.25">
      <c r="N2749" s="8"/>
      <c r="Z2749" s="8"/>
      <c r="AL2749" s="8"/>
      <c r="AX2749" s="8"/>
    </row>
    <row r="2750" spans="14:50" x14ac:dyDescent="0.25">
      <c r="N2750" s="8"/>
      <c r="Z2750" s="8"/>
      <c r="AL2750" s="8"/>
      <c r="AX2750" s="8"/>
    </row>
    <row r="2751" spans="14:50" x14ac:dyDescent="0.25">
      <c r="N2751" s="8"/>
      <c r="Z2751" s="8"/>
      <c r="AL2751" s="8"/>
      <c r="AX2751" s="8"/>
    </row>
    <row r="2752" spans="14:50" x14ac:dyDescent="0.25">
      <c r="N2752" s="8"/>
      <c r="Z2752" s="8"/>
      <c r="AL2752" s="8"/>
      <c r="AX2752" s="8"/>
    </row>
    <row r="2753" spans="14:50" x14ac:dyDescent="0.25">
      <c r="N2753" s="8"/>
      <c r="Z2753" s="8"/>
      <c r="AL2753" s="8"/>
      <c r="AX2753" s="8"/>
    </row>
    <row r="2754" spans="14:50" x14ac:dyDescent="0.25">
      <c r="N2754" s="8"/>
      <c r="Z2754" s="8"/>
      <c r="AL2754" s="8"/>
      <c r="AX2754" s="8"/>
    </row>
    <row r="2755" spans="14:50" x14ac:dyDescent="0.25">
      <c r="N2755" s="8"/>
      <c r="Z2755" s="8"/>
      <c r="AL2755" s="8"/>
      <c r="AX2755" s="8"/>
    </row>
    <row r="2756" spans="14:50" x14ac:dyDescent="0.25">
      <c r="N2756" s="8"/>
      <c r="Z2756" s="8"/>
      <c r="AL2756" s="8"/>
      <c r="AX2756" s="8"/>
    </row>
    <row r="2757" spans="14:50" x14ac:dyDescent="0.25">
      <c r="N2757" s="8"/>
      <c r="Z2757" s="8"/>
      <c r="AL2757" s="8"/>
      <c r="AX2757" s="8"/>
    </row>
    <row r="2758" spans="14:50" x14ac:dyDescent="0.25">
      <c r="N2758" s="8"/>
      <c r="Z2758" s="8"/>
      <c r="AL2758" s="8"/>
      <c r="AX2758" s="8"/>
    </row>
    <row r="2759" spans="14:50" x14ac:dyDescent="0.25">
      <c r="N2759" s="8"/>
      <c r="Z2759" s="8"/>
      <c r="AL2759" s="8"/>
      <c r="AX2759" s="8"/>
    </row>
    <row r="2760" spans="14:50" x14ac:dyDescent="0.25">
      <c r="N2760" s="8"/>
      <c r="Z2760" s="8"/>
      <c r="AL2760" s="8"/>
      <c r="AX2760" s="8"/>
    </row>
    <row r="2761" spans="14:50" x14ac:dyDescent="0.25">
      <c r="N2761" s="8"/>
      <c r="Z2761" s="8"/>
      <c r="AL2761" s="8"/>
      <c r="AX2761" s="8"/>
    </row>
    <row r="2762" spans="14:50" x14ac:dyDescent="0.25">
      <c r="N2762" s="8"/>
      <c r="Z2762" s="8"/>
      <c r="AL2762" s="8"/>
      <c r="AX2762" s="8"/>
    </row>
    <row r="2763" spans="14:50" x14ac:dyDescent="0.25">
      <c r="N2763" s="8"/>
      <c r="Z2763" s="8"/>
      <c r="AL2763" s="8"/>
      <c r="AX2763" s="8"/>
    </row>
    <row r="2764" spans="14:50" x14ac:dyDescent="0.25">
      <c r="N2764" s="8"/>
      <c r="Z2764" s="8"/>
      <c r="AL2764" s="8"/>
      <c r="AX2764" s="8"/>
    </row>
    <row r="2765" spans="14:50" x14ac:dyDescent="0.25">
      <c r="N2765" s="8"/>
      <c r="Z2765" s="8"/>
      <c r="AL2765" s="8"/>
      <c r="AX2765" s="8"/>
    </row>
    <row r="2766" spans="14:50" x14ac:dyDescent="0.25">
      <c r="N2766" s="8"/>
      <c r="Z2766" s="8"/>
      <c r="AL2766" s="8"/>
      <c r="AX2766" s="8"/>
    </row>
    <row r="2767" spans="14:50" x14ac:dyDescent="0.25">
      <c r="N2767" s="8"/>
      <c r="Z2767" s="8"/>
      <c r="AL2767" s="8"/>
      <c r="AX2767" s="8"/>
    </row>
    <row r="2768" spans="14:50" x14ac:dyDescent="0.25">
      <c r="N2768" s="8"/>
      <c r="Z2768" s="8"/>
      <c r="AL2768" s="8"/>
      <c r="AX2768" s="8"/>
    </row>
    <row r="2769" spans="14:50" x14ac:dyDescent="0.25">
      <c r="N2769" s="8"/>
      <c r="Z2769" s="8"/>
      <c r="AL2769" s="8"/>
      <c r="AX2769" s="8"/>
    </row>
    <row r="2770" spans="14:50" x14ac:dyDescent="0.25">
      <c r="N2770" s="8"/>
      <c r="Z2770" s="8"/>
      <c r="AL2770" s="8"/>
      <c r="AX2770" s="8"/>
    </row>
    <row r="2771" spans="14:50" x14ac:dyDescent="0.25">
      <c r="N2771" s="8"/>
      <c r="Z2771" s="8"/>
      <c r="AL2771" s="8"/>
      <c r="AX2771" s="8"/>
    </row>
    <row r="2772" spans="14:50" x14ac:dyDescent="0.25">
      <c r="N2772" s="8"/>
      <c r="Z2772" s="8"/>
      <c r="AL2772" s="8"/>
      <c r="AX2772" s="8"/>
    </row>
    <row r="2773" spans="14:50" x14ac:dyDescent="0.25">
      <c r="N2773" s="8"/>
      <c r="Z2773" s="8"/>
      <c r="AL2773" s="8"/>
      <c r="AX2773" s="8"/>
    </row>
    <row r="2774" spans="14:50" x14ac:dyDescent="0.25">
      <c r="N2774" s="8"/>
      <c r="Z2774" s="8"/>
      <c r="AL2774" s="8"/>
      <c r="AX2774" s="8"/>
    </row>
    <row r="2775" spans="14:50" x14ac:dyDescent="0.25">
      <c r="N2775" s="8"/>
      <c r="Z2775" s="8"/>
      <c r="AL2775" s="8"/>
      <c r="AX2775" s="8"/>
    </row>
    <row r="2776" spans="14:50" x14ac:dyDescent="0.25">
      <c r="N2776" s="8"/>
      <c r="Z2776" s="8"/>
      <c r="AL2776" s="8"/>
      <c r="AX2776" s="8"/>
    </row>
    <row r="2777" spans="14:50" x14ac:dyDescent="0.25">
      <c r="N2777" s="8"/>
      <c r="Z2777" s="8"/>
      <c r="AL2777" s="8"/>
      <c r="AX2777" s="8"/>
    </row>
    <row r="2778" spans="14:50" x14ac:dyDescent="0.25">
      <c r="N2778" s="8"/>
      <c r="Z2778" s="8"/>
      <c r="AL2778" s="8"/>
      <c r="AX2778" s="8"/>
    </row>
    <row r="2779" spans="14:50" x14ac:dyDescent="0.25">
      <c r="N2779" s="8"/>
      <c r="Z2779" s="8"/>
      <c r="AL2779" s="8"/>
      <c r="AX2779" s="8"/>
    </row>
    <row r="2780" spans="14:50" x14ac:dyDescent="0.25">
      <c r="N2780" s="8"/>
      <c r="Z2780" s="8"/>
      <c r="AL2780" s="8"/>
      <c r="AX2780" s="8"/>
    </row>
    <row r="2781" spans="14:50" x14ac:dyDescent="0.25">
      <c r="N2781" s="8"/>
      <c r="Z2781" s="8"/>
      <c r="AL2781" s="8"/>
      <c r="AX2781" s="8"/>
    </row>
    <row r="2782" spans="14:50" x14ac:dyDescent="0.25">
      <c r="N2782" s="8"/>
      <c r="Z2782" s="8"/>
      <c r="AL2782" s="8"/>
      <c r="AX2782" s="8"/>
    </row>
    <row r="2783" spans="14:50" x14ac:dyDescent="0.25">
      <c r="N2783" s="8"/>
      <c r="Z2783" s="8"/>
      <c r="AL2783" s="8"/>
      <c r="AX2783" s="8"/>
    </row>
    <row r="2784" spans="14:50" x14ac:dyDescent="0.25">
      <c r="N2784" s="8"/>
      <c r="Z2784" s="8"/>
      <c r="AL2784" s="8"/>
      <c r="AX2784" s="8"/>
    </row>
    <row r="2785" spans="14:50" x14ac:dyDescent="0.25">
      <c r="N2785" s="8"/>
      <c r="Z2785" s="8"/>
      <c r="AL2785" s="8"/>
      <c r="AX2785" s="8"/>
    </row>
    <row r="2786" spans="14:50" x14ac:dyDescent="0.25">
      <c r="N2786" s="8"/>
      <c r="Z2786" s="8"/>
      <c r="AL2786" s="8"/>
      <c r="AX2786" s="8"/>
    </row>
    <row r="2787" spans="14:50" x14ac:dyDescent="0.25">
      <c r="N2787" s="8"/>
      <c r="Z2787" s="8"/>
      <c r="AL2787" s="8"/>
      <c r="AX2787" s="8"/>
    </row>
    <row r="2788" spans="14:50" x14ac:dyDescent="0.25">
      <c r="N2788" s="8"/>
      <c r="Z2788" s="8"/>
      <c r="AL2788" s="8"/>
      <c r="AX2788" s="8"/>
    </row>
    <row r="2789" spans="14:50" x14ac:dyDescent="0.25">
      <c r="N2789" s="8"/>
      <c r="Z2789" s="8"/>
      <c r="AL2789" s="8"/>
      <c r="AX2789" s="8"/>
    </row>
    <row r="2790" spans="14:50" x14ac:dyDescent="0.25">
      <c r="N2790" s="8"/>
      <c r="Z2790" s="8"/>
      <c r="AL2790" s="8"/>
      <c r="AX2790" s="8"/>
    </row>
    <row r="2791" spans="14:50" x14ac:dyDescent="0.25">
      <c r="N2791" s="8"/>
      <c r="Z2791" s="8"/>
      <c r="AL2791" s="8"/>
      <c r="AX2791" s="8"/>
    </row>
    <row r="2792" spans="14:50" x14ac:dyDescent="0.25">
      <c r="N2792" s="8"/>
      <c r="Z2792" s="8"/>
      <c r="AL2792" s="8"/>
      <c r="AX2792" s="8"/>
    </row>
    <row r="2793" spans="14:50" x14ac:dyDescent="0.25">
      <c r="N2793" s="8"/>
      <c r="Z2793" s="8"/>
      <c r="AL2793" s="8"/>
      <c r="AX2793" s="8"/>
    </row>
    <row r="2794" spans="14:50" x14ac:dyDescent="0.25">
      <c r="N2794" s="8"/>
      <c r="Z2794" s="8"/>
      <c r="AL2794" s="8"/>
      <c r="AX2794" s="8"/>
    </row>
    <row r="2795" spans="14:50" x14ac:dyDescent="0.25">
      <c r="N2795" s="8"/>
      <c r="Z2795" s="8"/>
      <c r="AL2795" s="8"/>
      <c r="AX2795" s="8"/>
    </row>
    <row r="2796" spans="14:50" x14ac:dyDescent="0.25">
      <c r="N2796" s="8"/>
      <c r="Z2796" s="8"/>
      <c r="AL2796" s="8"/>
      <c r="AX2796" s="8"/>
    </row>
    <row r="2797" spans="14:50" x14ac:dyDescent="0.25">
      <c r="N2797" s="8"/>
      <c r="Z2797" s="8"/>
      <c r="AL2797" s="8"/>
      <c r="AX2797" s="8"/>
    </row>
    <row r="2798" spans="14:50" x14ac:dyDescent="0.25">
      <c r="N2798" s="8"/>
      <c r="Z2798" s="8"/>
      <c r="AL2798" s="8"/>
      <c r="AX2798" s="8"/>
    </row>
    <row r="2799" spans="14:50" x14ac:dyDescent="0.25">
      <c r="N2799" s="8"/>
      <c r="Z2799" s="8"/>
      <c r="AL2799" s="8"/>
      <c r="AX2799" s="8"/>
    </row>
    <row r="2800" spans="14:50" x14ac:dyDescent="0.25">
      <c r="N2800" s="8"/>
      <c r="Z2800" s="8"/>
      <c r="AL2800" s="8"/>
      <c r="AX2800" s="8"/>
    </row>
    <row r="2801" spans="14:50" x14ac:dyDescent="0.25">
      <c r="N2801" s="8"/>
      <c r="Z2801" s="8"/>
      <c r="AL2801" s="8"/>
      <c r="AX2801" s="8"/>
    </row>
    <row r="2802" spans="14:50" x14ac:dyDescent="0.25">
      <c r="N2802" s="8"/>
      <c r="Z2802" s="8"/>
      <c r="AL2802" s="8"/>
      <c r="AX2802" s="8"/>
    </row>
    <row r="2803" spans="14:50" x14ac:dyDescent="0.25">
      <c r="N2803" s="8"/>
      <c r="Z2803" s="8"/>
      <c r="AL2803" s="8"/>
      <c r="AX2803" s="8"/>
    </row>
    <row r="2804" spans="14:50" x14ac:dyDescent="0.25">
      <c r="N2804" s="8"/>
      <c r="Z2804" s="8"/>
      <c r="AL2804" s="8"/>
      <c r="AX2804" s="8"/>
    </row>
    <row r="2805" spans="14:50" x14ac:dyDescent="0.25">
      <c r="N2805" s="8"/>
      <c r="Z2805" s="8"/>
      <c r="AL2805" s="8"/>
      <c r="AX2805" s="8"/>
    </row>
    <row r="2806" spans="14:50" x14ac:dyDescent="0.25">
      <c r="N2806" s="8"/>
      <c r="Z2806" s="8"/>
      <c r="AL2806" s="8"/>
      <c r="AX2806" s="8"/>
    </row>
    <row r="2807" spans="14:50" x14ac:dyDescent="0.25">
      <c r="N2807" s="8"/>
      <c r="Z2807" s="8"/>
      <c r="AL2807" s="8"/>
      <c r="AX2807" s="8"/>
    </row>
    <row r="2808" spans="14:50" x14ac:dyDescent="0.25">
      <c r="N2808" s="8"/>
      <c r="Z2808" s="8"/>
      <c r="AL2808" s="8"/>
      <c r="AX2808" s="8"/>
    </row>
    <row r="2809" spans="14:50" x14ac:dyDescent="0.25">
      <c r="N2809" s="8"/>
      <c r="Z2809" s="8"/>
      <c r="AL2809" s="8"/>
      <c r="AX2809" s="8"/>
    </row>
    <row r="2810" spans="14:50" x14ac:dyDescent="0.25">
      <c r="N2810" s="8"/>
      <c r="Z2810" s="8"/>
      <c r="AL2810" s="8"/>
      <c r="AX2810" s="8"/>
    </row>
    <row r="2811" spans="14:50" x14ac:dyDescent="0.25">
      <c r="N2811" s="8"/>
      <c r="Z2811" s="8"/>
      <c r="AL2811" s="8"/>
      <c r="AX2811" s="8"/>
    </row>
    <row r="2812" spans="14:50" x14ac:dyDescent="0.25">
      <c r="N2812" s="8"/>
      <c r="Z2812" s="8"/>
      <c r="AL2812" s="8"/>
      <c r="AX2812" s="8"/>
    </row>
    <row r="2813" spans="14:50" x14ac:dyDescent="0.25">
      <c r="N2813" s="8"/>
      <c r="Z2813" s="8"/>
      <c r="AL2813" s="8"/>
      <c r="AX2813" s="8"/>
    </row>
    <row r="2814" spans="14:50" x14ac:dyDescent="0.25">
      <c r="N2814" s="8"/>
      <c r="Z2814" s="8"/>
      <c r="AL2814" s="8"/>
      <c r="AX2814" s="8"/>
    </row>
    <row r="2815" spans="14:50" x14ac:dyDescent="0.25">
      <c r="N2815" s="8"/>
      <c r="Z2815" s="8"/>
      <c r="AL2815" s="8"/>
      <c r="AX2815" s="8"/>
    </row>
    <row r="2816" spans="14:50" x14ac:dyDescent="0.25">
      <c r="N2816" s="8"/>
      <c r="Z2816" s="8"/>
      <c r="AL2816" s="8"/>
      <c r="AX2816" s="8"/>
    </row>
    <row r="2817" spans="14:50" x14ac:dyDescent="0.25">
      <c r="N2817" s="8"/>
      <c r="Z2817" s="8"/>
      <c r="AL2817" s="8"/>
      <c r="AX2817" s="8"/>
    </row>
    <row r="2818" spans="14:50" x14ac:dyDescent="0.25">
      <c r="N2818" s="8"/>
      <c r="Z2818" s="8"/>
      <c r="AL2818" s="8"/>
      <c r="AX2818" s="8"/>
    </row>
    <row r="2819" spans="14:50" x14ac:dyDescent="0.25">
      <c r="N2819" s="8"/>
      <c r="Z2819" s="8"/>
      <c r="AL2819" s="8"/>
      <c r="AX2819" s="8"/>
    </row>
    <row r="2820" spans="14:50" x14ac:dyDescent="0.25">
      <c r="N2820" s="8"/>
      <c r="Z2820" s="8"/>
      <c r="AL2820" s="8"/>
      <c r="AX2820" s="8"/>
    </row>
    <row r="2821" spans="14:50" x14ac:dyDescent="0.25">
      <c r="N2821" s="8"/>
      <c r="Z2821" s="8"/>
      <c r="AL2821" s="8"/>
      <c r="AX2821" s="8"/>
    </row>
    <row r="2822" spans="14:50" x14ac:dyDescent="0.25">
      <c r="N2822" s="8"/>
      <c r="Z2822" s="8"/>
      <c r="AL2822" s="8"/>
      <c r="AX2822" s="8"/>
    </row>
    <row r="2823" spans="14:50" x14ac:dyDescent="0.25">
      <c r="N2823" s="8"/>
      <c r="Z2823" s="8"/>
      <c r="AL2823" s="8"/>
      <c r="AX2823" s="8"/>
    </row>
    <row r="2824" spans="14:50" x14ac:dyDescent="0.25">
      <c r="N2824" s="8"/>
      <c r="Z2824" s="8"/>
      <c r="AL2824" s="8"/>
      <c r="AX2824" s="8"/>
    </row>
    <row r="2825" spans="14:50" x14ac:dyDescent="0.25">
      <c r="N2825" s="8"/>
      <c r="Z2825" s="8"/>
      <c r="AL2825" s="8"/>
      <c r="AX2825" s="8"/>
    </row>
    <row r="2826" spans="14:50" x14ac:dyDescent="0.25">
      <c r="N2826" s="8"/>
      <c r="Z2826" s="8"/>
      <c r="AL2826" s="8"/>
      <c r="AX2826" s="8"/>
    </row>
    <row r="2827" spans="14:50" x14ac:dyDescent="0.25">
      <c r="N2827" s="8"/>
      <c r="Z2827" s="8"/>
      <c r="AL2827" s="8"/>
      <c r="AX2827" s="8"/>
    </row>
    <row r="2828" spans="14:50" x14ac:dyDescent="0.25">
      <c r="N2828" s="8"/>
      <c r="Z2828" s="8"/>
      <c r="AL2828" s="8"/>
      <c r="AX2828" s="8"/>
    </row>
    <row r="2829" spans="14:50" x14ac:dyDescent="0.25">
      <c r="N2829" s="8"/>
      <c r="Z2829" s="8"/>
      <c r="AL2829" s="8"/>
      <c r="AX2829" s="8"/>
    </row>
    <row r="2830" spans="14:50" x14ac:dyDescent="0.25">
      <c r="N2830" s="8"/>
      <c r="Z2830" s="8"/>
      <c r="AL2830" s="8"/>
      <c r="AX2830" s="8"/>
    </row>
    <row r="2831" spans="14:50" x14ac:dyDescent="0.25">
      <c r="N2831" s="8"/>
      <c r="Z2831" s="8"/>
      <c r="AL2831" s="8"/>
      <c r="AX2831" s="8"/>
    </row>
    <row r="2832" spans="14:50" x14ac:dyDescent="0.25">
      <c r="N2832" s="8"/>
      <c r="Z2832" s="8"/>
      <c r="AL2832" s="8"/>
      <c r="AX2832" s="8"/>
    </row>
    <row r="2833" spans="14:50" x14ac:dyDescent="0.25">
      <c r="N2833" s="8"/>
      <c r="Z2833" s="8"/>
      <c r="AL2833" s="8"/>
      <c r="AX2833" s="8"/>
    </row>
    <row r="2834" spans="14:50" x14ac:dyDescent="0.25">
      <c r="N2834" s="8"/>
      <c r="Z2834" s="8"/>
      <c r="AL2834" s="8"/>
      <c r="AX2834" s="8"/>
    </row>
    <row r="2835" spans="14:50" x14ac:dyDescent="0.25">
      <c r="N2835" s="8"/>
      <c r="Z2835" s="8"/>
      <c r="AL2835" s="8"/>
      <c r="AX2835" s="8"/>
    </row>
    <row r="2836" spans="14:50" x14ac:dyDescent="0.25">
      <c r="N2836" s="8"/>
      <c r="Z2836" s="8"/>
      <c r="AL2836" s="8"/>
      <c r="AX2836" s="8"/>
    </row>
    <row r="2837" spans="14:50" x14ac:dyDescent="0.25">
      <c r="N2837" s="8"/>
      <c r="Z2837" s="8"/>
      <c r="AL2837" s="8"/>
      <c r="AX2837" s="8"/>
    </row>
    <row r="2838" spans="14:50" x14ac:dyDescent="0.25">
      <c r="N2838" s="8"/>
      <c r="Z2838" s="8"/>
      <c r="AL2838" s="8"/>
      <c r="AX2838" s="8"/>
    </row>
    <row r="2839" spans="14:50" x14ac:dyDescent="0.25">
      <c r="N2839" s="8"/>
      <c r="Z2839" s="8"/>
      <c r="AL2839" s="8"/>
      <c r="AX2839" s="8"/>
    </row>
    <row r="2840" spans="14:50" x14ac:dyDescent="0.25">
      <c r="N2840" s="8"/>
      <c r="Z2840" s="8"/>
      <c r="AL2840" s="8"/>
      <c r="AX2840" s="8"/>
    </row>
    <row r="2841" spans="14:50" x14ac:dyDescent="0.25">
      <c r="N2841" s="8"/>
      <c r="Z2841" s="8"/>
      <c r="AL2841" s="8"/>
      <c r="AX2841" s="8"/>
    </row>
    <row r="2842" spans="14:50" x14ac:dyDescent="0.25">
      <c r="N2842" s="8"/>
      <c r="Z2842" s="8"/>
      <c r="AL2842" s="8"/>
      <c r="AX2842" s="8"/>
    </row>
    <row r="2843" spans="14:50" x14ac:dyDescent="0.25">
      <c r="N2843" s="8"/>
      <c r="Z2843" s="8"/>
      <c r="AL2843" s="8"/>
      <c r="AX2843" s="8"/>
    </row>
    <row r="2844" spans="14:50" x14ac:dyDescent="0.25">
      <c r="N2844" s="8"/>
      <c r="Z2844" s="8"/>
      <c r="AL2844" s="8"/>
      <c r="AX2844" s="8"/>
    </row>
    <row r="2845" spans="14:50" x14ac:dyDescent="0.25">
      <c r="N2845" s="8"/>
      <c r="Z2845" s="8"/>
      <c r="AL2845" s="8"/>
      <c r="AX2845" s="8"/>
    </row>
    <row r="2846" spans="14:50" x14ac:dyDescent="0.25">
      <c r="N2846" s="8"/>
      <c r="Z2846" s="8"/>
      <c r="AL2846" s="8"/>
      <c r="AX2846" s="8"/>
    </row>
    <row r="2847" spans="14:50" x14ac:dyDescent="0.25">
      <c r="N2847" s="8"/>
      <c r="Z2847" s="8"/>
      <c r="AL2847" s="8"/>
      <c r="AX2847" s="8"/>
    </row>
    <row r="2848" spans="14:50" x14ac:dyDescent="0.25">
      <c r="N2848" s="8"/>
      <c r="Z2848" s="8"/>
      <c r="AL2848" s="8"/>
      <c r="AX2848" s="8"/>
    </row>
    <row r="2849" spans="14:50" x14ac:dyDescent="0.25">
      <c r="N2849" s="8"/>
      <c r="Z2849" s="8"/>
      <c r="AL2849" s="8"/>
      <c r="AX2849" s="8"/>
    </row>
    <row r="2850" spans="14:50" x14ac:dyDescent="0.25">
      <c r="N2850" s="8"/>
      <c r="Z2850" s="8"/>
      <c r="AL2850" s="8"/>
      <c r="AX2850" s="8"/>
    </row>
    <row r="2851" spans="14:50" x14ac:dyDescent="0.25">
      <c r="N2851" s="8"/>
      <c r="Z2851" s="8"/>
      <c r="AL2851" s="8"/>
      <c r="AX2851" s="8"/>
    </row>
    <row r="2852" spans="14:50" x14ac:dyDescent="0.25">
      <c r="N2852" s="8"/>
      <c r="Z2852" s="8"/>
      <c r="AL2852" s="8"/>
      <c r="AX2852" s="8"/>
    </row>
    <row r="2853" spans="14:50" x14ac:dyDescent="0.25">
      <c r="N2853" s="8"/>
      <c r="Z2853" s="8"/>
      <c r="AL2853" s="8"/>
      <c r="AX2853" s="8"/>
    </row>
    <row r="2854" spans="14:50" x14ac:dyDescent="0.25">
      <c r="N2854" s="8"/>
      <c r="Z2854" s="8"/>
      <c r="AL2854" s="8"/>
      <c r="AX2854" s="8"/>
    </row>
    <row r="2855" spans="14:50" x14ac:dyDescent="0.25">
      <c r="N2855" s="8"/>
      <c r="Z2855" s="8"/>
      <c r="AL2855" s="8"/>
      <c r="AX2855" s="8"/>
    </row>
    <row r="2856" spans="14:50" x14ac:dyDescent="0.25">
      <c r="N2856" s="8"/>
      <c r="Z2856" s="8"/>
      <c r="AL2856" s="8"/>
      <c r="AX2856" s="8"/>
    </row>
    <row r="2857" spans="14:50" x14ac:dyDescent="0.25">
      <c r="N2857" s="8"/>
      <c r="Z2857" s="8"/>
      <c r="AL2857" s="8"/>
      <c r="AX2857" s="8"/>
    </row>
    <row r="2858" spans="14:50" x14ac:dyDescent="0.25">
      <c r="N2858" s="8"/>
      <c r="Z2858" s="8"/>
      <c r="AL2858" s="8"/>
      <c r="AX2858" s="8"/>
    </row>
    <row r="2859" spans="14:50" x14ac:dyDescent="0.25">
      <c r="N2859" s="8"/>
      <c r="Z2859" s="8"/>
      <c r="AL2859" s="8"/>
      <c r="AX2859" s="8"/>
    </row>
    <row r="2860" spans="14:50" x14ac:dyDescent="0.25">
      <c r="N2860" s="8"/>
      <c r="Z2860" s="8"/>
      <c r="AL2860" s="8"/>
      <c r="AX2860" s="8"/>
    </row>
    <row r="2861" spans="14:50" x14ac:dyDescent="0.25">
      <c r="N2861" s="8"/>
      <c r="Z2861" s="8"/>
      <c r="AL2861" s="8"/>
      <c r="AX2861" s="8"/>
    </row>
    <row r="2862" spans="14:50" x14ac:dyDescent="0.25">
      <c r="N2862" s="8"/>
      <c r="Z2862" s="8"/>
      <c r="AL2862" s="8"/>
      <c r="AX2862" s="8"/>
    </row>
    <row r="2863" spans="14:50" x14ac:dyDescent="0.25">
      <c r="N2863" s="8"/>
      <c r="Z2863" s="8"/>
      <c r="AL2863" s="8"/>
      <c r="AX2863" s="8"/>
    </row>
    <row r="2864" spans="14:50" x14ac:dyDescent="0.25">
      <c r="N2864" s="8"/>
      <c r="Z2864" s="8"/>
      <c r="AL2864" s="8"/>
      <c r="AX2864" s="8"/>
    </row>
    <row r="2865" spans="14:50" x14ac:dyDescent="0.25">
      <c r="N2865" s="8"/>
      <c r="Z2865" s="8"/>
      <c r="AL2865" s="8"/>
      <c r="AX2865" s="8"/>
    </row>
    <row r="2866" spans="14:50" x14ac:dyDescent="0.25">
      <c r="N2866" s="8"/>
      <c r="Z2866" s="8"/>
      <c r="AL2866" s="8"/>
      <c r="AX2866" s="8"/>
    </row>
    <row r="2867" spans="14:50" x14ac:dyDescent="0.25">
      <c r="N2867" s="8"/>
      <c r="Z2867" s="8"/>
      <c r="AL2867" s="8"/>
      <c r="AX2867" s="8"/>
    </row>
    <row r="2868" spans="14:50" x14ac:dyDescent="0.25">
      <c r="N2868" s="8"/>
      <c r="Z2868" s="8"/>
      <c r="AL2868" s="8"/>
      <c r="AX2868" s="8"/>
    </row>
    <row r="2869" spans="14:50" x14ac:dyDescent="0.25">
      <c r="N2869" s="8"/>
      <c r="Z2869" s="8"/>
      <c r="AL2869" s="8"/>
      <c r="AX2869" s="8"/>
    </row>
    <row r="2870" spans="14:50" x14ac:dyDescent="0.25">
      <c r="N2870" s="8"/>
      <c r="Z2870" s="8"/>
      <c r="AL2870" s="8"/>
      <c r="AX2870" s="8"/>
    </row>
    <row r="2871" spans="14:50" x14ac:dyDescent="0.25">
      <c r="N2871" s="8"/>
      <c r="Z2871" s="8"/>
      <c r="AL2871" s="8"/>
      <c r="AX2871" s="8"/>
    </row>
    <row r="2872" spans="14:50" x14ac:dyDescent="0.25">
      <c r="N2872" s="8"/>
      <c r="Z2872" s="8"/>
      <c r="AL2872" s="8"/>
      <c r="AX2872" s="8"/>
    </row>
    <row r="2873" spans="14:50" x14ac:dyDescent="0.25">
      <c r="N2873" s="8"/>
      <c r="Z2873" s="8"/>
      <c r="AL2873" s="8"/>
      <c r="AX2873" s="8"/>
    </row>
    <row r="2874" spans="14:50" x14ac:dyDescent="0.25">
      <c r="N2874" s="8"/>
      <c r="Z2874" s="8"/>
      <c r="AL2874" s="8"/>
      <c r="AX2874" s="8"/>
    </row>
    <row r="2875" spans="14:50" x14ac:dyDescent="0.25">
      <c r="N2875" s="8"/>
      <c r="Z2875" s="8"/>
      <c r="AL2875" s="8"/>
      <c r="AX2875" s="8"/>
    </row>
    <row r="2876" spans="14:50" x14ac:dyDescent="0.25">
      <c r="N2876" s="8"/>
      <c r="Z2876" s="8"/>
      <c r="AL2876" s="8"/>
      <c r="AX2876" s="8"/>
    </row>
    <row r="2877" spans="14:50" x14ac:dyDescent="0.25">
      <c r="N2877" s="8"/>
      <c r="Z2877" s="8"/>
      <c r="AL2877" s="8"/>
      <c r="AX2877" s="8"/>
    </row>
    <row r="2878" spans="14:50" x14ac:dyDescent="0.25">
      <c r="N2878" s="8"/>
      <c r="Z2878" s="8"/>
      <c r="AL2878" s="8"/>
      <c r="AX2878" s="8"/>
    </row>
    <row r="2879" spans="14:50" x14ac:dyDescent="0.25">
      <c r="N2879" s="8"/>
      <c r="Z2879" s="8"/>
      <c r="AL2879" s="8"/>
      <c r="AX2879" s="8"/>
    </row>
    <row r="2880" spans="14:50" x14ac:dyDescent="0.25">
      <c r="N2880" s="8"/>
      <c r="Z2880" s="8"/>
      <c r="AL2880" s="8"/>
      <c r="AX2880" s="8"/>
    </row>
    <row r="2881" spans="14:50" x14ac:dyDescent="0.25">
      <c r="N2881" s="8"/>
      <c r="Z2881" s="8"/>
      <c r="AL2881" s="8"/>
      <c r="AX2881" s="8"/>
    </row>
    <row r="2882" spans="14:50" x14ac:dyDescent="0.25">
      <c r="N2882" s="8"/>
      <c r="Z2882" s="8"/>
      <c r="AL2882" s="8"/>
      <c r="AX2882" s="8"/>
    </row>
    <row r="2883" spans="14:50" x14ac:dyDescent="0.25">
      <c r="N2883" s="8"/>
      <c r="Z2883" s="8"/>
      <c r="AL2883" s="8"/>
      <c r="AX2883" s="8"/>
    </row>
    <row r="2884" spans="14:50" x14ac:dyDescent="0.25">
      <c r="N2884" s="8"/>
      <c r="Z2884" s="8"/>
      <c r="AL2884" s="8"/>
      <c r="AX2884" s="8"/>
    </row>
    <row r="2885" spans="14:50" x14ac:dyDescent="0.25">
      <c r="N2885" s="8"/>
      <c r="Z2885" s="8"/>
      <c r="AL2885" s="8"/>
      <c r="AX2885" s="8"/>
    </row>
    <row r="2886" spans="14:50" x14ac:dyDescent="0.25">
      <c r="N2886" s="8"/>
      <c r="Z2886" s="8"/>
      <c r="AL2886" s="8"/>
      <c r="AX2886" s="8"/>
    </row>
    <row r="2887" spans="14:50" x14ac:dyDescent="0.25">
      <c r="N2887" s="8"/>
      <c r="Z2887" s="8"/>
      <c r="AL2887" s="8"/>
      <c r="AX2887" s="8"/>
    </row>
    <row r="2888" spans="14:50" x14ac:dyDescent="0.25">
      <c r="N2888" s="8"/>
      <c r="Z2888" s="8"/>
      <c r="AL2888" s="8"/>
      <c r="AX2888" s="8"/>
    </row>
    <row r="2889" spans="14:50" x14ac:dyDescent="0.25">
      <c r="N2889" s="8"/>
      <c r="Z2889" s="8"/>
      <c r="AL2889" s="8"/>
      <c r="AX2889" s="8"/>
    </row>
    <row r="2890" spans="14:50" x14ac:dyDescent="0.25">
      <c r="N2890" s="8"/>
      <c r="Z2890" s="8"/>
      <c r="AL2890" s="8"/>
      <c r="AX2890" s="8"/>
    </row>
    <row r="2891" spans="14:50" x14ac:dyDescent="0.25">
      <c r="N2891" s="8"/>
      <c r="Z2891" s="8"/>
      <c r="AL2891" s="8"/>
      <c r="AX2891" s="8"/>
    </row>
    <row r="2892" spans="14:50" x14ac:dyDescent="0.25">
      <c r="N2892" s="8"/>
      <c r="Z2892" s="8"/>
      <c r="AL2892" s="8"/>
      <c r="AX2892" s="8"/>
    </row>
    <row r="2893" spans="14:50" x14ac:dyDescent="0.25">
      <c r="N2893" s="8"/>
      <c r="Z2893" s="8"/>
      <c r="AL2893" s="8"/>
      <c r="AX2893" s="8"/>
    </row>
    <row r="2894" spans="14:50" x14ac:dyDescent="0.25">
      <c r="N2894" s="8"/>
      <c r="Z2894" s="8"/>
      <c r="AL2894" s="8"/>
      <c r="AX2894" s="8"/>
    </row>
    <row r="2895" spans="14:50" x14ac:dyDescent="0.25">
      <c r="N2895" s="8"/>
      <c r="Z2895" s="8"/>
      <c r="AL2895" s="8"/>
      <c r="AX2895" s="8"/>
    </row>
    <row r="2896" spans="14:50" x14ac:dyDescent="0.25">
      <c r="N2896" s="8"/>
      <c r="Z2896" s="8"/>
      <c r="AL2896" s="8"/>
      <c r="AX2896" s="8"/>
    </row>
    <row r="2897" spans="14:50" x14ac:dyDescent="0.25">
      <c r="N2897" s="8"/>
      <c r="Z2897" s="8"/>
      <c r="AL2897" s="8"/>
      <c r="AX2897" s="8"/>
    </row>
    <row r="2898" spans="14:50" x14ac:dyDescent="0.25">
      <c r="N2898" s="8"/>
      <c r="Z2898" s="8"/>
      <c r="AL2898" s="8"/>
      <c r="AX2898" s="8"/>
    </row>
    <row r="2899" spans="14:50" x14ac:dyDescent="0.25">
      <c r="N2899" s="8"/>
      <c r="Z2899" s="8"/>
      <c r="AL2899" s="8"/>
      <c r="AX2899" s="8"/>
    </row>
    <row r="2900" spans="14:50" x14ac:dyDescent="0.25">
      <c r="N2900" s="8"/>
      <c r="Z2900" s="8"/>
      <c r="AL2900" s="8"/>
      <c r="AX2900" s="8"/>
    </row>
    <row r="2901" spans="14:50" x14ac:dyDescent="0.25">
      <c r="N2901" s="8"/>
      <c r="Z2901" s="8"/>
      <c r="AL2901" s="8"/>
      <c r="AX2901" s="8"/>
    </row>
    <row r="2902" spans="14:50" x14ac:dyDescent="0.25">
      <c r="N2902" s="8"/>
      <c r="Z2902" s="8"/>
      <c r="AL2902" s="8"/>
      <c r="AX2902" s="8"/>
    </row>
    <row r="2903" spans="14:50" x14ac:dyDescent="0.25">
      <c r="N2903" s="8"/>
      <c r="Z2903" s="8"/>
      <c r="AL2903" s="8"/>
      <c r="AX2903" s="8"/>
    </row>
    <row r="2904" spans="14:50" x14ac:dyDescent="0.25">
      <c r="N2904" s="8"/>
      <c r="Z2904" s="8"/>
      <c r="AL2904" s="8"/>
      <c r="AX2904" s="8"/>
    </row>
    <row r="2905" spans="14:50" x14ac:dyDescent="0.25">
      <c r="N2905" s="8"/>
      <c r="Z2905" s="8"/>
      <c r="AL2905" s="8"/>
      <c r="AX2905" s="8"/>
    </row>
    <row r="2906" spans="14:50" x14ac:dyDescent="0.25">
      <c r="N2906" s="8"/>
      <c r="Z2906" s="8"/>
      <c r="AL2906" s="8"/>
      <c r="AX2906" s="8"/>
    </row>
    <row r="2907" spans="14:50" x14ac:dyDescent="0.25">
      <c r="N2907" s="8"/>
      <c r="Z2907" s="8"/>
      <c r="AL2907" s="8"/>
      <c r="AX2907" s="8"/>
    </row>
    <row r="2908" spans="14:50" x14ac:dyDescent="0.25">
      <c r="N2908" s="8"/>
      <c r="Z2908" s="8"/>
      <c r="AL2908" s="8"/>
      <c r="AX2908" s="8"/>
    </row>
    <row r="2909" spans="14:50" x14ac:dyDescent="0.25">
      <c r="N2909" s="8"/>
      <c r="Z2909" s="8"/>
      <c r="AL2909" s="8"/>
      <c r="AX2909" s="8"/>
    </row>
    <row r="2910" spans="14:50" x14ac:dyDescent="0.25">
      <c r="N2910" s="8"/>
      <c r="Z2910" s="8"/>
      <c r="AL2910" s="8"/>
      <c r="AX2910" s="8"/>
    </row>
    <row r="2911" spans="14:50" x14ac:dyDescent="0.25">
      <c r="N2911" s="8"/>
      <c r="Z2911" s="8"/>
      <c r="AL2911" s="8"/>
      <c r="AX2911" s="8"/>
    </row>
    <row r="2912" spans="14:50" x14ac:dyDescent="0.25">
      <c r="N2912" s="8"/>
      <c r="Z2912" s="8"/>
      <c r="AL2912" s="8"/>
      <c r="AX2912" s="8"/>
    </row>
    <row r="2913" spans="14:50" x14ac:dyDescent="0.25">
      <c r="N2913" s="8"/>
      <c r="Z2913" s="8"/>
      <c r="AL2913" s="8"/>
      <c r="AX2913" s="8"/>
    </row>
    <row r="2914" spans="14:50" x14ac:dyDescent="0.25">
      <c r="N2914" s="8"/>
      <c r="Z2914" s="8"/>
      <c r="AL2914" s="8"/>
      <c r="AX2914" s="8"/>
    </row>
    <row r="2915" spans="14:50" x14ac:dyDescent="0.25">
      <c r="N2915" s="8"/>
      <c r="Z2915" s="8"/>
      <c r="AL2915" s="8"/>
      <c r="AX2915" s="8"/>
    </row>
    <row r="2916" spans="14:50" x14ac:dyDescent="0.25">
      <c r="N2916" s="8"/>
      <c r="Z2916" s="8"/>
      <c r="AL2916" s="8"/>
      <c r="AX2916" s="8"/>
    </row>
    <row r="2917" spans="14:50" x14ac:dyDescent="0.25">
      <c r="N2917" s="8"/>
      <c r="Z2917" s="8"/>
      <c r="AL2917" s="8"/>
      <c r="AX2917" s="8"/>
    </row>
    <row r="2918" spans="14:50" x14ac:dyDescent="0.25">
      <c r="N2918" s="8"/>
      <c r="Z2918" s="8"/>
      <c r="AL2918" s="8"/>
      <c r="AX2918" s="8"/>
    </row>
    <row r="2919" spans="14:50" x14ac:dyDescent="0.25">
      <c r="N2919" s="8"/>
      <c r="Z2919" s="8"/>
      <c r="AL2919" s="8"/>
      <c r="AX2919" s="8"/>
    </row>
    <row r="2920" spans="14:50" x14ac:dyDescent="0.25">
      <c r="N2920" s="8"/>
      <c r="Z2920" s="8"/>
      <c r="AL2920" s="8"/>
      <c r="AX2920" s="8"/>
    </row>
    <row r="2921" spans="14:50" x14ac:dyDescent="0.25">
      <c r="N2921" s="8"/>
      <c r="Z2921" s="8"/>
      <c r="AL2921" s="8"/>
      <c r="AX2921" s="8"/>
    </row>
    <row r="2922" spans="14:50" x14ac:dyDescent="0.25">
      <c r="N2922" s="8"/>
      <c r="Z2922" s="8"/>
      <c r="AL2922" s="8"/>
      <c r="AX2922" s="8"/>
    </row>
    <row r="2923" spans="14:50" x14ac:dyDescent="0.25">
      <c r="N2923" s="8"/>
      <c r="Z2923" s="8"/>
      <c r="AL2923" s="8"/>
      <c r="AX2923" s="8"/>
    </row>
    <row r="2924" spans="14:50" x14ac:dyDescent="0.25">
      <c r="N2924" s="8"/>
      <c r="Z2924" s="8"/>
      <c r="AL2924" s="8"/>
      <c r="AX2924" s="8"/>
    </row>
    <row r="2925" spans="14:50" x14ac:dyDescent="0.25">
      <c r="N2925" s="8"/>
      <c r="Z2925" s="8"/>
      <c r="AL2925" s="8"/>
      <c r="AX2925" s="8"/>
    </row>
    <row r="2926" spans="14:50" x14ac:dyDescent="0.25">
      <c r="N2926" s="8"/>
      <c r="Z2926" s="8"/>
      <c r="AL2926" s="8"/>
      <c r="AX2926" s="8"/>
    </row>
    <row r="2927" spans="14:50" x14ac:dyDescent="0.25">
      <c r="N2927" s="8"/>
      <c r="Z2927" s="8"/>
      <c r="AL2927" s="8"/>
      <c r="AX2927" s="8"/>
    </row>
    <row r="2928" spans="14:50" x14ac:dyDescent="0.25">
      <c r="N2928" s="8"/>
      <c r="Z2928" s="8"/>
      <c r="AL2928" s="8"/>
      <c r="AX2928" s="8"/>
    </row>
    <row r="2929" spans="14:50" x14ac:dyDescent="0.25">
      <c r="N2929" s="8"/>
      <c r="Z2929" s="8"/>
      <c r="AL2929" s="8"/>
      <c r="AX2929" s="8"/>
    </row>
    <row r="2930" spans="14:50" x14ac:dyDescent="0.25">
      <c r="N2930" s="8"/>
      <c r="Z2930" s="8"/>
      <c r="AL2930" s="8"/>
      <c r="AX2930" s="8"/>
    </row>
    <row r="2931" spans="14:50" x14ac:dyDescent="0.25">
      <c r="N2931" s="8"/>
      <c r="Z2931" s="8"/>
      <c r="AL2931" s="8"/>
      <c r="AX2931" s="8"/>
    </row>
    <row r="2932" spans="14:50" x14ac:dyDescent="0.25">
      <c r="N2932" s="8"/>
      <c r="Z2932" s="8"/>
      <c r="AL2932" s="8"/>
      <c r="AX2932" s="8"/>
    </row>
    <row r="2933" spans="14:50" x14ac:dyDescent="0.25">
      <c r="N2933" s="8"/>
      <c r="Z2933" s="8"/>
      <c r="AL2933" s="8"/>
      <c r="AX2933" s="8"/>
    </row>
    <row r="2934" spans="14:50" x14ac:dyDescent="0.25">
      <c r="N2934" s="8"/>
      <c r="Z2934" s="8"/>
      <c r="AL2934" s="8"/>
      <c r="AX2934" s="8"/>
    </row>
    <row r="2935" spans="14:50" x14ac:dyDescent="0.25">
      <c r="N2935" s="8"/>
      <c r="Z2935" s="8"/>
      <c r="AL2935" s="8"/>
      <c r="AX2935" s="8"/>
    </row>
    <row r="2936" spans="14:50" x14ac:dyDescent="0.25">
      <c r="N2936" s="8"/>
      <c r="Z2936" s="8"/>
      <c r="AL2936" s="8"/>
      <c r="AX2936" s="8"/>
    </row>
    <row r="2937" spans="14:50" x14ac:dyDescent="0.25">
      <c r="N2937" s="8"/>
      <c r="Z2937" s="8"/>
      <c r="AL2937" s="8"/>
      <c r="AX2937" s="8"/>
    </row>
    <row r="2938" spans="14:50" x14ac:dyDescent="0.25">
      <c r="N2938" s="8"/>
      <c r="Z2938" s="8"/>
      <c r="AL2938" s="8"/>
      <c r="AX2938" s="8"/>
    </row>
    <row r="2939" spans="14:50" x14ac:dyDescent="0.25">
      <c r="N2939" s="8"/>
      <c r="Z2939" s="8"/>
      <c r="AL2939" s="8"/>
      <c r="AX2939" s="8"/>
    </row>
    <row r="2940" spans="14:50" x14ac:dyDescent="0.25">
      <c r="N2940" s="8"/>
      <c r="Z2940" s="8"/>
      <c r="AL2940" s="8"/>
      <c r="AX2940" s="8"/>
    </row>
    <row r="2941" spans="14:50" x14ac:dyDescent="0.25">
      <c r="N2941" s="8"/>
      <c r="Z2941" s="8"/>
      <c r="AL2941" s="8"/>
      <c r="AX2941" s="8"/>
    </row>
    <row r="2942" spans="14:50" x14ac:dyDescent="0.25">
      <c r="N2942" s="8"/>
      <c r="Z2942" s="8"/>
      <c r="AL2942" s="8"/>
      <c r="AX2942" s="8"/>
    </row>
    <row r="2943" spans="14:50" x14ac:dyDescent="0.25">
      <c r="N2943" s="8"/>
      <c r="Z2943" s="8"/>
      <c r="AL2943" s="8"/>
      <c r="AX2943" s="8"/>
    </row>
    <row r="2944" spans="14:50" x14ac:dyDescent="0.25">
      <c r="N2944" s="8"/>
      <c r="Z2944" s="8"/>
      <c r="AL2944" s="8"/>
      <c r="AX2944" s="8"/>
    </row>
    <row r="2945" spans="14:50" x14ac:dyDescent="0.25">
      <c r="N2945" s="8"/>
      <c r="Z2945" s="8"/>
      <c r="AL2945" s="8"/>
      <c r="AX2945" s="8"/>
    </row>
    <row r="2946" spans="14:50" x14ac:dyDescent="0.25">
      <c r="N2946" s="8"/>
      <c r="Z2946" s="8"/>
      <c r="AL2946" s="8"/>
      <c r="AX2946" s="8"/>
    </row>
    <row r="2947" spans="14:50" x14ac:dyDescent="0.25">
      <c r="N2947" s="8"/>
      <c r="Z2947" s="8"/>
      <c r="AL2947" s="8"/>
      <c r="AX2947" s="8"/>
    </row>
    <row r="2948" spans="14:50" x14ac:dyDescent="0.25">
      <c r="N2948" s="8"/>
      <c r="Z2948" s="8"/>
      <c r="AL2948" s="8"/>
      <c r="AX2948" s="8"/>
    </row>
    <row r="2949" spans="14:50" x14ac:dyDescent="0.25">
      <c r="N2949" s="8"/>
      <c r="Z2949" s="8"/>
      <c r="AL2949" s="8"/>
      <c r="AX2949" s="8"/>
    </row>
    <row r="2950" spans="14:50" x14ac:dyDescent="0.25">
      <c r="N2950" s="8"/>
      <c r="Z2950" s="8"/>
      <c r="AL2950" s="8"/>
      <c r="AX2950" s="8"/>
    </row>
    <row r="2951" spans="14:50" x14ac:dyDescent="0.25">
      <c r="N2951" s="8"/>
      <c r="Z2951" s="8"/>
      <c r="AL2951" s="8"/>
      <c r="AX2951" s="8"/>
    </row>
    <row r="2952" spans="14:50" x14ac:dyDescent="0.25">
      <c r="N2952" s="8"/>
      <c r="Z2952" s="8"/>
      <c r="AL2952" s="8"/>
      <c r="AX2952" s="8"/>
    </row>
    <row r="2953" spans="14:50" x14ac:dyDescent="0.25">
      <c r="N2953" s="8"/>
      <c r="Z2953" s="8"/>
      <c r="AL2953" s="8"/>
      <c r="AX2953" s="8"/>
    </row>
    <row r="2954" spans="14:50" x14ac:dyDescent="0.25">
      <c r="N2954" s="8"/>
      <c r="Z2954" s="8"/>
      <c r="AL2954" s="8"/>
      <c r="AX2954" s="8"/>
    </row>
    <row r="2955" spans="14:50" x14ac:dyDescent="0.25">
      <c r="N2955" s="8"/>
      <c r="Z2955" s="8"/>
      <c r="AL2955" s="8"/>
      <c r="AX2955" s="8"/>
    </row>
    <row r="2956" spans="14:50" x14ac:dyDescent="0.25">
      <c r="N2956" s="8"/>
      <c r="Z2956" s="8"/>
      <c r="AL2956" s="8"/>
      <c r="AX2956" s="8"/>
    </row>
    <row r="2957" spans="14:50" x14ac:dyDescent="0.25">
      <c r="N2957" s="8"/>
      <c r="Z2957" s="8"/>
      <c r="AL2957" s="8"/>
      <c r="AX2957" s="8"/>
    </row>
    <row r="2958" spans="14:50" x14ac:dyDescent="0.25">
      <c r="N2958" s="8"/>
      <c r="Z2958" s="8"/>
      <c r="AL2958" s="8"/>
      <c r="AX2958" s="8"/>
    </row>
    <row r="2959" spans="14:50" x14ac:dyDescent="0.25">
      <c r="N2959" s="8"/>
      <c r="Z2959" s="8"/>
      <c r="AL2959" s="8"/>
      <c r="AX2959" s="8"/>
    </row>
    <row r="2960" spans="14:50" x14ac:dyDescent="0.25">
      <c r="N2960" s="8"/>
      <c r="Z2960" s="8"/>
      <c r="AL2960" s="8"/>
      <c r="AX2960" s="8"/>
    </row>
    <row r="2961" spans="14:50" x14ac:dyDescent="0.25">
      <c r="N2961" s="8"/>
      <c r="Z2961" s="8"/>
      <c r="AL2961" s="8"/>
      <c r="AX2961" s="8"/>
    </row>
    <row r="2962" spans="14:50" x14ac:dyDescent="0.25">
      <c r="N2962" s="8"/>
      <c r="Z2962" s="8"/>
      <c r="AL2962" s="8"/>
      <c r="AX2962" s="8"/>
    </row>
    <row r="2963" spans="14:50" x14ac:dyDescent="0.25">
      <c r="N2963" s="8"/>
      <c r="Z2963" s="8"/>
      <c r="AL2963" s="8"/>
      <c r="AX2963" s="8"/>
    </row>
    <row r="2964" spans="14:50" x14ac:dyDescent="0.25">
      <c r="N2964" s="8"/>
      <c r="Z2964" s="8"/>
      <c r="AL2964" s="8"/>
      <c r="AX2964" s="8"/>
    </row>
    <row r="2965" spans="14:50" x14ac:dyDescent="0.25">
      <c r="N2965" s="8"/>
      <c r="Z2965" s="8"/>
      <c r="AL2965" s="8"/>
      <c r="AX2965" s="8"/>
    </row>
    <row r="2966" spans="14:50" x14ac:dyDescent="0.25">
      <c r="N2966" s="8"/>
      <c r="Z2966" s="8"/>
      <c r="AL2966" s="8"/>
      <c r="AX2966" s="8"/>
    </row>
    <row r="2967" spans="14:50" x14ac:dyDescent="0.25">
      <c r="N2967" s="8"/>
      <c r="Z2967" s="8"/>
      <c r="AL2967" s="8"/>
      <c r="AX2967" s="8"/>
    </row>
    <row r="2968" spans="14:50" x14ac:dyDescent="0.25">
      <c r="N2968" s="8"/>
      <c r="Z2968" s="8"/>
      <c r="AL2968" s="8"/>
      <c r="AX2968" s="8"/>
    </row>
    <row r="2969" spans="14:50" x14ac:dyDescent="0.25">
      <c r="N2969" s="8"/>
      <c r="Z2969" s="8"/>
      <c r="AL2969" s="8"/>
      <c r="AX2969" s="8"/>
    </row>
    <row r="2970" spans="14:50" x14ac:dyDescent="0.25">
      <c r="N2970" s="8"/>
      <c r="Z2970" s="8"/>
      <c r="AL2970" s="8"/>
      <c r="AX2970" s="8"/>
    </row>
    <row r="2971" spans="14:50" x14ac:dyDescent="0.25">
      <c r="N2971" s="8"/>
      <c r="Z2971" s="8"/>
      <c r="AL2971" s="8"/>
      <c r="AX2971" s="8"/>
    </row>
    <row r="2972" spans="14:50" x14ac:dyDescent="0.25">
      <c r="N2972" s="8"/>
      <c r="Z2972" s="8"/>
      <c r="AL2972" s="8"/>
      <c r="AX2972" s="8"/>
    </row>
    <row r="2973" spans="14:50" x14ac:dyDescent="0.25">
      <c r="N2973" s="8"/>
      <c r="Z2973" s="8"/>
      <c r="AL2973" s="8"/>
      <c r="AX2973" s="8"/>
    </row>
    <row r="2974" spans="14:50" x14ac:dyDescent="0.25">
      <c r="N2974" s="8"/>
      <c r="Z2974" s="8"/>
      <c r="AL2974" s="8"/>
      <c r="AX2974" s="8"/>
    </row>
    <row r="2975" spans="14:50" x14ac:dyDescent="0.25">
      <c r="N2975" s="8"/>
      <c r="Z2975" s="8"/>
      <c r="AL2975" s="8"/>
      <c r="AX2975" s="8"/>
    </row>
    <row r="2976" spans="14:50" x14ac:dyDescent="0.25">
      <c r="N2976" s="8"/>
      <c r="Z2976" s="8"/>
      <c r="AL2976" s="8"/>
      <c r="AX2976" s="8"/>
    </row>
    <row r="2977" spans="14:50" x14ac:dyDescent="0.25">
      <c r="N2977" s="8"/>
      <c r="Z2977" s="8"/>
      <c r="AL2977" s="8"/>
      <c r="AX2977" s="8"/>
    </row>
    <row r="2978" spans="14:50" x14ac:dyDescent="0.25">
      <c r="N2978" s="8"/>
      <c r="Z2978" s="8"/>
      <c r="AL2978" s="8"/>
      <c r="AX2978" s="8"/>
    </row>
    <row r="2979" spans="14:50" x14ac:dyDescent="0.25">
      <c r="N2979" s="8"/>
      <c r="Z2979" s="8"/>
      <c r="AL2979" s="8"/>
      <c r="AX2979" s="8"/>
    </row>
    <row r="2980" spans="14:50" x14ac:dyDescent="0.25">
      <c r="N2980" s="8"/>
      <c r="Z2980" s="8"/>
      <c r="AL2980" s="8"/>
      <c r="AX2980" s="8"/>
    </row>
    <row r="2981" spans="14:50" x14ac:dyDescent="0.25">
      <c r="N2981" s="8"/>
      <c r="Z2981" s="8"/>
      <c r="AL2981" s="8"/>
      <c r="AX2981" s="8"/>
    </row>
    <row r="2982" spans="14:50" x14ac:dyDescent="0.25">
      <c r="N2982" s="8"/>
      <c r="Z2982" s="8"/>
      <c r="AL2982" s="8"/>
      <c r="AX2982" s="8"/>
    </row>
    <row r="2983" spans="14:50" x14ac:dyDescent="0.25">
      <c r="N2983" s="8"/>
      <c r="Z2983" s="8"/>
      <c r="AL2983" s="8"/>
      <c r="AX2983" s="8"/>
    </row>
    <row r="2984" spans="14:50" x14ac:dyDescent="0.25">
      <c r="N2984" s="8"/>
      <c r="Z2984" s="8"/>
      <c r="AL2984" s="8"/>
      <c r="AX2984" s="8"/>
    </row>
    <row r="2985" spans="14:50" x14ac:dyDescent="0.25">
      <c r="N2985" s="8"/>
      <c r="Z2985" s="8"/>
      <c r="AL2985" s="8"/>
      <c r="AX2985" s="8"/>
    </row>
    <row r="2986" spans="14:50" x14ac:dyDescent="0.25">
      <c r="N2986" s="8"/>
      <c r="Z2986" s="8"/>
      <c r="AL2986" s="8"/>
      <c r="AX2986" s="8"/>
    </row>
    <row r="2987" spans="14:50" x14ac:dyDescent="0.25">
      <c r="N2987" s="8"/>
      <c r="Z2987" s="8"/>
      <c r="AL2987" s="8"/>
      <c r="AX2987" s="8"/>
    </row>
    <row r="2988" spans="14:50" x14ac:dyDescent="0.25">
      <c r="N2988" s="8"/>
      <c r="Z2988" s="8"/>
      <c r="AL2988" s="8"/>
      <c r="AX2988" s="8"/>
    </row>
    <row r="2989" spans="14:50" x14ac:dyDescent="0.25">
      <c r="N2989" s="8"/>
      <c r="Z2989" s="8"/>
      <c r="AL2989" s="8"/>
      <c r="AX2989" s="8"/>
    </row>
    <row r="2990" spans="14:50" x14ac:dyDescent="0.25">
      <c r="N2990" s="8"/>
      <c r="Z2990" s="8"/>
      <c r="AL2990" s="8"/>
      <c r="AX2990" s="8"/>
    </row>
    <row r="2991" spans="14:50" x14ac:dyDescent="0.25">
      <c r="N2991" s="8"/>
      <c r="Z2991" s="8"/>
      <c r="AL2991" s="8"/>
      <c r="AX2991" s="8"/>
    </row>
    <row r="2992" spans="14:50" x14ac:dyDescent="0.25">
      <c r="N2992" s="8"/>
      <c r="Z2992" s="8"/>
      <c r="AL2992" s="8"/>
      <c r="AX2992" s="8"/>
    </row>
    <row r="2993" spans="14:50" x14ac:dyDescent="0.25">
      <c r="N2993" s="8"/>
      <c r="Z2993" s="8"/>
      <c r="AL2993" s="8"/>
      <c r="AX2993" s="8"/>
    </row>
    <row r="2994" spans="14:50" x14ac:dyDescent="0.25">
      <c r="N2994" s="8"/>
      <c r="Z2994" s="8"/>
      <c r="AL2994" s="8"/>
      <c r="AX2994" s="8"/>
    </row>
    <row r="2995" spans="14:50" x14ac:dyDescent="0.25">
      <c r="N2995" s="8"/>
      <c r="Z2995" s="8"/>
      <c r="AL2995" s="8"/>
      <c r="AX2995" s="8"/>
    </row>
    <row r="2996" spans="14:50" x14ac:dyDescent="0.25">
      <c r="N2996" s="8"/>
      <c r="Z2996" s="8"/>
      <c r="AL2996" s="8"/>
      <c r="AX2996" s="8"/>
    </row>
    <row r="2997" spans="14:50" x14ac:dyDescent="0.25">
      <c r="N2997" s="8"/>
      <c r="Z2997" s="8"/>
      <c r="AL2997" s="8"/>
      <c r="AX2997" s="8"/>
    </row>
    <row r="2998" spans="14:50" x14ac:dyDescent="0.25">
      <c r="N2998" s="8"/>
      <c r="Z2998" s="8"/>
      <c r="AL2998" s="8"/>
      <c r="AX2998" s="8"/>
    </row>
    <row r="2999" spans="14:50" x14ac:dyDescent="0.25">
      <c r="N2999" s="8"/>
      <c r="Z2999" s="8"/>
      <c r="AL2999" s="8"/>
      <c r="AX2999" s="8"/>
    </row>
    <row r="3000" spans="14:50" x14ac:dyDescent="0.25">
      <c r="N3000" s="8"/>
      <c r="Z3000" s="8"/>
      <c r="AL3000" s="8"/>
      <c r="AX3000" s="8"/>
    </row>
    <row r="3001" spans="14:50" x14ac:dyDescent="0.25">
      <c r="N3001" s="8"/>
      <c r="Z3001" s="8"/>
      <c r="AL3001" s="8"/>
      <c r="AX3001" s="8"/>
    </row>
    <row r="3002" spans="14:50" x14ac:dyDescent="0.25">
      <c r="N3002" s="8"/>
      <c r="Z3002" s="8"/>
      <c r="AL3002" s="8"/>
      <c r="AX3002" s="8"/>
    </row>
    <row r="3003" spans="14:50" x14ac:dyDescent="0.25">
      <c r="N3003" s="8"/>
      <c r="Z3003" s="8"/>
      <c r="AL3003" s="8"/>
      <c r="AX3003" s="8"/>
    </row>
    <row r="3004" spans="14:50" x14ac:dyDescent="0.25">
      <c r="N3004" s="8"/>
      <c r="Z3004" s="8"/>
      <c r="AL3004" s="8"/>
      <c r="AX3004" s="8"/>
    </row>
    <row r="3005" spans="14:50" x14ac:dyDescent="0.25">
      <c r="N3005" s="8"/>
      <c r="Z3005" s="8"/>
      <c r="AL3005" s="8"/>
      <c r="AX3005" s="8"/>
    </row>
    <row r="3006" spans="14:50" x14ac:dyDescent="0.25">
      <c r="N3006" s="8"/>
      <c r="Z3006" s="8"/>
      <c r="AL3006" s="8"/>
      <c r="AX3006" s="8"/>
    </row>
  </sheetData>
  <mergeCells count="490">
    <mergeCell ref="F1:H2"/>
    <mergeCell ref="A5:H5"/>
    <mergeCell ref="A6:H6"/>
    <mergeCell ref="F7:H7"/>
    <mergeCell ref="AQ216:AR216"/>
    <mergeCell ref="AQ217:AR217"/>
    <mergeCell ref="BC214:BD214"/>
    <mergeCell ref="BC215:BD215"/>
    <mergeCell ref="BC216:BD216"/>
    <mergeCell ref="BC217:BD217"/>
    <mergeCell ref="A3:H4"/>
    <mergeCell ref="G216:H216"/>
    <mergeCell ref="G217:H217"/>
    <mergeCell ref="S214:T214"/>
    <mergeCell ref="S215:T215"/>
    <mergeCell ref="S216:T216"/>
    <mergeCell ref="S217:T217"/>
    <mergeCell ref="AE214:AF214"/>
    <mergeCell ref="AE215:AF215"/>
    <mergeCell ref="AE216:AF216"/>
    <mergeCell ref="AE217:AF217"/>
    <mergeCell ref="AQ194:AR194"/>
    <mergeCell ref="AQ195:AR195"/>
    <mergeCell ref="AQ196:AR196"/>
    <mergeCell ref="BC196:BD196"/>
    <mergeCell ref="G214:H214"/>
    <mergeCell ref="G215:H215"/>
    <mergeCell ref="AQ214:AR214"/>
    <mergeCell ref="AQ215:AR215"/>
    <mergeCell ref="G194:H194"/>
    <mergeCell ref="G195:H195"/>
    <mergeCell ref="G196:H196"/>
    <mergeCell ref="S193:T193"/>
    <mergeCell ref="S194:T194"/>
    <mergeCell ref="S195:T195"/>
    <mergeCell ref="S196:T196"/>
    <mergeCell ref="AE193:AF193"/>
    <mergeCell ref="AE194:AF194"/>
    <mergeCell ref="AE195:AF195"/>
    <mergeCell ref="AE196:AF196"/>
    <mergeCell ref="AZ195:BB195"/>
    <mergeCell ref="AZ196:BB196"/>
    <mergeCell ref="C198:BI198"/>
    <mergeCell ref="B199:M199"/>
    <mergeCell ref="N199:Y199"/>
    <mergeCell ref="Z199:AK199"/>
    <mergeCell ref="AL199:AW199"/>
    <mergeCell ref="AX199:BI199"/>
    <mergeCell ref="BC174:BD174"/>
    <mergeCell ref="BC175:BD175"/>
    <mergeCell ref="AZ174:BB174"/>
    <mergeCell ref="AZ175:BB175"/>
    <mergeCell ref="AZ153:BB153"/>
    <mergeCell ref="AZ154:BB154"/>
    <mergeCell ref="BC193:BD193"/>
    <mergeCell ref="BC194:BD194"/>
    <mergeCell ref="BC195:BD195"/>
    <mergeCell ref="C177:BI177"/>
    <mergeCell ref="B178:M178"/>
    <mergeCell ref="N178:Y178"/>
    <mergeCell ref="Z178:AK178"/>
    <mergeCell ref="AL178:AW178"/>
    <mergeCell ref="AX178:BI178"/>
    <mergeCell ref="G193:H193"/>
    <mergeCell ref="AQ193:AR193"/>
    <mergeCell ref="G173:H173"/>
    <mergeCell ref="G174:H174"/>
    <mergeCell ref="G175:H175"/>
    <mergeCell ref="S172:T172"/>
    <mergeCell ref="S173:T173"/>
    <mergeCell ref="AN174:AP174"/>
    <mergeCell ref="AN175:AP175"/>
    <mergeCell ref="BC152:BD152"/>
    <mergeCell ref="BC153:BD153"/>
    <mergeCell ref="BC111:BD111"/>
    <mergeCell ref="BC112:BD112"/>
    <mergeCell ref="G130:H130"/>
    <mergeCell ref="BC154:BD154"/>
    <mergeCell ref="AZ151:BB151"/>
    <mergeCell ref="AZ152:BB152"/>
    <mergeCell ref="AQ172:AR172"/>
    <mergeCell ref="BC172:BD172"/>
    <mergeCell ref="G152:H152"/>
    <mergeCell ref="G153:H153"/>
    <mergeCell ref="S151:T151"/>
    <mergeCell ref="S152:T152"/>
    <mergeCell ref="S153:T153"/>
    <mergeCell ref="AE151:AF151"/>
    <mergeCell ref="AE152:AF152"/>
    <mergeCell ref="AE153:AF153"/>
    <mergeCell ref="AQ151:AR151"/>
    <mergeCell ref="AQ152:AR152"/>
    <mergeCell ref="AQ153:AR153"/>
    <mergeCell ref="BC130:BD130"/>
    <mergeCell ref="BC131:BD131"/>
    <mergeCell ref="G172:H172"/>
    <mergeCell ref="AZ111:BB111"/>
    <mergeCell ref="AZ112:BB112"/>
    <mergeCell ref="AZ131:BB131"/>
    <mergeCell ref="BC132:BD132"/>
    <mergeCell ref="BC133:BD133"/>
    <mergeCell ref="G151:H151"/>
    <mergeCell ref="BC151:BD151"/>
    <mergeCell ref="BC88:BD88"/>
    <mergeCell ref="BC89:BD89"/>
    <mergeCell ref="BC90:BD90"/>
    <mergeCell ref="BC91:BD91"/>
    <mergeCell ref="G109:H109"/>
    <mergeCell ref="S109:T109"/>
    <mergeCell ref="AE109:AF109"/>
    <mergeCell ref="AQ109:AR109"/>
    <mergeCell ref="G88:H88"/>
    <mergeCell ref="G89:H89"/>
    <mergeCell ref="G90:H90"/>
    <mergeCell ref="G91:H91"/>
    <mergeCell ref="S88:T88"/>
    <mergeCell ref="S89:T89"/>
    <mergeCell ref="S90:T90"/>
    <mergeCell ref="S91:T91"/>
    <mergeCell ref="BC109:BD109"/>
    <mergeCell ref="AN91:AP91"/>
    <mergeCell ref="AQ67:AR67"/>
    <mergeCell ref="AQ68:AR68"/>
    <mergeCell ref="AQ69:AR69"/>
    <mergeCell ref="AQ70:AR70"/>
    <mergeCell ref="BC67:BD67"/>
    <mergeCell ref="BC68:BD68"/>
    <mergeCell ref="BC69:BD69"/>
    <mergeCell ref="BC70:BD70"/>
    <mergeCell ref="AX52:BI52"/>
    <mergeCell ref="AZ69:BB69"/>
    <mergeCell ref="AZ70:BB70"/>
    <mergeCell ref="G67:H67"/>
    <mergeCell ref="G68:H68"/>
    <mergeCell ref="G69:H69"/>
    <mergeCell ref="G70:H70"/>
    <mergeCell ref="S67:T67"/>
    <mergeCell ref="S68:T68"/>
    <mergeCell ref="S69:T69"/>
    <mergeCell ref="S70:T70"/>
    <mergeCell ref="AE67:AF67"/>
    <mergeCell ref="AE68:AF68"/>
    <mergeCell ref="AE69:AF69"/>
    <mergeCell ref="AE70:AF70"/>
    <mergeCell ref="BC25:BD25"/>
    <mergeCell ref="BC26:BD26"/>
    <mergeCell ref="BC27:BD27"/>
    <mergeCell ref="BC28:BD28"/>
    <mergeCell ref="G46:H46"/>
    <mergeCell ref="G47:H47"/>
    <mergeCell ref="G48:H48"/>
    <mergeCell ref="G49:H49"/>
    <mergeCell ref="S46:T46"/>
    <mergeCell ref="S47:T47"/>
    <mergeCell ref="S48:T48"/>
    <mergeCell ref="S49:T49"/>
    <mergeCell ref="AE46:AF46"/>
    <mergeCell ref="AE47:AF47"/>
    <mergeCell ref="AE48:AF48"/>
    <mergeCell ref="AE49:AF49"/>
    <mergeCell ref="AQ46:AR46"/>
    <mergeCell ref="AQ47:AR47"/>
    <mergeCell ref="AQ48:AR48"/>
    <mergeCell ref="AQ49:AR49"/>
    <mergeCell ref="BC46:BD46"/>
    <mergeCell ref="BC47:BD47"/>
    <mergeCell ref="BC48:BD48"/>
    <mergeCell ref="BC49:BD49"/>
    <mergeCell ref="C9:BI9"/>
    <mergeCell ref="B10:M10"/>
    <mergeCell ref="G25:H25"/>
    <mergeCell ref="G26:H26"/>
    <mergeCell ref="G27:H27"/>
    <mergeCell ref="G28:H28"/>
    <mergeCell ref="S25:T25"/>
    <mergeCell ref="S26:T26"/>
    <mergeCell ref="S27:T27"/>
    <mergeCell ref="S28:T28"/>
    <mergeCell ref="AE25:AF25"/>
    <mergeCell ref="AE26:AF26"/>
    <mergeCell ref="AE27:AF27"/>
    <mergeCell ref="AE28:AF28"/>
    <mergeCell ref="AQ25:AR25"/>
    <mergeCell ref="AQ26:AR26"/>
    <mergeCell ref="AQ27:AR27"/>
    <mergeCell ref="AL10:AW10"/>
    <mergeCell ref="AX10:BI10"/>
    <mergeCell ref="P27:R27"/>
    <mergeCell ref="P28:R28"/>
    <mergeCell ref="D26:F26"/>
    <mergeCell ref="D27:F27"/>
    <mergeCell ref="D28:F28"/>
    <mergeCell ref="C218:AK218"/>
    <mergeCell ref="AX157:BI157"/>
    <mergeCell ref="B94:M94"/>
    <mergeCell ref="N94:Y94"/>
    <mergeCell ref="Z94:AK94"/>
    <mergeCell ref="AL94:AW94"/>
    <mergeCell ref="AX94:BI94"/>
    <mergeCell ref="B115:M115"/>
    <mergeCell ref="N115:Y115"/>
    <mergeCell ref="AB195:AD195"/>
    <mergeCell ref="AB196:AD196"/>
    <mergeCell ref="AN193:AP193"/>
    <mergeCell ref="AN194:AP194"/>
    <mergeCell ref="AN195:AP195"/>
    <mergeCell ref="AN196:AP196"/>
    <mergeCell ref="AZ194:BB194"/>
    <mergeCell ref="AQ110:AR110"/>
    <mergeCell ref="AQ111:AR111"/>
    <mergeCell ref="AQ112:AR112"/>
    <mergeCell ref="BC110:BD110"/>
    <mergeCell ref="AN111:AP111"/>
    <mergeCell ref="AN112:AP112"/>
    <mergeCell ref="G131:H131"/>
    <mergeCell ref="S130:T130"/>
    <mergeCell ref="N10:Y10"/>
    <mergeCell ref="Z10:AK10"/>
    <mergeCell ref="AB193:AD193"/>
    <mergeCell ref="AB194:AD194"/>
    <mergeCell ref="AB172:AD172"/>
    <mergeCell ref="AB173:AD173"/>
    <mergeCell ref="AB174:AD174"/>
    <mergeCell ref="AB175:AD175"/>
    <mergeCell ref="S110:T110"/>
    <mergeCell ref="AE110:AF110"/>
    <mergeCell ref="P133:R133"/>
    <mergeCell ref="P111:R111"/>
    <mergeCell ref="P112:R112"/>
    <mergeCell ref="AB111:AD111"/>
    <mergeCell ref="AB112:AD112"/>
    <mergeCell ref="P26:R26"/>
    <mergeCell ref="N73:Y73"/>
    <mergeCell ref="Z73:AK73"/>
    <mergeCell ref="AB67:AD67"/>
    <mergeCell ref="AB68:AD68"/>
    <mergeCell ref="AB69:AD69"/>
    <mergeCell ref="AB70:AD70"/>
    <mergeCell ref="C92:BI92"/>
    <mergeCell ref="C113:BI113"/>
    <mergeCell ref="D235:F235"/>
    <mergeCell ref="D236:F236"/>
    <mergeCell ref="D237:F237"/>
    <mergeCell ref="D217:F217"/>
    <mergeCell ref="P214:R214"/>
    <mergeCell ref="P215:R215"/>
    <mergeCell ref="P216:R216"/>
    <mergeCell ref="P217:R217"/>
    <mergeCell ref="AB215:AD215"/>
    <mergeCell ref="AB216:AD216"/>
    <mergeCell ref="AB217:AD217"/>
    <mergeCell ref="C219:AK219"/>
    <mergeCell ref="B220:M220"/>
    <mergeCell ref="N220:Y220"/>
    <mergeCell ref="Z220:AK220"/>
    <mergeCell ref="P234:R234"/>
    <mergeCell ref="P235:R235"/>
    <mergeCell ref="P236:R236"/>
    <mergeCell ref="P237:R237"/>
    <mergeCell ref="AB234:AD234"/>
    <mergeCell ref="AB235:AD235"/>
    <mergeCell ref="AB236:AD236"/>
    <mergeCell ref="AB237:AD237"/>
    <mergeCell ref="D234:F234"/>
    <mergeCell ref="P25:R25"/>
    <mergeCell ref="AZ25:BB25"/>
    <mergeCell ref="D25:F25"/>
    <mergeCell ref="AN214:AP214"/>
    <mergeCell ref="AN215:AP215"/>
    <mergeCell ref="AZ172:BB172"/>
    <mergeCell ref="AZ173:BB173"/>
    <mergeCell ref="B73:M73"/>
    <mergeCell ref="AL73:AW73"/>
    <mergeCell ref="AX73:BI73"/>
    <mergeCell ref="D194:F194"/>
    <mergeCell ref="D195:F195"/>
    <mergeCell ref="D196:F196"/>
    <mergeCell ref="P194:R194"/>
    <mergeCell ref="P195:R195"/>
    <mergeCell ref="P196:R196"/>
    <mergeCell ref="P172:R172"/>
    <mergeCell ref="P173:R173"/>
    <mergeCell ref="P174:R174"/>
    <mergeCell ref="P175:R175"/>
    <mergeCell ref="C134:BI134"/>
    <mergeCell ref="C155:BI155"/>
    <mergeCell ref="C176:BI176"/>
    <mergeCell ref="C197:BI197"/>
    <mergeCell ref="AN216:AP216"/>
    <mergeCell ref="AN217:AP217"/>
    <mergeCell ref="AZ214:BB214"/>
    <mergeCell ref="AZ215:BB215"/>
    <mergeCell ref="AZ216:BB216"/>
    <mergeCell ref="AZ217:BB217"/>
    <mergeCell ref="D214:F214"/>
    <mergeCell ref="D215:F215"/>
    <mergeCell ref="D216:F216"/>
    <mergeCell ref="AB214:AD214"/>
    <mergeCell ref="D174:F174"/>
    <mergeCell ref="D175:F175"/>
    <mergeCell ref="AZ193:BB193"/>
    <mergeCell ref="P193:R193"/>
    <mergeCell ref="AQ173:AR173"/>
    <mergeCell ref="AQ174:AR174"/>
    <mergeCell ref="AQ175:AR175"/>
    <mergeCell ref="BC173:BD173"/>
    <mergeCell ref="AN151:AP151"/>
    <mergeCell ref="AN152:AP152"/>
    <mergeCell ref="AN153:AP153"/>
    <mergeCell ref="AN154:AP154"/>
    <mergeCell ref="D193:F193"/>
    <mergeCell ref="G154:H154"/>
    <mergeCell ref="S154:T154"/>
    <mergeCell ref="AE154:AF154"/>
    <mergeCell ref="S174:T174"/>
    <mergeCell ref="S175:T175"/>
    <mergeCell ref="AE172:AF172"/>
    <mergeCell ref="AE173:AF173"/>
    <mergeCell ref="AE174:AF174"/>
    <mergeCell ref="AE175:AF175"/>
    <mergeCell ref="D173:F173"/>
    <mergeCell ref="AB152:AD152"/>
    <mergeCell ref="AB153:AD153"/>
    <mergeCell ref="AB154:AD154"/>
    <mergeCell ref="Z157:AK157"/>
    <mergeCell ref="AL157:AW157"/>
    <mergeCell ref="D151:F151"/>
    <mergeCell ref="D152:F152"/>
    <mergeCell ref="D153:F153"/>
    <mergeCell ref="D154:F154"/>
    <mergeCell ref="P151:R151"/>
    <mergeCell ref="P152:R152"/>
    <mergeCell ref="P153:R153"/>
    <mergeCell ref="P154:R154"/>
    <mergeCell ref="B157:M157"/>
    <mergeCell ref="N157:Y157"/>
    <mergeCell ref="AN173:AP173"/>
    <mergeCell ref="AQ154:AR154"/>
    <mergeCell ref="D111:F111"/>
    <mergeCell ref="D112:F112"/>
    <mergeCell ref="AB130:AD130"/>
    <mergeCell ref="AB131:AD131"/>
    <mergeCell ref="AB132:AD132"/>
    <mergeCell ref="AB133:AD133"/>
    <mergeCell ref="AN130:AP130"/>
    <mergeCell ref="AN131:AP131"/>
    <mergeCell ref="AN132:AP132"/>
    <mergeCell ref="AN133:AP133"/>
    <mergeCell ref="G111:H111"/>
    <mergeCell ref="G112:H112"/>
    <mergeCell ref="S111:T111"/>
    <mergeCell ref="S112:T112"/>
    <mergeCell ref="AE111:AF111"/>
    <mergeCell ref="AE112:AF112"/>
    <mergeCell ref="G132:H132"/>
    <mergeCell ref="G133:H133"/>
    <mergeCell ref="D130:F130"/>
    <mergeCell ref="D131:F131"/>
    <mergeCell ref="D132:F132"/>
    <mergeCell ref="D133:F133"/>
    <mergeCell ref="P131:R131"/>
    <mergeCell ref="P132:R132"/>
    <mergeCell ref="AZ132:BB132"/>
    <mergeCell ref="AZ133:BB133"/>
    <mergeCell ref="S132:T132"/>
    <mergeCell ref="S133:T133"/>
    <mergeCell ref="AE132:AF132"/>
    <mergeCell ref="AE133:AF133"/>
    <mergeCell ref="AQ132:AR132"/>
    <mergeCell ref="AQ133:AR133"/>
    <mergeCell ref="S131:T131"/>
    <mergeCell ref="AZ91:BB91"/>
    <mergeCell ref="D110:F110"/>
    <mergeCell ref="D88:F88"/>
    <mergeCell ref="D89:F89"/>
    <mergeCell ref="D90:F90"/>
    <mergeCell ref="D91:F91"/>
    <mergeCell ref="P88:R88"/>
    <mergeCell ref="P89:R89"/>
    <mergeCell ref="P90:R90"/>
    <mergeCell ref="P91:R91"/>
    <mergeCell ref="AB89:AD89"/>
    <mergeCell ref="AB90:AD90"/>
    <mergeCell ref="AB91:AD91"/>
    <mergeCell ref="AN109:AP109"/>
    <mergeCell ref="AZ109:BB109"/>
    <mergeCell ref="AZ110:BB110"/>
    <mergeCell ref="P109:R109"/>
    <mergeCell ref="P110:R110"/>
    <mergeCell ref="AE88:AF88"/>
    <mergeCell ref="AE89:AF89"/>
    <mergeCell ref="AE90:AF90"/>
    <mergeCell ref="AE91:AF91"/>
    <mergeCell ref="G110:H110"/>
    <mergeCell ref="P49:R49"/>
    <mergeCell ref="AB46:AD46"/>
    <mergeCell ref="AB47:AD47"/>
    <mergeCell ref="AB48:AD48"/>
    <mergeCell ref="AB49:AD49"/>
    <mergeCell ref="AN47:AP47"/>
    <mergeCell ref="AN48:AP48"/>
    <mergeCell ref="AN49:AP49"/>
    <mergeCell ref="AB109:AD109"/>
    <mergeCell ref="AN88:AP88"/>
    <mergeCell ref="P70:R70"/>
    <mergeCell ref="P48:R48"/>
    <mergeCell ref="AN89:AP89"/>
    <mergeCell ref="AN90:AP90"/>
    <mergeCell ref="C71:BI71"/>
    <mergeCell ref="AZ88:BB88"/>
    <mergeCell ref="AZ89:BB89"/>
    <mergeCell ref="AZ90:BB90"/>
    <mergeCell ref="AN67:AP67"/>
    <mergeCell ref="AN68:AP68"/>
    <mergeCell ref="AN69:AP69"/>
    <mergeCell ref="AN70:AP70"/>
    <mergeCell ref="AZ68:BB68"/>
    <mergeCell ref="AQ91:AR91"/>
    <mergeCell ref="AN46:AP46"/>
    <mergeCell ref="P67:R67"/>
    <mergeCell ref="AZ67:BB67"/>
    <mergeCell ref="AB88:AD88"/>
    <mergeCell ref="D109:F109"/>
    <mergeCell ref="AB151:AD151"/>
    <mergeCell ref="AZ26:BB26"/>
    <mergeCell ref="AZ27:BB27"/>
    <mergeCell ref="AZ28:BB28"/>
    <mergeCell ref="AX31:BI31"/>
    <mergeCell ref="B52:M52"/>
    <mergeCell ref="N52:Y52"/>
    <mergeCell ref="Z52:AK52"/>
    <mergeCell ref="AL52:AW52"/>
    <mergeCell ref="AZ49:BB49"/>
    <mergeCell ref="B31:M31"/>
    <mergeCell ref="N31:Y31"/>
    <mergeCell ref="Z31:AK31"/>
    <mergeCell ref="AZ47:BB47"/>
    <mergeCell ref="AZ48:BB48"/>
    <mergeCell ref="AQ28:AR28"/>
    <mergeCell ref="C30:BI30"/>
    <mergeCell ref="D46:F46"/>
    <mergeCell ref="AZ46:BB46"/>
    <mergeCell ref="D172:F172"/>
    <mergeCell ref="AN172:AP172"/>
    <mergeCell ref="C93:BI93"/>
    <mergeCell ref="C114:BI114"/>
    <mergeCell ref="C156:BI156"/>
    <mergeCell ref="Z115:AK115"/>
    <mergeCell ref="D67:F67"/>
    <mergeCell ref="D68:F68"/>
    <mergeCell ref="D69:F69"/>
    <mergeCell ref="D70:F70"/>
    <mergeCell ref="P68:R68"/>
    <mergeCell ref="P69:R69"/>
    <mergeCell ref="AL115:AW115"/>
    <mergeCell ref="AX115:BI115"/>
    <mergeCell ref="B136:M136"/>
    <mergeCell ref="AB110:AD110"/>
    <mergeCell ref="AQ88:AR88"/>
    <mergeCell ref="AQ89:AR89"/>
    <mergeCell ref="AQ90:AR90"/>
    <mergeCell ref="AE130:AF130"/>
    <mergeCell ref="AE131:AF131"/>
    <mergeCell ref="AQ130:AR130"/>
    <mergeCell ref="AQ131:AR131"/>
    <mergeCell ref="AN110:AP110"/>
    <mergeCell ref="A8:BI8"/>
    <mergeCell ref="C135:BI135"/>
    <mergeCell ref="C51:BI51"/>
    <mergeCell ref="C72:BI72"/>
    <mergeCell ref="AL31:AW31"/>
    <mergeCell ref="N136:Y136"/>
    <mergeCell ref="Z136:AK136"/>
    <mergeCell ref="AL136:AW136"/>
    <mergeCell ref="AX136:BI136"/>
    <mergeCell ref="P130:R130"/>
    <mergeCell ref="AZ130:BB130"/>
    <mergeCell ref="D47:F47"/>
    <mergeCell ref="D48:F48"/>
    <mergeCell ref="D49:F49"/>
    <mergeCell ref="P46:R46"/>
    <mergeCell ref="P47:R47"/>
    <mergeCell ref="AB25:AD25"/>
    <mergeCell ref="AB26:AD26"/>
    <mergeCell ref="AB27:AD27"/>
    <mergeCell ref="AB28:AD28"/>
    <mergeCell ref="AN25:AP25"/>
    <mergeCell ref="AN26:AP26"/>
    <mergeCell ref="AN27:AP27"/>
    <mergeCell ref="AN28:AP28"/>
  </mergeCells>
  <dataValidations count="2">
    <dataValidation type="list" allowBlank="1" showInputMessage="1" showErrorMessage="1" promptTitle="New Level: " prompt="Select a New Level for the Student" sqref="O2:O7">
      <formula1>$AK$2:$AK$6</formula1>
    </dataValidation>
    <dataValidation type="whole" allowBlank="1" showInputMessage="1" showErrorMessage="1" sqref="AN202:AP209 D13:F20 P13:R20 AB13:AD20 AN13:AP20 AZ13:BB20 D34:F41 P34:R41 AB34:AD41 AN34:AP41 AZ34:BB41 D55:F62 P55:R62 AB55:AD62 AN55:AP62 AZ55:BB62 D76:F83 P76:R83 AB76:AD83 AN76:AP83 AZ76:BB83 D97:F104 P97:R104 AB97:AD104 AN97:AP104 AZ97:BB104 D118:F125 P118:R125 AB118:AD125 AN118:AP125 AN139:AP146 AB139:AD146 P139:R146 D139:F146 AZ118:BB125 AZ139:BB146 D160:F167 S168:X168 AB160:AD167 AN160:AP167 AZ160:BB167 D181:F188 P181:R188 AB181:AD188 AN181:AP188 AZ181:BB188 D202:F209 P202:R209 AB202:AD209 P160:R168 AZ202:BB209">
      <formula1>0</formula1>
      <formula2>3</formula2>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promptTitle="Input a date" prompt="When did the level change occur?">
          <x14:formula1>
            <xm:f>ANALYSES!$AA$2:$AA$51</xm:f>
          </x14:formula1>
          <xm:sqref>M2:M7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B1:AF62"/>
  <sheetViews>
    <sheetView topLeftCell="A37" zoomScaleNormal="100" workbookViewId="0">
      <selection activeCell="G53" sqref="G53"/>
    </sheetView>
  </sheetViews>
  <sheetFormatPr defaultRowHeight="15" x14ac:dyDescent="0.25"/>
  <cols>
    <col min="1" max="19" width="9.140625" style="78"/>
    <col min="20" max="20" width="8" style="78" bestFit="1" customWidth="1"/>
    <col min="21" max="21" width="12.42578125" style="78" bestFit="1" customWidth="1"/>
    <col min="22" max="22" width="10.5703125" style="78" bestFit="1" customWidth="1"/>
    <col min="23" max="26" width="9.140625" style="78"/>
    <col min="27" max="27" width="8.7109375" style="80" bestFit="1" customWidth="1"/>
    <col min="28" max="31" width="9.140625" style="78"/>
    <col min="32" max="32" width="16.28515625" style="78" bestFit="1" customWidth="1"/>
    <col min="33" max="16384" width="9.140625" style="78"/>
  </cols>
  <sheetData>
    <row r="1" spans="19:32" ht="15.75" x14ac:dyDescent="0.25">
      <c r="S1" s="208" t="s">
        <v>47</v>
      </c>
      <c r="T1" s="209"/>
      <c r="U1" s="209"/>
      <c r="V1" s="209"/>
      <c r="W1" s="209"/>
      <c r="X1" s="210"/>
      <c r="Z1" s="95" t="s">
        <v>39</v>
      </c>
      <c r="AA1" s="96" t="s">
        <v>40</v>
      </c>
      <c r="AB1" s="97" t="s">
        <v>41</v>
      </c>
      <c r="AC1" s="97" t="s">
        <v>42</v>
      </c>
      <c r="AD1" s="98" t="s">
        <v>43</v>
      </c>
      <c r="AF1" s="205" t="s">
        <v>46</v>
      </c>
    </row>
    <row r="2" spans="19:32" ht="15.75" thickBot="1" x14ac:dyDescent="0.3">
      <c r="S2" s="211"/>
      <c r="T2" s="212"/>
      <c r="U2" s="212"/>
      <c r="V2" s="212"/>
      <c r="W2" s="212"/>
      <c r="X2" s="213"/>
      <c r="Z2" s="81" t="s">
        <v>32</v>
      </c>
      <c r="AA2" s="41">
        <f>IF('DATA ENTRY'!B$10="","",'DATA ENTRY'!B$10)</f>
        <v>43773</v>
      </c>
      <c r="AB2" s="86" t="e">
        <f>'DATA ENTRY'!D$23</f>
        <v>#DIV/0!</v>
      </c>
      <c r="AC2" s="86" t="e">
        <f>'DATA ENTRY'!E$23</f>
        <v>#DIV/0!</v>
      </c>
      <c r="AD2" s="88" t="e">
        <f>'DATA ENTRY'!F$23</f>
        <v>#DIV/0!</v>
      </c>
      <c r="AF2" s="206"/>
    </row>
    <row r="3" spans="19:32" ht="15.75" thickBot="1" x14ac:dyDescent="0.3">
      <c r="S3" s="199" t="s">
        <v>51</v>
      </c>
      <c r="T3" s="200"/>
      <c r="U3" s="200"/>
      <c r="V3" s="200"/>
      <c r="W3" s="200"/>
      <c r="X3" s="201"/>
      <c r="Z3" s="81" t="s">
        <v>32</v>
      </c>
      <c r="AA3" s="41">
        <f>IF('DATA ENTRY'!N$10="","",'DATA ENTRY'!N$10)</f>
        <v>43774</v>
      </c>
      <c r="AB3" s="86" t="e">
        <f>'DATA ENTRY'!P$23</f>
        <v>#DIV/0!</v>
      </c>
      <c r="AC3" s="86" t="e">
        <f>'DATA ENTRY'!Q$23</f>
        <v>#DIV/0!</v>
      </c>
      <c r="AD3" s="88" t="e">
        <f>'DATA ENTRY'!R$23</f>
        <v>#DIV/0!</v>
      </c>
      <c r="AF3" s="207"/>
    </row>
    <row r="4" spans="19:32" x14ac:dyDescent="0.25">
      <c r="S4" s="202"/>
      <c r="T4" s="203"/>
      <c r="U4" s="203"/>
      <c r="V4" s="203"/>
      <c r="W4" s="203"/>
      <c r="X4" s="204"/>
      <c r="Z4" s="81" t="s">
        <v>32</v>
      </c>
      <c r="AA4" s="41">
        <f>IF('DATA ENTRY'!Z$10="","",'DATA ENTRY'!Z$10)</f>
        <v>43775</v>
      </c>
      <c r="AB4" s="86" t="e">
        <f>'DATA ENTRY'!AB$23</f>
        <v>#DIV/0!</v>
      </c>
      <c r="AC4" s="86" t="e">
        <f>'DATA ENTRY'!AC$23</f>
        <v>#DIV/0!</v>
      </c>
      <c r="AD4" s="88" t="e">
        <f>'DATA ENTRY'!AD$23</f>
        <v>#DIV/0!</v>
      </c>
    </row>
    <row r="5" spans="19:32" x14ac:dyDescent="0.25">
      <c r="S5" s="81"/>
      <c r="T5" s="82" t="s">
        <v>0</v>
      </c>
      <c r="U5" s="82" t="s">
        <v>1</v>
      </c>
      <c r="V5" s="82" t="s">
        <v>2</v>
      </c>
      <c r="W5" s="83"/>
      <c r="X5" s="84" t="s">
        <v>15</v>
      </c>
      <c r="Z5" s="81" t="s">
        <v>32</v>
      </c>
      <c r="AA5" s="41">
        <f>IF('DATA ENTRY'!AL$10="","",'DATA ENTRY'!AL$10)</f>
        <v>43776</v>
      </c>
      <c r="AB5" s="86" t="e">
        <f>'DATA ENTRY'!AN$23</f>
        <v>#DIV/0!</v>
      </c>
      <c r="AC5" s="86" t="e">
        <f>'DATA ENTRY'!AO$23</f>
        <v>#DIV/0!</v>
      </c>
      <c r="AD5" s="88" t="e">
        <f>'DATA ENTRY'!AP$23</f>
        <v>#DIV/0!</v>
      </c>
    </row>
    <row r="6" spans="19:32" x14ac:dyDescent="0.25">
      <c r="S6" s="81" t="s">
        <v>18</v>
      </c>
      <c r="T6" s="85" t="e">
        <f>AVERAGEIFS(AB$2:AB$51,$Z$2:$Z$51,"week 1", AB$2:AB$51, "&lt;&gt;#DIV/0!")</f>
        <v>#DIV/0!</v>
      </c>
      <c r="U6" s="85" t="e">
        <f>AVERAGEIFS(AC2:AC51,$Z$2:$Z$51,"week 1", AC2:AC51, "&lt;&gt;#DIV/0!")</f>
        <v>#DIV/0!</v>
      </c>
      <c r="V6" s="85" t="e">
        <f>AVERAGEIFS(AD2:AD51,$Z$2:$Z$51,"week 1", AD2:AD51, "&lt;&gt;#DIV/0!")</f>
        <v>#DIV/0!</v>
      </c>
      <c r="W6" s="86"/>
      <c r="X6" s="87" t="e">
        <f>AVERAGE(T6,U6,V6)</f>
        <v>#DIV/0!</v>
      </c>
      <c r="Z6" s="81" t="s">
        <v>32</v>
      </c>
      <c r="AA6" s="41">
        <f>IF('DATA ENTRY'!AX$10="","",'DATA ENTRY'!AX$10)</f>
        <v>43777</v>
      </c>
      <c r="AB6" s="86" t="e">
        <f>'DATA ENTRY'!AZ$23</f>
        <v>#DIV/0!</v>
      </c>
      <c r="AC6" s="86" t="e">
        <f>'DATA ENTRY'!BA$23</f>
        <v>#DIV/0!</v>
      </c>
      <c r="AD6" s="88" t="e">
        <f>'DATA ENTRY'!BB$23</f>
        <v>#DIV/0!</v>
      </c>
    </row>
    <row r="7" spans="19:32" x14ac:dyDescent="0.25">
      <c r="S7" s="81" t="s">
        <v>19</v>
      </c>
      <c r="T7" s="85" t="e">
        <f>AVERAGEIFS(AB$2:AB$51,$Z$2:$Z$51,"week 2", AB$2:AB$51, "&lt;&gt;#DIV/0!")</f>
        <v>#DIV/0!</v>
      </c>
      <c r="U7" s="85" t="e">
        <f>AVERAGEIFS(AC$2:AC$51,$Z$2:$Z$51,"week 2", AC$2:AC$51, "&lt;&gt;#DIV/0!")</f>
        <v>#DIV/0!</v>
      </c>
      <c r="V7" s="85" t="e">
        <f>AVERAGEIFS(AD$2:AD$51,$Z$2:$Z$51,"week 2", AD$2:AD$51, "&lt;&gt;#DIV/0!")</f>
        <v>#DIV/0!</v>
      </c>
      <c r="W7" s="86"/>
      <c r="X7" s="88" t="e">
        <f t="shared" ref="X7:X16" si="0">AVERAGE(T7:V7)</f>
        <v>#DIV/0!</v>
      </c>
      <c r="Z7" s="81" t="s">
        <v>33</v>
      </c>
      <c r="AA7" s="41">
        <f>IF('DATA ENTRY'!B$31="","",'DATA ENTRY'!B$31)</f>
        <v>43780</v>
      </c>
      <c r="AB7" s="86" t="e">
        <f>'DATA ENTRY'!D$44</f>
        <v>#DIV/0!</v>
      </c>
      <c r="AC7" s="86" t="e">
        <f>'DATA ENTRY'!E$44</f>
        <v>#DIV/0!</v>
      </c>
      <c r="AD7" s="86" t="e">
        <f>'DATA ENTRY'!F$44</f>
        <v>#DIV/0!</v>
      </c>
    </row>
    <row r="8" spans="19:32" x14ac:dyDescent="0.25">
      <c r="S8" s="81" t="s">
        <v>20</v>
      </c>
      <c r="T8" s="85" t="e">
        <f>AVERAGEIFS(AB$2:AB$51,$Z$2:$Z$51,"week 3", AB$2:AB$51, "&lt;&gt;#DIV/0!")</f>
        <v>#DIV/0!</v>
      </c>
      <c r="U8" s="85" t="e">
        <f>AVERAGEIFS(AC$2:AC$51,$Z$2:$Z$51,"week 3", AC$2:AC$51, "&lt;&gt;#DIV/0!")</f>
        <v>#DIV/0!</v>
      </c>
      <c r="V8" s="85" t="e">
        <f>AVERAGEIFS(AD$2:AD$51,$Z$2:$Z$51,"week 3", AD$2:AD$51, "&lt;&gt;#DIV/0!")</f>
        <v>#DIV/0!</v>
      </c>
      <c r="W8" s="86"/>
      <c r="X8" s="88" t="e">
        <f t="shared" si="0"/>
        <v>#DIV/0!</v>
      </c>
      <c r="Z8" s="81" t="s">
        <v>33</v>
      </c>
      <c r="AA8" s="41">
        <f>IF('DATA ENTRY'!N$31="","",'DATA ENTRY'!N$31)</f>
        <v>43781</v>
      </c>
      <c r="AB8" s="86" t="e">
        <f>'DATA ENTRY'!P$44</f>
        <v>#DIV/0!</v>
      </c>
      <c r="AC8" s="86" t="e">
        <f>'DATA ENTRY'!Q$44</f>
        <v>#DIV/0!</v>
      </c>
      <c r="AD8" s="88" t="e">
        <f>'DATA ENTRY'!R$44</f>
        <v>#DIV/0!</v>
      </c>
    </row>
    <row r="9" spans="19:32" x14ac:dyDescent="0.25">
      <c r="S9" s="81" t="s">
        <v>21</v>
      </c>
      <c r="T9" s="85" t="e">
        <f>AVERAGEIFS(AB$2:AB$51,$Z$2:$Z$51,"week 4", AB$2:AB$51, "&lt;&gt;#DIV/0!")</f>
        <v>#DIV/0!</v>
      </c>
      <c r="U9" s="85" t="e">
        <f>AVERAGEIFS(AC$2:AC$51,$Z$2:$Z$51,"week 4", AC$2:AC$51, "&lt;&gt;#DIV/0!")</f>
        <v>#DIV/0!</v>
      </c>
      <c r="V9" s="85" t="e">
        <f>AVERAGEIFS(AD$2:AD$51,$Z$2:$Z$51,"week 4", AD$2:AD$51, "&lt;&gt;#DIV/0!")</f>
        <v>#DIV/0!</v>
      </c>
      <c r="W9" s="86"/>
      <c r="X9" s="88" t="e">
        <f t="shared" si="0"/>
        <v>#DIV/0!</v>
      </c>
      <c r="Z9" s="81" t="s">
        <v>33</v>
      </c>
      <c r="AA9" s="41">
        <f>IF('DATA ENTRY'!Z$31="","",'DATA ENTRY'!Z$31)</f>
        <v>43782</v>
      </c>
      <c r="AB9" s="86" t="e">
        <f>'DATA ENTRY'!AB$44</f>
        <v>#DIV/0!</v>
      </c>
      <c r="AC9" s="86" t="e">
        <f>'DATA ENTRY'!AC$44</f>
        <v>#DIV/0!</v>
      </c>
      <c r="AD9" s="88" t="e">
        <f>'DATA ENTRY'!AD$44</f>
        <v>#DIV/0!</v>
      </c>
    </row>
    <row r="10" spans="19:32" x14ac:dyDescent="0.25">
      <c r="S10" s="81" t="s">
        <v>22</v>
      </c>
      <c r="T10" s="85" t="e">
        <f>AVERAGEIFS(AB$2:AB$51,$Z$2:$Z$51,"week 5", AB$2:AB$51, "&lt;&gt;#DIV/0!")</f>
        <v>#DIV/0!</v>
      </c>
      <c r="U10" s="85" t="e">
        <f>AVERAGEIFS(AC$2:AC$51,$Z$2:$Z$51,"week 5", AC$2:AC$51, "&lt;&gt;#DIV/0!")</f>
        <v>#DIV/0!</v>
      </c>
      <c r="V10" s="85" t="e">
        <f>AVERAGEIFS(AD$2:AD$51,$Z$2:$Z$51,"week 5", AD$2:AD$51, "&lt;&gt;#DIV/0!")</f>
        <v>#DIV/0!</v>
      </c>
      <c r="W10" s="86"/>
      <c r="X10" s="88" t="e">
        <f t="shared" si="0"/>
        <v>#DIV/0!</v>
      </c>
      <c r="Z10" s="81" t="s">
        <v>33</v>
      </c>
      <c r="AA10" s="41">
        <f>IF('DATA ENTRY'!AL$31="","",'DATA ENTRY'!AL$31)</f>
        <v>43783</v>
      </c>
      <c r="AB10" s="86" t="e">
        <f>'DATA ENTRY'!AN$44</f>
        <v>#DIV/0!</v>
      </c>
      <c r="AC10" s="86" t="e">
        <f>'DATA ENTRY'!AO$44</f>
        <v>#DIV/0!</v>
      </c>
      <c r="AD10" s="88" t="e">
        <f>'DATA ENTRY'!AP$44</f>
        <v>#DIV/0!</v>
      </c>
    </row>
    <row r="11" spans="19:32" x14ac:dyDescent="0.25">
      <c r="S11" s="81" t="s">
        <v>23</v>
      </c>
      <c r="T11" s="85" t="e">
        <f>AVERAGEIFS(AB$2:AB$51,$Z$2:$Z$51,"week 6", AB$2:AB$51, "&lt;&gt;#DIV/0!")</f>
        <v>#DIV/0!</v>
      </c>
      <c r="U11" s="85" t="e">
        <f>AVERAGEIFS(AC$2:AC$51,$Z$2:$Z$51,"week 6", AC$2:AC$51, "&lt;&gt;#DIV/0!")</f>
        <v>#DIV/0!</v>
      </c>
      <c r="V11" s="85" t="e">
        <f>AVERAGEIFS(AD$2:AD$51,$Z$2:$Z$51,"week 6", AD$2:AD$51, "&lt;&gt;#DIV/0!")</f>
        <v>#DIV/0!</v>
      </c>
      <c r="W11" s="86"/>
      <c r="X11" s="88" t="e">
        <f t="shared" si="0"/>
        <v>#DIV/0!</v>
      </c>
      <c r="Z11" s="81" t="s">
        <v>33</v>
      </c>
      <c r="AA11" s="41">
        <f>IF('DATA ENTRY'!AX$31="","",'DATA ENTRY'!AX$31)</f>
        <v>43784</v>
      </c>
      <c r="AB11" s="86" t="e">
        <f>'DATA ENTRY'!AZ$44</f>
        <v>#DIV/0!</v>
      </c>
      <c r="AC11" s="86" t="e">
        <f>'DATA ENTRY'!BA$44</f>
        <v>#DIV/0!</v>
      </c>
      <c r="AD11" s="88" t="e">
        <f>'DATA ENTRY'!BB$44</f>
        <v>#DIV/0!</v>
      </c>
    </row>
    <row r="12" spans="19:32" x14ac:dyDescent="0.25">
      <c r="S12" s="81" t="s">
        <v>24</v>
      </c>
      <c r="T12" s="85" t="e">
        <f>AVERAGEIFS(AB$2:AB$51,$Z$2:$Z$51,"week 7", AB$2:AB$51, "&lt;&gt;#DIV/0!")</f>
        <v>#DIV/0!</v>
      </c>
      <c r="U12" s="85" t="e">
        <f>AVERAGEIFS(AC$2:AC$51,$Z$2:$Z$51,"week 7", AC$2:AC$51, "&lt;&gt;#DIV/0!")</f>
        <v>#DIV/0!</v>
      </c>
      <c r="V12" s="85" t="e">
        <f>AVERAGEIFS(AD$2:AD$51,$Z$2:$Z$51,"week 7", AD$2:AD$51, "&lt;&gt;#DIV/0!")</f>
        <v>#DIV/0!</v>
      </c>
      <c r="W12" s="86"/>
      <c r="X12" s="88" t="e">
        <f t="shared" si="0"/>
        <v>#DIV/0!</v>
      </c>
      <c r="Z12" s="81" t="s">
        <v>34</v>
      </c>
      <c r="AA12" s="41">
        <f>IF('DATA ENTRY'!B$52="","",'DATA ENTRY'!B$52)</f>
        <v>43787</v>
      </c>
      <c r="AB12" s="86" t="e">
        <f>'DATA ENTRY'!D$65</f>
        <v>#DIV/0!</v>
      </c>
      <c r="AC12" s="86" t="e">
        <f>'DATA ENTRY'!E$65</f>
        <v>#DIV/0!</v>
      </c>
      <c r="AD12" s="88" t="e">
        <f>'DATA ENTRY'!F$65</f>
        <v>#DIV/0!</v>
      </c>
    </row>
    <row r="13" spans="19:32" x14ac:dyDescent="0.25">
      <c r="S13" s="81" t="s">
        <v>25</v>
      </c>
      <c r="T13" s="85" t="e">
        <f>AVERAGEIFS(AB$2:AB$51,$Z$2:$Z$51,"week 8", AB$2:AB$51, "&lt;&gt;#DIV/0!")</f>
        <v>#DIV/0!</v>
      </c>
      <c r="U13" s="85" t="e">
        <f>AVERAGEIFS(AC$2:AC$51,$Z$2:$Z$51,"week 8", AC$2:AC$51, "&lt;&gt;#DIV/0!")</f>
        <v>#DIV/0!</v>
      </c>
      <c r="V13" s="85" t="e">
        <f>AVERAGEIFS(AD$2:AD$51,$Z$2:$Z$51,"week 8", AD$2:AD$51, "&lt;&gt;#DIV/0!")</f>
        <v>#DIV/0!</v>
      </c>
      <c r="W13" s="86"/>
      <c r="X13" s="88" t="e">
        <f t="shared" si="0"/>
        <v>#DIV/0!</v>
      </c>
      <c r="Z13" s="81" t="s">
        <v>34</v>
      </c>
      <c r="AA13" s="41">
        <f>IF('DATA ENTRY'!N$52="","",'DATA ENTRY'!N$52)</f>
        <v>43788</v>
      </c>
      <c r="AB13" s="86" t="e">
        <f>'DATA ENTRY'!P$65</f>
        <v>#DIV/0!</v>
      </c>
      <c r="AC13" s="86" t="e">
        <f>'DATA ENTRY'!Q$65</f>
        <v>#DIV/0!</v>
      </c>
      <c r="AD13" s="88" t="e">
        <f>'DATA ENTRY'!R$65</f>
        <v>#DIV/0!</v>
      </c>
    </row>
    <row r="14" spans="19:32" x14ac:dyDescent="0.25">
      <c r="S14" s="81" t="s">
        <v>26</v>
      </c>
      <c r="T14" s="85" t="e">
        <f>AVERAGEIFS(AB$2:AB$51,$Z$2:$Z$51,"week 9", AB$2:AB$51, "&lt;&gt;#DIV/0!")</f>
        <v>#DIV/0!</v>
      </c>
      <c r="U14" s="85" t="e">
        <f>AVERAGEIFS(AC$2:AC$51,$Z$2:$Z$51,"week 9", AC$2:AC$51, "&lt;&gt;#DIV/0!")</f>
        <v>#DIV/0!</v>
      </c>
      <c r="V14" s="85" t="e">
        <f>AVERAGEIFS(AD$2:AD$51,$Z$2:$Z$51,"week 9", AD$2:AD$51, "&lt;&gt;#DIV/0!")</f>
        <v>#DIV/0!</v>
      </c>
      <c r="W14" s="86"/>
      <c r="X14" s="88" t="e">
        <f t="shared" si="0"/>
        <v>#DIV/0!</v>
      </c>
      <c r="Z14" s="81" t="s">
        <v>34</v>
      </c>
      <c r="AA14" s="41">
        <f>IF('DATA ENTRY'!Z$52="","",'DATA ENTRY'!Z$52)</f>
        <v>43789</v>
      </c>
      <c r="AB14" s="86" t="e">
        <f>'DATA ENTRY'!AB$65</f>
        <v>#DIV/0!</v>
      </c>
      <c r="AC14" s="86" t="e">
        <f>'DATA ENTRY'!AC$65</f>
        <v>#DIV/0!</v>
      </c>
      <c r="AD14" s="88" t="e">
        <f>'DATA ENTRY'!AD$65</f>
        <v>#DIV/0!</v>
      </c>
    </row>
    <row r="15" spans="19:32" x14ac:dyDescent="0.25">
      <c r="S15" s="81" t="s">
        <v>27</v>
      </c>
      <c r="T15" s="85" t="e">
        <f>AVERAGEIFS(AB$2:AB$51,$Z$2:$Z$51,"week 10", AB$2:AB$51, "&lt;&gt;#DIV/0!")</f>
        <v>#DIV/0!</v>
      </c>
      <c r="U15" s="85" t="e">
        <f>AVERAGEIFS(AC$2:AC$51,$Z$2:$Z$51,"week 10", AC$2:AC$51, "&lt;&gt;#DIV/0!")</f>
        <v>#DIV/0!</v>
      </c>
      <c r="V15" s="85" t="e">
        <f>AVERAGEIFS(AD$2:AD$51,$Z$2:$Z$51,"week 10", AD$2:AD$51, "&lt;&gt;#DIV/0!")</f>
        <v>#DIV/0!</v>
      </c>
      <c r="W15" s="86"/>
      <c r="X15" s="88" t="e">
        <f t="shared" si="0"/>
        <v>#DIV/0!</v>
      </c>
      <c r="Z15" s="81" t="s">
        <v>34</v>
      </c>
      <c r="AA15" s="41">
        <f>IF('DATA ENTRY'!AL$52="","",'DATA ENTRY'!AL$52)</f>
        <v>43790</v>
      </c>
      <c r="AB15" s="86" t="e">
        <f>'DATA ENTRY'!AN$65</f>
        <v>#DIV/0!</v>
      </c>
      <c r="AC15" s="86" t="e">
        <f>'DATA ENTRY'!AO$65</f>
        <v>#DIV/0!</v>
      </c>
      <c r="AD15" s="88" t="e">
        <f>'DATA ENTRY'!AP$65</f>
        <v>#DIV/0!</v>
      </c>
    </row>
    <row r="16" spans="19:32" ht="15.75" thickBot="1" x14ac:dyDescent="0.3">
      <c r="S16" s="89" t="s">
        <v>28</v>
      </c>
      <c r="T16" s="90" t="e">
        <f>AVERAGEIFS(AB$2:AB$51,$Z$2:$Z$51,"week 11", AB$2:AB$51, "&lt;&gt;#DIV/0!")</f>
        <v>#DIV/0!</v>
      </c>
      <c r="U16" s="90" t="e">
        <f>AVERAGEIFS(AC$2:AC$51,$Z$2:$Z$51,"week 11", AC$2:AC$51, "&lt;&gt;#DIV/0!")</f>
        <v>#DIV/0!</v>
      </c>
      <c r="V16" s="90" t="e">
        <f>AVERAGEIFS(AD$2:AD$51,$Z$2:$Z$51,"week 11", AD$2:AD$51, "&lt;&gt;#DIV/0!")</f>
        <v>#DIV/0!</v>
      </c>
      <c r="W16" s="91"/>
      <c r="X16" s="92" t="e">
        <f t="shared" si="0"/>
        <v>#DIV/0!</v>
      </c>
      <c r="Z16" s="81" t="s">
        <v>34</v>
      </c>
      <c r="AA16" s="41">
        <f>IF('DATA ENTRY'!AX$52="","",'DATA ENTRY'!AX$52)</f>
        <v>43791</v>
      </c>
      <c r="AB16" s="86" t="e">
        <f>'DATA ENTRY'!AZ$65</f>
        <v>#DIV/0!</v>
      </c>
      <c r="AC16" s="86" t="e">
        <f>'DATA ENTRY'!BA$65</f>
        <v>#DIV/0!</v>
      </c>
      <c r="AD16" s="88" t="e">
        <f>'DATA ENTRY'!BB$65</f>
        <v>#DIV/0!</v>
      </c>
    </row>
    <row r="17" spans="19:30" ht="15.75" thickBot="1" x14ac:dyDescent="0.3">
      <c r="Z17" s="81" t="s">
        <v>35</v>
      </c>
      <c r="AA17" s="41">
        <f>IF('DATA ENTRY'!B$73="","",'DATA ENTRY'!B$73)</f>
        <v>43794</v>
      </c>
      <c r="AB17" s="86" t="e">
        <f>'DATA ENTRY'!D$86</f>
        <v>#DIV/0!</v>
      </c>
      <c r="AC17" s="86" t="e">
        <f>'DATA ENTRY'!E$86</f>
        <v>#DIV/0!</v>
      </c>
      <c r="AD17" s="88" t="e">
        <f>'DATA ENTRY'!F$86</f>
        <v>#DIV/0!</v>
      </c>
    </row>
    <row r="18" spans="19:30" x14ac:dyDescent="0.25">
      <c r="S18" s="208" t="s">
        <v>48</v>
      </c>
      <c r="T18" s="209"/>
      <c r="U18" s="209"/>
      <c r="V18" s="209"/>
      <c r="W18" s="209"/>
      <c r="X18" s="210"/>
      <c r="Z18" s="81" t="s">
        <v>35</v>
      </c>
      <c r="AA18" s="41">
        <f>IF('DATA ENTRY'!N$73="","",'DATA ENTRY'!N$73)</f>
        <v>43795</v>
      </c>
      <c r="AB18" s="86" t="e">
        <f>'DATA ENTRY'!P$86</f>
        <v>#DIV/0!</v>
      </c>
      <c r="AC18" s="86" t="e">
        <f>'DATA ENTRY'!Q$86</f>
        <v>#DIV/0!</v>
      </c>
      <c r="AD18" s="88" t="e">
        <f>'DATA ENTRY'!R$86</f>
        <v>#DIV/0!</v>
      </c>
    </row>
    <row r="19" spans="19:30" ht="15.75" thickBot="1" x14ac:dyDescent="0.3">
      <c r="S19" s="211"/>
      <c r="T19" s="212"/>
      <c r="U19" s="212"/>
      <c r="V19" s="212"/>
      <c r="W19" s="212"/>
      <c r="X19" s="213"/>
      <c r="Z19" s="81" t="s">
        <v>35</v>
      </c>
      <c r="AA19" s="41">
        <f>IF('DATA ENTRY'!Z$73="","",'DATA ENTRY'!Z$73)</f>
        <v>43796</v>
      </c>
      <c r="AB19" s="86" t="e">
        <f>'DATA ENTRY'!AB$86</f>
        <v>#DIV/0!</v>
      </c>
      <c r="AC19" s="86" t="e">
        <f>'DATA ENTRY'!AC$86</f>
        <v>#DIV/0!</v>
      </c>
      <c r="AD19" s="88" t="e">
        <f>'DATA ENTRY'!AD$86</f>
        <v>#DIV/0!</v>
      </c>
    </row>
    <row r="20" spans="19:30" x14ac:dyDescent="0.25">
      <c r="S20" s="93"/>
      <c r="T20" s="82" t="s">
        <v>49</v>
      </c>
      <c r="U20" s="82" t="s">
        <v>50</v>
      </c>
      <c r="V20" s="82" t="s">
        <v>31</v>
      </c>
      <c r="W20" s="82" t="s">
        <v>16</v>
      </c>
      <c r="X20" s="88"/>
      <c r="Z20" s="81" t="s">
        <v>35</v>
      </c>
      <c r="AA20" s="41">
        <f>IF('DATA ENTRY'!AL$73="","",'DATA ENTRY'!AL$73)</f>
        <v>43797</v>
      </c>
      <c r="AB20" s="86" t="e">
        <f>'DATA ENTRY'!AN$86</f>
        <v>#DIV/0!</v>
      </c>
      <c r="AC20" s="86" t="e">
        <f>'DATA ENTRY'!AO$86</f>
        <v>#DIV/0!</v>
      </c>
      <c r="AD20" s="88" t="e">
        <f>'DATA ENTRY'!AP$86</f>
        <v>#DIV/0!</v>
      </c>
    </row>
    <row r="21" spans="19:30" x14ac:dyDescent="0.25">
      <c r="S21" s="94" t="s">
        <v>7</v>
      </c>
      <c r="T21" s="85" t="e">
        <f>AVERAGE('DATA ENTRY'!D13,'DATA ENTRY'!P13,'DATA ENTRY'!AB13,'DATA ENTRY'!AN13,'DATA ENTRY'!AZ13,'DATA ENTRY'!D34,'DATA ENTRY'!P34,'DATA ENTRY'!AB34,'DATA ENTRY'!AN34,'DATA ENTRY'!AZ34,'DATA ENTRY'!D55,'DATA ENTRY'!P55,'DATA ENTRY'!AN55,'DATA ENTRY'!AZ55,'DATA ENTRY'!D76,'DATA ENTRY'!P76,'DATA ENTRY'!AB76,'DATA ENTRY'!AN76,'DATA ENTRY'!AZ76,'DATA ENTRY'!D97,'DATA ENTRY'!P97,'DATA ENTRY'!AB97,'DATA ENTRY'!AN97,'DATA ENTRY'!AZ97,'DATA ENTRY'!D118,'DATA ENTRY'!P118,'DATA ENTRY'!AB118,'DATA ENTRY'!AN118,'DATA ENTRY'!AZ118,'DATA ENTRY'!D139,'DATA ENTRY'!P139,'DATA ENTRY'!AB139,'DATA ENTRY'!AN139,'DATA ENTRY'!AZ139,'DATA ENTRY'!D160,'DATA ENTRY'!P160,'DATA ENTRY'!AB160,'DATA ENTRY'!AN160,'DATA ENTRY'!AZ160,'DATA ENTRY'!D181,'DATA ENTRY'!P181,'DATA ENTRY'!AB181,'DATA ENTRY'!AN181,'DATA ENTRY'!AZ181,'DATA ENTRY'!D202,'DATA ENTRY'!P202,'DATA ENTRY'!AB202,'DATA ENTRY'!AN202,'DATA ENTRY'!AZ202,'DATA ENTRY'!D223,'DATA ENTRY'!P223,'DATA ENTRY'!AB223)</f>
        <v>#DIV/0!</v>
      </c>
      <c r="U21" s="85" t="e">
        <f>AVERAGE('DATA ENTRY'!E13,'DATA ENTRY'!Q13,'DATA ENTRY'!AC13,'DATA ENTRY'!AO13,'DATA ENTRY'!BA13,'DATA ENTRY'!E34,'DATA ENTRY'!Q34,'DATA ENTRY'!AC34,'DATA ENTRY'!AO34,'DATA ENTRY'!E55,'DATA ENTRY'!Q55,'DATA ENTRY'!AO55,'DATA ENTRY'!BA55,'DATA ENTRY'!E76,'DATA ENTRY'!Q76,'DATA ENTRY'!AC76,'DATA ENTRY'!AO76,'DATA ENTRY'!BA76,'DATA ENTRY'!E97,'DATA ENTRY'!Q97,'DATA ENTRY'!AC97,'DATA ENTRY'!AO97,'DATA ENTRY'!BA97,'DATA ENTRY'!E118,'DATA ENTRY'!Q118,'DATA ENTRY'!AC118,'DATA ENTRY'!AO118,'DATA ENTRY'!BA118,'DATA ENTRY'!E139,'DATA ENTRY'!Q139,'DATA ENTRY'!AC139,'DATA ENTRY'!AO139,'DATA ENTRY'!BA139,'DATA ENTRY'!E160,'DATA ENTRY'!Q160,'DATA ENTRY'!AC160,'DATA ENTRY'!AO160,'DATA ENTRY'!BA160,'DATA ENTRY'!E181,'DATA ENTRY'!Q181,'DATA ENTRY'!AC181,'DATA ENTRY'!AO181,'DATA ENTRY'!BA181,'DATA ENTRY'!E202,'DATA ENTRY'!Q202,'DATA ENTRY'!AC202,'DATA ENTRY'!AO202,'DATA ENTRY'!BA202,'DATA ENTRY'!E223,'DATA ENTRY'!Q223,'DATA ENTRY'!AC223)</f>
        <v>#DIV/0!</v>
      </c>
      <c r="V21" s="85" t="e">
        <f>AVERAGE('DATA ENTRY'!F13,'DATA ENTRY'!R13,'DATA ENTRY'!AD13,'DATA ENTRY'!AP13,'DATA ENTRY'!BB13,'DATA ENTRY'!F34,'DATA ENTRY'!R34,'DATA ENTRY'!AD34,'DATA ENTRY'!AP34,'DATA ENTRY'!BB34,'DATA ENTRY'!F55,'DATA ENTRY'!R55,'DATA ENTRY'!AP55,'DATA ENTRY'!BB55,'DATA ENTRY'!F76,'DATA ENTRY'!R76,'DATA ENTRY'!AD76,'DATA ENTRY'!AP76,'DATA ENTRY'!BB76,'DATA ENTRY'!F97,'DATA ENTRY'!R97,'DATA ENTRY'!AD97,'DATA ENTRY'!AP97,'DATA ENTRY'!BB97,'DATA ENTRY'!F118,'DATA ENTRY'!R118,'DATA ENTRY'!AD118,'DATA ENTRY'!AP118,'DATA ENTRY'!BB118,'DATA ENTRY'!F139,'DATA ENTRY'!R139,'DATA ENTRY'!AD139,'DATA ENTRY'!AP139,'DATA ENTRY'!BB139,'DATA ENTRY'!F160,'DATA ENTRY'!R160,'DATA ENTRY'!AD160,'DATA ENTRY'!AP160,'DATA ENTRY'!BB160,'DATA ENTRY'!F181,'DATA ENTRY'!R181,'DATA ENTRY'!AD181,'DATA ENTRY'!AP181,'DATA ENTRY'!BB181,'DATA ENTRY'!F202,'DATA ENTRY'!R202,'DATA ENTRY'!AD202,'DATA ENTRY'!AP202,'DATA ENTRY'!BB202,'DATA ENTRY'!F223,'DATA ENTRY'!R223,'DATA ENTRY'!AD223)</f>
        <v>#DIV/0!</v>
      </c>
      <c r="W21" s="85" t="e">
        <f>AVERAGE('DATA ENTRY'!D13:F13,'DATA ENTRY'!P13:R13,'DATA ENTRY'!AB13:AD13,'DATA ENTRY'!AN13:AP13,'DATA ENTRY'!AZ13:BB13,'DATA ENTRY'!D34:F34,'DATA ENTRY'!P34:R34,'DATA ENTRY'!AB34:AD34,'DATA ENTRY'!AN34:AP34,'DATA ENTRY'!P76:R76,'DATA ENTRY'!AZ34:BB34,'DATA ENTRY'!D55:F55,'DATA ENTRY'!P55:R55,'DATA ENTRY'!AN55:AP55,'DATA ENTRY'!AZ55:BB55,'DATA ENTRY'!D76:F76,'DATA ENTRY'!AB76:AD76,'DATA ENTRY'!AN76:AP76,'DATA ENTRY'!AZ76:BB76,'DATA ENTRY'!D97:F97,'DATA ENTRY'!P97:R97,'DATA ENTRY'!AB97:AD97,'DATA ENTRY'!AN97:AP97,'DATA ENTRY'!AZ97:BB97,'DATA ENTRY'!D118:F118,'DATA ENTRY'!P118:R118,'DATA ENTRY'!AB118:AD118,'DATA ENTRY'!AN118:AP118,'DATA ENTRY'!AZ118:BB118,'DATA ENTRY'!D139:F139,'DATA ENTRY'!P139:R139,'DATA ENTRY'!AB139:AD139,'DATA ENTRY'!AN139:AP139,'DATA ENTRY'!AZ139:BB139,'DATA ENTRY'!D160:F160,'DATA ENTRY'!P160:R160,'DATA ENTRY'!AB160:AD160,'DATA ENTRY'!AN160:AP160,'DATA ENTRY'!AZ160:BB160,'DATA ENTRY'!D181:F181,'DATA ENTRY'!P181:R181,'DATA ENTRY'!AB181:AD181,'DATA ENTRY'!AN181:AP181,'DATA ENTRY'!AZ181:BB181,'DATA ENTRY'!D202:F202,'DATA ENTRY'!P202:R202,'DATA ENTRY'!AB202:AD202,'DATA ENTRY'!AN202:AP202,'DATA ENTRY'!AZ202:BB202,'DATA ENTRY'!D223:F223,'DATA ENTRY'!P223:R223)</f>
        <v>#DIV/0!</v>
      </c>
      <c r="X21" s="88"/>
      <c r="Z21" s="81" t="s">
        <v>35</v>
      </c>
      <c r="AA21" s="41">
        <f>IF('DATA ENTRY'!AX$73="","",'DATA ENTRY'!AX$73)</f>
        <v>43798</v>
      </c>
      <c r="AB21" s="86" t="e">
        <f>'DATA ENTRY'!AZ$86</f>
        <v>#DIV/0!</v>
      </c>
      <c r="AC21" s="86" t="e">
        <f>'DATA ENTRY'!BA$86</f>
        <v>#DIV/0!</v>
      </c>
      <c r="AD21" s="88" t="e">
        <f>'DATA ENTRY'!BB$86</f>
        <v>#DIV/0!</v>
      </c>
    </row>
    <row r="22" spans="19:30" x14ac:dyDescent="0.25">
      <c r="S22" s="94" t="s">
        <v>82</v>
      </c>
      <c r="T22" s="85" t="e">
        <f>AVERAGE('DATA ENTRY'!D14,'DATA ENTRY'!P14,'DATA ENTRY'!AB14,'DATA ENTRY'!AN14,'DATA ENTRY'!AZ14,'DATA ENTRY'!D35,'DATA ENTRY'!P35,'DATA ENTRY'!AB35,'DATA ENTRY'!AN35,'DATA ENTRY'!AZ35,'DATA ENTRY'!D56,'DATA ENTRY'!P56,'DATA ENTRY'!AN56,'DATA ENTRY'!AZ56,'DATA ENTRY'!D77,'DATA ENTRY'!P77,'DATA ENTRY'!AB77,'DATA ENTRY'!AN77,'DATA ENTRY'!AZ77,'DATA ENTRY'!D98,'DATA ENTRY'!P98,'DATA ENTRY'!AB98,'DATA ENTRY'!AN98,'DATA ENTRY'!AZ98,'DATA ENTRY'!D119,'DATA ENTRY'!P119,'DATA ENTRY'!AB119,'DATA ENTRY'!AN119,'DATA ENTRY'!AZ119,'DATA ENTRY'!D140,'DATA ENTRY'!P140,'DATA ENTRY'!AB140,'DATA ENTRY'!AN140,'DATA ENTRY'!AZ140,'DATA ENTRY'!D161,'DATA ENTRY'!P161,'DATA ENTRY'!AB161,'DATA ENTRY'!AN161,'DATA ENTRY'!AZ161,'DATA ENTRY'!D182,'DATA ENTRY'!P182,'DATA ENTRY'!AB182,'DATA ENTRY'!AN182,'DATA ENTRY'!AZ182,'DATA ENTRY'!D203,'DATA ENTRY'!P203,'DATA ENTRY'!AB203,'DATA ENTRY'!AN203,'DATA ENTRY'!AZ203,'DATA ENTRY'!D223,'DATA ENTRY'!P223,'DATA ENTRY'!AB223)</f>
        <v>#DIV/0!</v>
      </c>
      <c r="U22" s="85" t="e">
        <f>AVERAGE('DATA ENTRY'!E14,'DATA ENTRY'!Q14,'DATA ENTRY'!AC14,'DATA ENTRY'!AO14,'DATA ENTRY'!BA14,'DATA ENTRY'!E35,'DATA ENTRY'!Q35,'DATA ENTRY'!AC35,'DATA ENTRY'!AO35,'DATA ENTRY'!E56,'DATA ENTRY'!Q56,'DATA ENTRY'!AO56,'DATA ENTRY'!BA56,'DATA ENTRY'!E77,'DATA ENTRY'!Q77,'DATA ENTRY'!AC77,'DATA ENTRY'!AO77,'DATA ENTRY'!BA77,'DATA ENTRY'!E98,'DATA ENTRY'!Q98,'DATA ENTRY'!AC98,'DATA ENTRY'!AO98,'DATA ENTRY'!BA98,'DATA ENTRY'!E119,'DATA ENTRY'!Q119,'DATA ENTRY'!AC119,'DATA ENTRY'!AO119,'DATA ENTRY'!BA119,'DATA ENTRY'!E140,'DATA ENTRY'!Q140,'DATA ENTRY'!AC140,'DATA ENTRY'!AO140,'DATA ENTRY'!BA140,'DATA ENTRY'!E161,'DATA ENTRY'!Q161,'DATA ENTRY'!AC161,'DATA ENTRY'!AO161,'DATA ENTRY'!BA161,'DATA ENTRY'!E182,'DATA ENTRY'!Q182,'DATA ENTRY'!AC182,'DATA ENTRY'!AO182,'DATA ENTRY'!BA182,'DATA ENTRY'!E203,'DATA ENTRY'!Q203,'DATA ENTRY'!AC203,'DATA ENTRY'!AO203,'DATA ENTRY'!BA203,'DATA ENTRY'!E223,'DATA ENTRY'!Q223,'DATA ENTRY'!AC223)</f>
        <v>#DIV/0!</v>
      </c>
      <c r="V22" s="85" t="e">
        <f>AVERAGE('DATA ENTRY'!F14,'DATA ENTRY'!R14,'DATA ENTRY'!AD14,'DATA ENTRY'!AP14,'DATA ENTRY'!BB14,'DATA ENTRY'!F35,'DATA ENTRY'!R35,'DATA ENTRY'!AD35,'DATA ENTRY'!AP35,'DATA ENTRY'!BB35,'DATA ENTRY'!F56,'DATA ENTRY'!R56,'DATA ENTRY'!AP56,'DATA ENTRY'!BB56,'DATA ENTRY'!F77,'DATA ENTRY'!R77,'DATA ENTRY'!AD77,'DATA ENTRY'!AP77,'DATA ENTRY'!BB77,'DATA ENTRY'!F98,'DATA ENTRY'!R98,'DATA ENTRY'!AD98,'DATA ENTRY'!AP98,'DATA ENTRY'!BB98,'DATA ENTRY'!F119,'DATA ENTRY'!R119,'DATA ENTRY'!AD119,'DATA ENTRY'!AP119,'DATA ENTRY'!BB119,'DATA ENTRY'!F140,'DATA ENTRY'!R140,'DATA ENTRY'!AD140,'DATA ENTRY'!AP140,'DATA ENTRY'!BB140,'DATA ENTRY'!F161,'DATA ENTRY'!R161,'DATA ENTRY'!AD161,'DATA ENTRY'!AP161,'DATA ENTRY'!BB161,'DATA ENTRY'!F182,'DATA ENTRY'!R182,'DATA ENTRY'!AD182,'DATA ENTRY'!AP182,'DATA ENTRY'!BB182,'DATA ENTRY'!F203,'DATA ENTRY'!R203,'DATA ENTRY'!AD203,'DATA ENTRY'!AP203,'DATA ENTRY'!BB203,'DATA ENTRY'!F223,'DATA ENTRY'!R223,'DATA ENTRY'!AD223)</f>
        <v>#DIV/0!</v>
      </c>
      <c r="W22" s="85" t="e">
        <f>AVERAGE('DATA ENTRY'!D14:F14,'DATA ENTRY'!P14:R14,'DATA ENTRY'!AB14:AD14,'DATA ENTRY'!AN14:AP14,'DATA ENTRY'!AZ14:BB14,'DATA ENTRY'!D35:F35,'DATA ENTRY'!P35:R35,'DATA ENTRY'!AB35:AD35,'DATA ENTRY'!AN35:AP35,'DATA ENTRY'!P77:R77,'DATA ENTRY'!AZ35:BB35,'DATA ENTRY'!D56:F56,'DATA ENTRY'!P56:R56,'DATA ENTRY'!AN56:AP56,'DATA ENTRY'!AZ56:BB56,'DATA ENTRY'!D77:F77,'DATA ENTRY'!AB77:AD77,'DATA ENTRY'!AN77:AP77,'DATA ENTRY'!AZ77:BB77,'DATA ENTRY'!D98:F98,'DATA ENTRY'!P98:R98,'DATA ENTRY'!AB98:AD98,'DATA ENTRY'!AN98:AP98,'DATA ENTRY'!AZ98:BB98,'DATA ENTRY'!D119:F119,'DATA ENTRY'!P119:R119,'DATA ENTRY'!AB119:AD119,'DATA ENTRY'!AN119:AP119,'DATA ENTRY'!AZ119:BB119,'DATA ENTRY'!D140:F140,'DATA ENTRY'!P140:R140,'DATA ENTRY'!AB140:AD140,'DATA ENTRY'!AN140:AP140,'DATA ENTRY'!AZ140:BB140,'DATA ENTRY'!D161:F161,'DATA ENTRY'!P161:R161,'DATA ENTRY'!AB161:AD161,'DATA ENTRY'!AN161:AP161,'DATA ENTRY'!AZ161:BB161,'DATA ENTRY'!D182:F182,'DATA ENTRY'!P182:R182,'DATA ENTRY'!AB182:AD182,'DATA ENTRY'!AN182:AP182,'DATA ENTRY'!AZ182:BB182,'DATA ENTRY'!D203:F203,'DATA ENTRY'!P203:R203,'DATA ENTRY'!AB203:AD203,'DATA ENTRY'!AN203:AP203,'DATA ENTRY'!AZ203:BB203,'DATA ENTRY'!D223:F223,'DATA ENTRY'!P223:R223)</f>
        <v>#DIV/0!</v>
      </c>
      <c r="X22" s="88"/>
      <c r="Z22" s="81" t="s">
        <v>36</v>
      </c>
      <c r="AA22" s="41">
        <f>IF('DATA ENTRY'!B$94="","",'DATA ENTRY'!B$94)</f>
        <v>43801</v>
      </c>
      <c r="AB22" s="86" t="e">
        <f>'DATA ENTRY'!D$107</f>
        <v>#DIV/0!</v>
      </c>
      <c r="AC22" s="86" t="e">
        <f>'DATA ENTRY'!E$107</f>
        <v>#DIV/0!</v>
      </c>
      <c r="AD22" s="88" t="e">
        <f>'DATA ENTRY'!F$107</f>
        <v>#DIV/0!</v>
      </c>
    </row>
    <row r="23" spans="19:30" x14ac:dyDescent="0.25">
      <c r="S23" s="94" t="s">
        <v>8</v>
      </c>
      <c r="T23" s="85" t="e">
        <f>AVERAGE('DATA ENTRY'!D15,'DATA ENTRY'!P15,'DATA ENTRY'!AB15,'DATA ENTRY'!AN15,'DATA ENTRY'!AZ15,'DATA ENTRY'!D36,'DATA ENTRY'!P36,'DATA ENTRY'!AB36,'DATA ENTRY'!AN36,'DATA ENTRY'!AZ36,'DATA ENTRY'!D57,'DATA ENTRY'!P57,'DATA ENTRY'!AN57,'DATA ENTRY'!AZ57,'DATA ENTRY'!D78,'DATA ENTRY'!P78,'DATA ENTRY'!AB78,'DATA ENTRY'!AN78,'DATA ENTRY'!AZ78,'DATA ENTRY'!D99,'DATA ENTRY'!P99,'DATA ENTRY'!AB99,'DATA ENTRY'!AN99,'DATA ENTRY'!AZ99,'DATA ENTRY'!D120,'DATA ENTRY'!P120,'DATA ENTRY'!AB120,'DATA ENTRY'!AN120,'DATA ENTRY'!AZ120,'DATA ENTRY'!D141,'DATA ENTRY'!P141,'DATA ENTRY'!AB141,'DATA ENTRY'!AN141,'DATA ENTRY'!AZ141,'DATA ENTRY'!D162,'DATA ENTRY'!P162,'DATA ENTRY'!AB162,'DATA ENTRY'!AN162,'DATA ENTRY'!AZ162,'DATA ENTRY'!D183,'DATA ENTRY'!P183,'DATA ENTRY'!AB183,'DATA ENTRY'!AN183,'DATA ENTRY'!AZ183,'DATA ENTRY'!D204,'DATA ENTRY'!P204,'DATA ENTRY'!AB204,'DATA ENTRY'!AN204,'DATA ENTRY'!AZ204,'DATA ENTRY'!D224,'DATA ENTRY'!P224,'DATA ENTRY'!AB224)</f>
        <v>#DIV/0!</v>
      </c>
      <c r="U23" s="85" t="e">
        <f>AVERAGE('DATA ENTRY'!E15,'DATA ENTRY'!Q15,'DATA ENTRY'!AC15,'DATA ENTRY'!AO15,'DATA ENTRY'!BA15,'DATA ENTRY'!E36,'DATA ENTRY'!Q36,'DATA ENTRY'!AC36,'DATA ENTRY'!AO36,'DATA ENTRY'!E57,'DATA ENTRY'!Q57,'DATA ENTRY'!AO57,'DATA ENTRY'!BA57,'DATA ENTRY'!E78,'DATA ENTRY'!Q78,'DATA ENTRY'!AC78,'DATA ENTRY'!AO78,'DATA ENTRY'!BA78,'DATA ENTRY'!E99,'DATA ENTRY'!Q99,'DATA ENTRY'!AC99,'DATA ENTRY'!AO99,'DATA ENTRY'!BA99,'DATA ENTRY'!E120,'DATA ENTRY'!Q120,'DATA ENTRY'!AC120,'DATA ENTRY'!AO120,'DATA ENTRY'!BA120,'DATA ENTRY'!E141,'DATA ENTRY'!Q141,'DATA ENTRY'!AC141,'DATA ENTRY'!AO141,'DATA ENTRY'!BA141,'DATA ENTRY'!E162,'DATA ENTRY'!Q162,'DATA ENTRY'!AC162,'DATA ENTRY'!AO162,'DATA ENTRY'!BA162,'DATA ENTRY'!E183,'DATA ENTRY'!Q183,'DATA ENTRY'!AC183,'DATA ENTRY'!AO183,'DATA ENTRY'!BA183,'DATA ENTRY'!E204,'DATA ENTRY'!Q204,'DATA ENTRY'!AC204,'DATA ENTRY'!AO204,'DATA ENTRY'!BA204,'DATA ENTRY'!E224,'DATA ENTRY'!Q224,'DATA ENTRY'!AC224)</f>
        <v>#DIV/0!</v>
      </c>
      <c r="V23" s="85" t="e">
        <f>AVERAGE('DATA ENTRY'!F15,'DATA ENTRY'!R15,'DATA ENTRY'!AD15,'DATA ENTRY'!AP15,'DATA ENTRY'!BB15,'DATA ENTRY'!F36,'DATA ENTRY'!R36,'DATA ENTRY'!AD36,'DATA ENTRY'!AP36,'DATA ENTRY'!BB36,'DATA ENTRY'!F57,'DATA ENTRY'!R57,'DATA ENTRY'!AP57,'DATA ENTRY'!BB57,'DATA ENTRY'!F78,'DATA ENTRY'!R78,'DATA ENTRY'!AD78,'DATA ENTRY'!AP78,'DATA ENTRY'!BB78,'DATA ENTRY'!F99,'DATA ENTRY'!R99,'DATA ENTRY'!AD99,'DATA ENTRY'!AP99,'DATA ENTRY'!BB99,'DATA ENTRY'!F120,'DATA ENTRY'!R120,'DATA ENTRY'!AD120,'DATA ENTRY'!AP120,'DATA ENTRY'!BB120,'DATA ENTRY'!F141,'DATA ENTRY'!R141,'DATA ENTRY'!AD141,'DATA ENTRY'!AP141,'DATA ENTRY'!BB141,'DATA ENTRY'!F162,'DATA ENTRY'!R162,'DATA ENTRY'!AD162,'DATA ENTRY'!AP162,'DATA ENTRY'!BB162,'DATA ENTRY'!F183,'DATA ENTRY'!R183,'DATA ENTRY'!AD183,'DATA ENTRY'!AP183,'DATA ENTRY'!BB183,'DATA ENTRY'!F204,'DATA ENTRY'!R204,'DATA ENTRY'!AD204,'DATA ENTRY'!AP204,'DATA ENTRY'!BB204,'DATA ENTRY'!F224,'DATA ENTRY'!R224,'DATA ENTRY'!AD224)</f>
        <v>#DIV/0!</v>
      </c>
      <c r="W23" s="85" t="e">
        <f>AVERAGE('DATA ENTRY'!D15:F15,'DATA ENTRY'!P15:R15,'DATA ENTRY'!AB15:AD15,'DATA ENTRY'!AN15:AP15,'DATA ENTRY'!AZ15:BB15,'DATA ENTRY'!D36:F36,'DATA ENTRY'!P36:R36,'DATA ENTRY'!AB36:AD36,'DATA ENTRY'!AN36:AP36,'DATA ENTRY'!P78:R78,'DATA ENTRY'!AZ36:BB36,'DATA ENTRY'!D57:F57,'DATA ENTRY'!P57:R57,'DATA ENTRY'!AN57:AP57,'DATA ENTRY'!AZ57:BB57,'DATA ENTRY'!D78:F78,'DATA ENTRY'!AB78:AD78,'DATA ENTRY'!AN78:AP78,'DATA ENTRY'!AZ78:BB78,'DATA ENTRY'!D99:F99,'DATA ENTRY'!P99:R99,'DATA ENTRY'!AB99:AD99,'DATA ENTRY'!AN99:AP99,'DATA ENTRY'!AZ99:BB99,'DATA ENTRY'!D120:F120,'DATA ENTRY'!P120:R120,'DATA ENTRY'!AB120:AD120,'DATA ENTRY'!AN120:AP120,'DATA ENTRY'!AZ120:BB120,'DATA ENTRY'!D141:F141,'DATA ENTRY'!P141:R141,'DATA ENTRY'!AB141:AD141,'DATA ENTRY'!AN141:AP141,'DATA ENTRY'!AZ141:BB141,'DATA ENTRY'!D162:F162,'DATA ENTRY'!P162:R162,'DATA ENTRY'!AB162:AD162,'DATA ENTRY'!AN162:AP162,'DATA ENTRY'!AZ162:BB162,'DATA ENTRY'!D183:F183,'DATA ENTRY'!P183:R183,'DATA ENTRY'!AB183:AD183,'DATA ENTRY'!AN183:AP183,'DATA ENTRY'!AZ183:BB183,'DATA ENTRY'!D204:F204,'DATA ENTRY'!P204:R204,'DATA ENTRY'!AB204:AD204,'DATA ENTRY'!AN204:AP204,'DATA ENTRY'!AZ204:BB204,'DATA ENTRY'!D224:F224,'DATA ENTRY'!P224:R224)</f>
        <v>#DIV/0!</v>
      </c>
      <c r="X23" s="88"/>
      <c r="Z23" s="81" t="s">
        <v>36</v>
      </c>
      <c r="AA23" s="41">
        <f>IF('DATA ENTRY'!N$94="","",'DATA ENTRY'!N$94)</f>
        <v>43802</v>
      </c>
      <c r="AB23" s="86" t="e">
        <f>'DATA ENTRY'!P$107</f>
        <v>#DIV/0!</v>
      </c>
      <c r="AC23" s="86" t="e">
        <f>'DATA ENTRY'!Q$107</f>
        <v>#DIV/0!</v>
      </c>
      <c r="AD23" s="88" t="e">
        <f>'DATA ENTRY'!R$107</f>
        <v>#DIV/0!</v>
      </c>
    </row>
    <row r="24" spans="19:30" x14ac:dyDescent="0.25">
      <c r="S24" s="94" t="s">
        <v>9</v>
      </c>
      <c r="T24" s="85" t="e">
        <f>AVERAGE('DATA ENTRY'!D16,'DATA ENTRY'!P16,'DATA ENTRY'!AB16,'DATA ENTRY'!AN16,'DATA ENTRY'!AZ16,'DATA ENTRY'!D37,'DATA ENTRY'!P37,'DATA ENTRY'!AB37,'DATA ENTRY'!AN37,'DATA ENTRY'!AZ37,'DATA ENTRY'!D58,'DATA ENTRY'!P58,'DATA ENTRY'!AN58,'DATA ENTRY'!AZ58,'DATA ENTRY'!D79,'DATA ENTRY'!P79,'DATA ENTRY'!AB79,'DATA ENTRY'!AN79,'DATA ENTRY'!AZ79,'DATA ENTRY'!D100,'DATA ENTRY'!P100,'DATA ENTRY'!AB100,'DATA ENTRY'!AN100,'DATA ENTRY'!AZ100,'DATA ENTRY'!D121,'DATA ENTRY'!P121,'DATA ENTRY'!AB121,'DATA ENTRY'!AN121,'DATA ENTRY'!AZ121,'DATA ENTRY'!D142,'DATA ENTRY'!P142,'DATA ENTRY'!AB142,'DATA ENTRY'!AN142,'DATA ENTRY'!AZ142,'DATA ENTRY'!D163,'DATA ENTRY'!P163,'DATA ENTRY'!AB163,'DATA ENTRY'!AN163,'DATA ENTRY'!AZ163,'DATA ENTRY'!D184,'DATA ENTRY'!P184,'DATA ENTRY'!AB184,'DATA ENTRY'!AN184,'DATA ENTRY'!AZ184,'DATA ENTRY'!D205,'DATA ENTRY'!P205,'DATA ENTRY'!AB205,'DATA ENTRY'!AN205,'DATA ENTRY'!AZ205,'DATA ENTRY'!D225,'DATA ENTRY'!P225,'DATA ENTRY'!AB225)</f>
        <v>#DIV/0!</v>
      </c>
      <c r="U24" s="85" t="e">
        <f>AVERAGE('DATA ENTRY'!E16,'DATA ENTRY'!Q16,'DATA ENTRY'!AC16,'DATA ENTRY'!AO16,'DATA ENTRY'!BA16,'DATA ENTRY'!E37,'DATA ENTRY'!Q37,'DATA ENTRY'!AC37,'DATA ENTRY'!AO37,'DATA ENTRY'!E58,'DATA ENTRY'!Q58,'DATA ENTRY'!AO58,'DATA ENTRY'!BA58,'DATA ENTRY'!E79,'DATA ENTRY'!Q79,'DATA ENTRY'!AC79,'DATA ENTRY'!AO79,'DATA ENTRY'!BA79,'DATA ENTRY'!E100,'DATA ENTRY'!Q100,'DATA ENTRY'!AC100,'DATA ENTRY'!AO100,'DATA ENTRY'!BA100,'DATA ENTRY'!E121,'DATA ENTRY'!Q121,'DATA ENTRY'!AC121,'DATA ENTRY'!AO121,'DATA ENTRY'!BA121,'DATA ENTRY'!E142,'DATA ENTRY'!Q142,'DATA ENTRY'!AC142,'DATA ENTRY'!AO142,'DATA ENTRY'!BA142,'DATA ENTRY'!E163,'DATA ENTRY'!Q163,'DATA ENTRY'!AC163,'DATA ENTRY'!AO163,'DATA ENTRY'!BA163,'DATA ENTRY'!E184,'DATA ENTRY'!Q184,'DATA ENTRY'!AC184,'DATA ENTRY'!AO184,'DATA ENTRY'!BA184,'DATA ENTRY'!E205,'DATA ENTRY'!Q205,'DATA ENTRY'!AC205,'DATA ENTRY'!AO205,'DATA ENTRY'!BA205,'DATA ENTRY'!E225,'DATA ENTRY'!Q225,'DATA ENTRY'!AC225)</f>
        <v>#DIV/0!</v>
      </c>
      <c r="V24" s="85" t="e">
        <f>AVERAGE('DATA ENTRY'!F16,'DATA ENTRY'!R16,'DATA ENTRY'!AD16,'DATA ENTRY'!AP16,'DATA ENTRY'!BB16,'DATA ENTRY'!F37,'DATA ENTRY'!R37,'DATA ENTRY'!AD37,'DATA ENTRY'!AP37,'DATA ENTRY'!BB37,'DATA ENTRY'!F58,'DATA ENTRY'!R58,'DATA ENTRY'!AP58,'DATA ENTRY'!BB58,'DATA ENTRY'!F79,'DATA ENTRY'!R79,'DATA ENTRY'!AD79,'DATA ENTRY'!AP79,'DATA ENTRY'!BB79,'DATA ENTRY'!F100,'DATA ENTRY'!R100,'DATA ENTRY'!AD100,'DATA ENTRY'!AP100,'DATA ENTRY'!BB100,'DATA ENTRY'!F121,'DATA ENTRY'!R121,'DATA ENTRY'!AD121,'DATA ENTRY'!AP121,'DATA ENTRY'!BB121,'DATA ENTRY'!F142,'DATA ENTRY'!R142,'DATA ENTRY'!AD142,'DATA ENTRY'!AP142,'DATA ENTRY'!BB142,'DATA ENTRY'!F163,'DATA ENTRY'!R163,'DATA ENTRY'!AD163,'DATA ENTRY'!AP163,'DATA ENTRY'!BB163,'DATA ENTRY'!F184,'DATA ENTRY'!R184,'DATA ENTRY'!AD184,'DATA ENTRY'!AP184,'DATA ENTRY'!BB184,'DATA ENTRY'!F205,'DATA ENTRY'!R205,'DATA ENTRY'!AD205,'DATA ENTRY'!AP205,'DATA ENTRY'!BB205,'DATA ENTRY'!F225,'DATA ENTRY'!R225,'DATA ENTRY'!AD225)</f>
        <v>#DIV/0!</v>
      </c>
      <c r="W24" s="85" t="e">
        <f>AVERAGE('DATA ENTRY'!D16:F16,'DATA ENTRY'!P16:R16,'DATA ENTRY'!AB16:AD16,'DATA ENTRY'!AN16:AP16,'DATA ENTRY'!AZ16:BB16,'DATA ENTRY'!D37:F37,'DATA ENTRY'!P37:R37,'DATA ENTRY'!AB37:AD37,'DATA ENTRY'!AN37:AP37,'DATA ENTRY'!P79:R79,'DATA ENTRY'!AZ37:BB37,'DATA ENTRY'!D58:F58,'DATA ENTRY'!P58:R58,'DATA ENTRY'!AN58:AP58,'DATA ENTRY'!AZ58:BB58,'DATA ENTRY'!D79:F79,'DATA ENTRY'!AB79:AD79,'DATA ENTRY'!AN79:AP79,'DATA ENTRY'!AZ79:BB79,'DATA ENTRY'!D100:F100,'DATA ENTRY'!P100:R100,'DATA ENTRY'!AB100:AD100,'DATA ENTRY'!AN100:AP100,'DATA ENTRY'!AZ100:BB100,'DATA ENTRY'!D121:F121,'DATA ENTRY'!P121:R121,'DATA ENTRY'!AB121:AD121,'DATA ENTRY'!AN121:AP121,'DATA ENTRY'!AZ121:BB121,'DATA ENTRY'!D142:F142,'DATA ENTRY'!P142:R142,'DATA ENTRY'!AB142:AD142,'DATA ENTRY'!AN142:AP142,'DATA ENTRY'!AZ142:BB142,'DATA ENTRY'!D163:F163,'DATA ENTRY'!P163:R163,'DATA ENTRY'!AB163:AD163,'DATA ENTRY'!AN163:AP163,'DATA ENTRY'!AZ163:BB163,'DATA ENTRY'!D184:F184,'DATA ENTRY'!P184:R184,'DATA ENTRY'!AB184:AD184,'DATA ENTRY'!AN184:AP184,'DATA ENTRY'!AZ184:BB184,'DATA ENTRY'!D205:F205,'DATA ENTRY'!P205:R205,'DATA ENTRY'!AB205:AD205,'DATA ENTRY'!AN205:AP205,'DATA ENTRY'!AZ205:BB205,'DATA ENTRY'!D225:F225,'DATA ENTRY'!P225:R225)</f>
        <v>#DIV/0!</v>
      </c>
      <c r="X24" s="88"/>
      <c r="Z24" s="81" t="s">
        <v>36</v>
      </c>
      <c r="AA24" s="41">
        <f>IF('DATA ENTRY'!Z$94="","",'DATA ENTRY'!Z$94)</f>
        <v>43803</v>
      </c>
      <c r="AB24" s="86" t="e">
        <f>'DATA ENTRY'!AB$107</f>
        <v>#DIV/0!</v>
      </c>
      <c r="AC24" s="86" t="e">
        <f>'DATA ENTRY'!AC$107</f>
        <v>#DIV/0!</v>
      </c>
      <c r="AD24" s="88" t="e">
        <f>'DATA ENTRY'!AD$107</f>
        <v>#DIV/0!</v>
      </c>
    </row>
    <row r="25" spans="19:30" x14ac:dyDescent="0.25">
      <c r="S25" s="94" t="s">
        <v>29</v>
      </c>
      <c r="T25" s="85" t="e">
        <f>AVERAGE('DATA ENTRY'!D17,'DATA ENTRY'!P17,'DATA ENTRY'!AB17,'DATA ENTRY'!AN17,'DATA ENTRY'!AZ17,'DATA ENTRY'!D38,'DATA ENTRY'!P38,'DATA ENTRY'!AB38,'DATA ENTRY'!AN38,'DATA ENTRY'!AZ38,'DATA ENTRY'!D59,'DATA ENTRY'!P59,'DATA ENTRY'!AN59,'DATA ENTRY'!AZ59,'DATA ENTRY'!D80,'DATA ENTRY'!P80,'DATA ENTRY'!AB80,'DATA ENTRY'!AN80,'DATA ENTRY'!AZ80,'DATA ENTRY'!D101,'DATA ENTRY'!P101,'DATA ENTRY'!AB101,'DATA ENTRY'!AN101,'DATA ENTRY'!AZ101,'DATA ENTRY'!D122,'DATA ENTRY'!P122,'DATA ENTRY'!AB122,'DATA ENTRY'!AN122,'DATA ENTRY'!AZ122,'DATA ENTRY'!D143,'DATA ENTRY'!P143,'DATA ENTRY'!AB143,'DATA ENTRY'!AN143,'DATA ENTRY'!AZ143,'DATA ENTRY'!D164,'DATA ENTRY'!P164,'DATA ENTRY'!AB164,'DATA ENTRY'!AN164,'DATA ENTRY'!AZ164,'DATA ENTRY'!D185,'DATA ENTRY'!P185,'DATA ENTRY'!AB185,'DATA ENTRY'!AN185,'DATA ENTRY'!AZ185,'DATA ENTRY'!D206,'DATA ENTRY'!P206,'DATA ENTRY'!AB206,'DATA ENTRY'!AN206,'DATA ENTRY'!AZ206,'DATA ENTRY'!D226,'DATA ENTRY'!P226,'DATA ENTRY'!AB226)</f>
        <v>#DIV/0!</v>
      </c>
      <c r="U25" s="85" t="e">
        <f>AVERAGE('DATA ENTRY'!E17,'DATA ENTRY'!Q17,'DATA ENTRY'!AC17,'DATA ENTRY'!AO17,'DATA ENTRY'!BA17,'DATA ENTRY'!E38,'DATA ENTRY'!Q38,'DATA ENTRY'!AC38,'DATA ENTRY'!AO38,'DATA ENTRY'!E59,'DATA ENTRY'!Q59,'DATA ENTRY'!AO59,'DATA ENTRY'!BA59,'DATA ENTRY'!E80,'DATA ENTRY'!Q80,'DATA ENTRY'!AC80,'DATA ENTRY'!AO80,'DATA ENTRY'!BA80,'DATA ENTRY'!E101,'DATA ENTRY'!Q101,'DATA ENTRY'!AC101,'DATA ENTRY'!AO101,'DATA ENTRY'!BA101,'DATA ENTRY'!E122,'DATA ENTRY'!Q122,'DATA ENTRY'!AC122,'DATA ENTRY'!AO122,'DATA ENTRY'!BA122,'DATA ENTRY'!E143,'DATA ENTRY'!Q143,'DATA ENTRY'!AC143,'DATA ENTRY'!AO143,'DATA ENTRY'!BA143,'DATA ENTRY'!E164,'DATA ENTRY'!Q164,'DATA ENTRY'!AC164,'DATA ENTRY'!AO164,'DATA ENTRY'!BA164,'DATA ENTRY'!E185,'DATA ENTRY'!Q185,'DATA ENTRY'!AC185,'DATA ENTRY'!AO185,'DATA ENTRY'!BA185,'DATA ENTRY'!E206,'DATA ENTRY'!Q206,'DATA ENTRY'!AC206,'DATA ENTRY'!AO206,'DATA ENTRY'!BA206,'DATA ENTRY'!E226,'DATA ENTRY'!Q226,'DATA ENTRY'!AC226)</f>
        <v>#DIV/0!</v>
      </c>
      <c r="V25" s="85" t="e">
        <f>AVERAGE('DATA ENTRY'!F17,'DATA ENTRY'!R17,'DATA ENTRY'!AD17,'DATA ENTRY'!AP17,'DATA ENTRY'!BB17,'DATA ENTRY'!F38,'DATA ENTRY'!R38,'DATA ENTRY'!AD38,'DATA ENTRY'!AP38,'DATA ENTRY'!BB38,'DATA ENTRY'!F59,'DATA ENTRY'!R59,'DATA ENTRY'!AP59,'DATA ENTRY'!BB59,'DATA ENTRY'!F80,'DATA ENTRY'!R80,'DATA ENTRY'!AD80,'DATA ENTRY'!AP80,'DATA ENTRY'!BB80,'DATA ENTRY'!F101,'DATA ENTRY'!R101,'DATA ENTRY'!AD101,'DATA ENTRY'!AP101,'DATA ENTRY'!BB101,'DATA ENTRY'!F122,'DATA ENTRY'!R122,'DATA ENTRY'!AD122,'DATA ENTRY'!AP122,'DATA ENTRY'!BB122,'DATA ENTRY'!F143,'DATA ENTRY'!R143,'DATA ENTRY'!AD143,'DATA ENTRY'!AP143,'DATA ENTRY'!BB143,'DATA ENTRY'!F164,'DATA ENTRY'!R164,'DATA ENTRY'!AD164,'DATA ENTRY'!AP164,'DATA ENTRY'!BB164,'DATA ENTRY'!F185,'DATA ENTRY'!R185,'DATA ENTRY'!AD185,'DATA ENTRY'!AP185,'DATA ENTRY'!BB185,'DATA ENTRY'!F206,'DATA ENTRY'!R206,'DATA ENTRY'!AD206,'DATA ENTRY'!AP206,'DATA ENTRY'!BB206,'DATA ENTRY'!F226,'DATA ENTRY'!R226,'DATA ENTRY'!AD226)</f>
        <v>#DIV/0!</v>
      </c>
      <c r="W25" s="85" t="e">
        <f>AVERAGE('DATA ENTRY'!D17:F17,'DATA ENTRY'!P17:R17,'DATA ENTRY'!AB17:AD17,'DATA ENTRY'!AN17:AP17,'DATA ENTRY'!AZ17:BB17,'DATA ENTRY'!D38:F38,'DATA ENTRY'!P38:R38,'DATA ENTRY'!AB38:AD38,'DATA ENTRY'!AN38:AP38,'DATA ENTRY'!P80:R80,'DATA ENTRY'!AZ38:BB38,'DATA ENTRY'!D59:F59,'DATA ENTRY'!P59:R59,'DATA ENTRY'!AN59:AP59,'DATA ENTRY'!AZ59:BB59,'DATA ENTRY'!D80:F80,'DATA ENTRY'!AB80:AD80,'DATA ENTRY'!AN80:AP80,'DATA ENTRY'!AZ80:BB80,'DATA ENTRY'!D101:F101,'DATA ENTRY'!P101:R101,'DATA ENTRY'!AB101:AD101,'DATA ENTRY'!AN101:AP101,'DATA ENTRY'!AZ101:BB101,'DATA ENTRY'!D122:F122,'DATA ENTRY'!P122:R122,'DATA ENTRY'!AB122:AD122,'DATA ENTRY'!AN122:AP122,'DATA ENTRY'!AZ122:BB122,'DATA ENTRY'!D143:F143,'DATA ENTRY'!P143:R143,'DATA ENTRY'!AB143:AD143,'DATA ENTRY'!AN143:AP143,'DATA ENTRY'!AZ143:BB143,'DATA ENTRY'!D164:F164,'DATA ENTRY'!P164:R164,'DATA ENTRY'!AB164:AD164,'DATA ENTRY'!AN164:AP164,'DATA ENTRY'!AZ164:BB164,'DATA ENTRY'!D185:F185,'DATA ENTRY'!P185:R185,'DATA ENTRY'!AB185:AD185,'DATA ENTRY'!AN185:AP185,'DATA ENTRY'!AZ185:BB185,'DATA ENTRY'!D206:F206,'DATA ENTRY'!P206:R206,'DATA ENTRY'!AB206:AD206,'DATA ENTRY'!AN206:AP206,'DATA ENTRY'!AZ206:BB206,'DATA ENTRY'!D226:F226,'DATA ENTRY'!P226:R226)</f>
        <v>#DIV/0!</v>
      </c>
      <c r="X25" s="88"/>
      <c r="Z25" s="81" t="s">
        <v>36</v>
      </c>
      <c r="AA25" s="41">
        <f>IF('DATA ENTRY'!AL$94="","",'DATA ENTRY'!AL$94)</f>
        <v>43804</v>
      </c>
      <c r="AB25" s="86" t="e">
        <f>'DATA ENTRY'!AN$107</f>
        <v>#DIV/0!</v>
      </c>
      <c r="AC25" s="86" t="e">
        <f>'DATA ENTRY'!AO$107</f>
        <v>#DIV/0!</v>
      </c>
      <c r="AD25" s="88" t="e">
        <f>'DATA ENTRY'!AP$107</f>
        <v>#DIV/0!</v>
      </c>
    </row>
    <row r="26" spans="19:30" x14ac:dyDescent="0.25">
      <c r="S26" s="94" t="s">
        <v>11</v>
      </c>
      <c r="T26" s="85" t="e">
        <f>AVERAGE('DATA ENTRY'!D18,'DATA ENTRY'!P18,'DATA ENTRY'!AB18,'DATA ENTRY'!AN18,'DATA ENTRY'!AZ18,'DATA ENTRY'!D39,'DATA ENTRY'!P39,'DATA ENTRY'!AB39,'DATA ENTRY'!AN39,'DATA ENTRY'!AZ39,'DATA ENTRY'!D60,'DATA ENTRY'!P60,'DATA ENTRY'!AN60,'DATA ENTRY'!AZ60,'DATA ENTRY'!D81,'DATA ENTRY'!P81,'DATA ENTRY'!AB81,'DATA ENTRY'!AN81,'DATA ENTRY'!AZ81,'DATA ENTRY'!D102,'DATA ENTRY'!P102,'DATA ENTRY'!AB102,'DATA ENTRY'!AN102,'DATA ENTRY'!AZ102,'DATA ENTRY'!D123,'DATA ENTRY'!P123,'DATA ENTRY'!AB123,'DATA ENTRY'!AN123,'DATA ENTRY'!AZ123,'DATA ENTRY'!D144,'DATA ENTRY'!P144,'DATA ENTRY'!AB144,'DATA ENTRY'!AN144,'DATA ENTRY'!AZ144,'DATA ENTRY'!D165,'DATA ENTRY'!P165,'DATA ENTRY'!AB165,'DATA ENTRY'!AN165,'DATA ENTRY'!AZ165,'DATA ENTRY'!D186,'DATA ENTRY'!P186,'DATA ENTRY'!AB186,'DATA ENTRY'!AN186,'DATA ENTRY'!AZ186,'DATA ENTRY'!D207,'DATA ENTRY'!P207,'DATA ENTRY'!AB207,'DATA ENTRY'!AN207,'DATA ENTRY'!AZ207,'DATA ENTRY'!D227,'DATA ENTRY'!P227,'DATA ENTRY'!AB227)</f>
        <v>#DIV/0!</v>
      </c>
      <c r="U26" s="85" t="e">
        <f>AVERAGE('DATA ENTRY'!E18,'DATA ENTRY'!Q18,'DATA ENTRY'!AC18,'DATA ENTRY'!AO18,'DATA ENTRY'!BA18,'DATA ENTRY'!E39,'DATA ENTRY'!Q39,'DATA ENTRY'!AC39,'DATA ENTRY'!AO39,'DATA ENTRY'!E60,'DATA ENTRY'!Q60,'DATA ENTRY'!AO60,'DATA ENTRY'!BA60,'DATA ENTRY'!E81,'DATA ENTRY'!Q81,'DATA ENTRY'!AC81,'DATA ENTRY'!AO81,'DATA ENTRY'!BA81,'DATA ENTRY'!E102,'DATA ENTRY'!Q102,'DATA ENTRY'!AC102,'DATA ENTRY'!AO102,'DATA ENTRY'!BA102,'DATA ENTRY'!E123,'DATA ENTRY'!Q123,'DATA ENTRY'!AC123,'DATA ENTRY'!AO123,'DATA ENTRY'!BA123,'DATA ENTRY'!E144,'DATA ENTRY'!Q144,'DATA ENTRY'!AC144,'DATA ENTRY'!AO144,'DATA ENTRY'!BA144,'DATA ENTRY'!E165,'DATA ENTRY'!Q165,'DATA ENTRY'!AC165,'DATA ENTRY'!AO165,'DATA ENTRY'!BA165,'DATA ENTRY'!E186,'DATA ENTRY'!Q186,'DATA ENTRY'!AC186,'DATA ENTRY'!AO186,'DATA ENTRY'!BA186,'DATA ENTRY'!E207,'DATA ENTRY'!Q207,'DATA ENTRY'!AC207,'DATA ENTRY'!AO207,'DATA ENTRY'!BA207,'DATA ENTRY'!E227,'DATA ENTRY'!Q227,'DATA ENTRY'!AC227)</f>
        <v>#DIV/0!</v>
      </c>
      <c r="V26" s="85" t="e">
        <f>AVERAGE('DATA ENTRY'!F18,'DATA ENTRY'!R18,'DATA ENTRY'!AD18,'DATA ENTRY'!AP18,'DATA ENTRY'!BB18,'DATA ENTRY'!F39,'DATA ENTRY'!R39,'DATA ENTRY'!AD39,'DATA ENTRY'!AP39,'DATA ENTRY'!BB39,'DATA ENTRY'!F60,'DATA ENTRY'!R60,'DATA ENTRY'!AP60,'DATA ENTRY'!BB60,'DATA ENTRY'!F81,'DATA ENTRY'!R81,'DATA ENTRY'!AD81,'DATA ENTRY'!AP81,'DATA ENTRY'!BB81,'DATA ENTRY'!F102,'DATA ENTRY'!R102,'DATA ENTRY'!AD102,'DATA ENTRY'!AP102,'DATA ENTRY'!BB102,'DATA ENTRY'!F123,'DATA ENTRY'!R123,'DATA ENTRY'!AD123,'DATA ENTRY'!AP123,'DATA ENTRY'!BB123,'DATA ENTRY'!F144,'DATA ENTRY'!R144,'DATA ENTRY'!AD144,'DATA ENTRY'!AP144,'DATA ENTRY'!BB144,'DATA ENTRY'!F165,'DATA ENTRY'!R165,'DATA ENTRY'!AD165,'DATA ENTRY'!AP165,'DATA ENTRY'!BB165,'DATA ENTRY'!F186,'DATA ENTRY'!R186,'DATA ENTRY'!AD186,'DATA ENTRY'!AP186,'DATA ENTRY'!BB186,'DATA ENTRY'!F207,'DATA ENTRY'!R207,'DATA ENTRY'!AD207,'DATA ENTRY'!AP207,'DATA ENTRY'!BB207,'DATA ENTRY'!F227,'DATA ENTRY'!R227,'DATA ENTRY'!AD227)</f>
        <v>#DIV/0!</v>
      </c>
      <c r="W26" s="85" t="e">
        <f>AVERAGE('DATA ENTRY'!D18:F18,'DATA ENTRY'!P18:R18,'DATA ENTRY'!AB18:AD18,'DATA ENTRY'!AN18:AP18,'DATA ENTRY'!AZ18:BB18,'DATA ENTRY'!D39:F39,'DATA ENTRY'!P39:R39,'DATA ENTRY'!AB39:AD39,'DATA ENTRY'!AN39:AP39,'DATA ENTRY'!P81:R81,'DATA ENTRY'!AZ39:BB39,'DATA ENTRY'!D60:F60,'DATA ENTRY'!P60:R60,'DATA ENTRY'!AN60:AP60,'DATA ENTRY'!AZ60:BB60,'DATA ENTRY'!D81:F81,'DATA ENTRY'!AB81:AD81,'DATA ENTRY'!AN81:AP81,'DATA ENTRY'!AZ81:BB81,'DATA ENTRY'!D102:F102,'DATA ENTRY'!P102:R102,'DATA ENTRY'!AB102:AD102,'DATA ENTRY'!AN102:AP102,'DATA ENTRY'!AZ102:BB102,'DATA ENTRY'!D123:F123,'DATA ENTRY'!P123:R123,'DATA ENTRY'!AB123:AD123,'DATA ENTRY'!AN123:AP123,'DATA ENTRY'!AZ123:BB123,'DATA ENTRY'!D144:F144,'DATA ENTRY'!P144:R144,'DATA ENTRY'!AB144:AD144,'DATA ENTRY'!AN144:AP144,'DATA ENTRY'!AZ144:BB144,'DATA ENTRY'!D165:F165,'DATA ENTRY'!P165:R165,'DATA ENTRY'!AB165:AD165,'DATA ENTRY'!AN165:AP165,'DATA ENTRY'!AZ165:BB165,'DATA ENTRY'!D186:F186,'DATA ENTRY'!P186:R186,'DATA ENTRY'!AB186:AD186,'DATA ENTRY'!AN186:AP186,'DATA ENTRY'!AZ186:BB186,'DATA ENTRY'!D207:F207,'DATA ENTRY'!P207:R207,'DATA ENTRY'!AB207:AD207,'DATA ENTRY'!AN207:AP207,'DATA ENTRY'!AZ207:BB207,'DATA ENTRY'!D227:F227,'DATA ENTRY'!P227:R227)</f>
        <v>#DIV/0!</v>
      </c>
      <c r="X26" s="88"/>
      <c r="Z26" s="81" t="s">
        <v>36</v>
      </c>
      <c r="AA26" s="41">
        <f>IF('DATA ENTRY'!AX$94="","",'DATA ENTRY'!AX$94)</f>
        <v>43805</v>
      </c>
      <c r="AB26" s="86" t="e">
        <f>'DATA ENTRY'!AZ$107</f>
        <v>#DIV/0!</v>
      </c>
      <c r="AC26" s="86" t="e">
        <f>'DATA ENTRY'!BA$107</f>
        <v>#DIV/0!</v>
      </c>
      <c r="AD26" s="88" t="e">
        <f>'DATA ENTRY'!BB$107</f>
        <v>#DIV/0!</v>
      </c>
    </row>
    <row r="27" spans="19:30" x14ac:dyDescent="0.25">
      <c r="S27" s="94" t="s">
        <v>12</v>
      </c>
      <c r="T27" s="85" t="e">
        <f>AVERAGE('DATA ENTRY'!D19,'DATA ENTRY'!P19,'DATA ENTRY'!AB19,'DATA ENTRY'!AN19,'DATA ENTRY'!AZ19,'DATA ENTRY'!D40,'DATA ENTRY'!P40,'DATA ENTRY'!AB40,'DATA ENTRY'!AN40,'DATA ENTRY'!AZ40,'DATA ENTRY'!D61,'DATA ENTRY'!P61,'DATA ENTRY'!AN61,'DATA ENTRY'!AZ61,'DATA ENTRY'!D82,'DATA ENTRY'!P82,'DATA ENTRY'!AB82,'DATA ENTRY'!AN82,'DATA ENTRY'!AZ82,'DATA ENTRY'!D103,'DATA ENTRY'!P103,'DATA ENTRY'!AB103,'DATA ENTRY'!AN103,'DATA ENTRY'!AZ103,'DATA ENTRY'!D124,'DATA ENTRY'!P124,'DATA ENTRY'!AB124,'DATA ENTRY'!AN124,'DATA ENTRY'!AZ124,'DATA ENTRY'!D145,'DATA ENTRY'!P145,'DATA ENTRY'!AB145,'DATA ENTRY'!AN145,'DATA ENTRY'!AZ145,'DATA ENTRY'!D166,'DATA ENTRY'!P166,'DATA ENTRY'!AB166,'DATA ENTRY'!AN166,'DATA ENTRY'!AZ166,'DATA ENTRY'!D187,'DATA ENTRY'!P187,'DATA ENTRY'!AB187,'DATA ENTRY'!AN187,'DATA ENTRY'!AZ187,'DATA ENTRY'!D208,'DATA ENTRY'!P208,'DATA ENTRY'!AB208,'DATA ENTRY'!AN208,'DATA ENTRY'!AZ208,'DATA ENTRY'!D228,'DATA ENTRY'!P228,'DATA ENTRY'!AB228)</f>
        <v>#DIV/0!</v>
      </c>
      <c r="U27" s="85" t="e">
        <f>AVERAGE('DATA ENTRY'!E19,'DATA ENTRY'!Q19,'DATA ENTRY'!AC19,'DATA ENTRY'!AO19,'DATA ENTRY'!BA19,'DATA ENTRY'!E40,'DATA ENTRY'!Q40,'DATA ENTRY'!AC40,'DATA ENTRY'!AO40,'DATA ENTRY'!E61,'DATA ENTRY'!Q61,'DATA ENTRY'!AO61,'DATA ENTRY'!BA61,'DATA ENTRY'!E82,'DATA ENTRY'!Q82,'DATA ENTRY'!AC82,'DATA ENTRY'!AO82,'DATA ENTRY'!BA82,'DATA ENTRY'!E103,'DATA ENTRY'!Q103,'DATA ENTRY'!AC103,'DATA ENTRY'!AO103,'DATA ENTRY'!BA103,'DATA ENTRY'!E124,'DATA ENTRY'!Q124,'DATA ENTRY'!AC124,'DATA ENTRY'!AO124,'DATA ENTRY'!BA124,'DATA ENTRY'!E145,'DATA ENTRY'!Q145,'DATA ENTRY'!AC145,'DATA ENTRY'!AO145,'DATA ENTRY'!BA145,'DATA ENTRY'!E166,'DATA ENTRY'!Q166,'DATA ENTRY'!AC166,'DATA ENTRY'!AO166,'DATA ENTRY'!BA166,'DATA ENTRY'!E187,'DATA ENTRY'!Q187,'DATA ENTRY'!AC187,'DATA ENTRY'!AO187,'DATA ENTRY'!BA187,'DATA ENTRY'!E208,'DATA ENTRY'!Q208,'DATA ENTRY'!AC208,'DATA ENTRY'!AO208,'DATA ENTRY'!BA208,'DATA ENTRY'!E228,'DATA ENTRY'!Q228,'DATA ENTRY'!AC228)</f>
        <v>#DIV/0!</v>
      </c>
      <c r="V27" s="85" t="e">
        <f>AVERAGE('DATA ENTRY'!F19,'DATA ENTRY'!R19,'DATA ENTRY'!AD19,'DATA ENTRY'!AP19,'DATA ENTRY'!BB19,'DATA ENTRY'!F40,'DATA ENTRY'!R40,'DATA ENTRY'!AD40,'DATA ENTRY'!AP40,'DATA ENTRY'!BB40,'DATA ENTRY'!F61,'DATA ENTRY'!R61,'DATA ENTRY'!AP61,'DATA ENTRY'!BB61,'DATA ENTRY'!F82,'DATA ENTRY'!R82,'DATA ENTRY'!AD82,'DATA ENTRY'!AP82,'DATA ENTRY'!BB82,'DATA ENTRY'!F103,'DATA ENTRY'!R103,'DATA ENTRY'!AD103,'DATA ENTRY'!AP103,'DATA ENTRY'!BB103,'DATA ENTRY'!F124,'DATA ENTRY'!R124,'DATA ENTRY'!AD124,'DATA ENTRY'!AP124,'DATA ENTRY'!BB124,'DATA ENTRY'!F145,'DATA ENTRY'!R145,'DATA ENTRY'!AD145,'DATA ENTRY'!AP145,'DATA ENTRY'!BB145,'DATA ENTRY'!F166,'DATA ENTRY'!R166,'DATA ENTRY'!AD166,'DATA ENTRY'!AP166,'DATA ENTRY'!BB166,'DATA ENTRY'!F187,'DATA ENTRY'!R187,'DATA ENTRY'!AD187,'DATA ENTRY'!AP187,'DATA ENTRY'!BB187,'DATA ENTRY'!F208,'DATA ENTRY'!R208,'DATA ENTRY'!AD208,'DATA ENTRY'!AP208,'DATA ENTRY'!BB208,'DATA ENTRY'!F228,'DATA ENTRY'!R228,'DATA ENTRY'!AD228)</f>
        <v>#DIV/0!</v>
      </c>
      <c r="W27" s="85" t="e">
        <f>AVERAGE('DATA ENTRY'!D19:F19,'DATA ENTRY'!P19:R19,'DATA ENTRY'!AB19:AD19,'DATA ENTRY'!AN19:AP19,'DATA ENTRY'!AZ19:BB19,'DATA ENTRY'!D40:F40,'DATA ENTRY'!P40:R40,'DATA ENTRY'!AB40:AD40,'DATA ENTRY'!AN40:AP40,'DATA ENTRY'!P82:R82,'DATA ENTRY'!AZ40:BB40,'DATA ENTRY'!D61:F61,'DATA ENTRY'!P61:R61,'DATA ENTRY'!AN61:AP61,'DATA ENTRY'!AZ61:BB61,'DATA ENTRY'!D82:F82,'DATA ENTRY'!AB82:AD82,'DATA ENTRY'!AN82:AP82,'DATA ENTRY'!AZ82:BB82,'DATA ENTRY'!D103:F103,'DATA ENTRY'!P103:R103,'DATA ENTRY'!AB103:AD103,'DATA ENTRY'!AN103:AP103,'DATA ENTRY'!AZ103:BB103,'DATA ENTRY'!D124:F124,'DATA ENTRY'!P124:R124,'DATA ENTRY'!AB124:AD124,'DATA ENTRY'!AN124:AP124,'DATA ENTRY'!AZ124:BB124,'DATA ENTRY'!D145:F145,'DATA ENTRY'!P145:R145,'DATA ENTRY'!AB145:AD145,'DATA ENTRY'!AN145:AP145,'DATA ENTRY'!AZ145:BB145,'DATA ENTRY'!D166:F166,'DATA ENTRY'!P166:R166,'DATA ENTRY'!AB166:AD166,'DATA ENTRY'!AN166:AP166,'DATA ENTRY'!AZ166:BB166,'DATA ENTRY'!D187:F187,'DATA ENTRY'!P187:R187,'DATA ENTRY'!AB187:AD187,'DATA ENTRY'!AN187:AP187,'DATA ENTRY'!AZ187:BB187,'DATA ENTRY'!D208:F208,'DATA ENTRY'!P208:R208,'DATA ENTRY'!AB208:AD208,'DATA ENTRY'!AN208:AP208,'DATA ENTRY'!AZ208:BB208,'DATA ENTRY'!D228:F228,'DATA ENTRY'!P228:R228)</f>
        <v>#DIV/0!</v>
      </c>
      <c r="X27" s="88"/>
      <c r="Z27" s="81" t="s">
        <v>37</v>
      </c>
      <c r="AA27" s="41">
        <f>IF('DATA ENTRY'!B$115="","",'DATA ENTRY'!B$115)</f>
        <v>43808</v>
      </c>
      <c r="AB27" s="86" t="e">
        <f>'DATA ENTRY'!D$128</f>
        <v>#DIV/0!</v>
      </c>
      <c r="AC27" s="86" t="e">
        <f>'DATA ENTRY'!E$128</f>
        <v>#DIV/0!</v>
      </c>
      <c r="AD27" s="88" t="e">
        <f>'DATA ENTRY'!F$128</f>
        <v>#DIV/0!</v>
      </c>
    </row>
    <row r="28" spans="19:30" x14ac:dyDescent="0.25">
      <c r="S28" s="94" t="s">
        <v>13</v>
      </c>
      <c r="T28" s="85" t="e">
        <f>AVERAGE('DATA ENTRY'!D20,'DATA ENTRY'!P20,'DATA ENTRY'!AB20,'DATA ENTRY'!AN20,'DATA ENTRY'!AZ20,'DATA ENTRY'!D41,'DATA ENTRY'!P41,'DATA ENTRY'!AB41,'DATA ENTRY'!AN41,'DATA ENTRY'!AZ41,'DATA ENTRY'!D62,'DATA ENTRY'!P62,'DATA ENTRY'!AN62,'DATA ENTRY'!AZ62,'DATA ENTRY'!D83,'DATA ENTRY'!P83,'DATA ENTRY'!AB83,'DATA ENTRY'!AN83,'DATA ENTRY'!AZ83,'DATA ENTRY'!D104,'DATA ENTRY'!P104,'DATA ENTRY'!AB104,'DATA ENTRY'!AN104,'DATA ENTRY'!AZ104,'DATA ENTRY'!D125,'DATA ENTRY'!P125,'DATA ENTRY'!AB125,'DATA ENTRY'!AN125,'DATA ENTRY'!AZ125,'DATA ENTRY'!D146,'DATA ENTRY'!P146,'DATA ENTRY'!AB146,'DATA ENTRY'!AN146,'DATA ENTRY'!AZ146,'DATA ENTRY'!D167,'DATA ENTRY'!P167,'DATA ENTRY'!AB167,'DATA ENTRY'!AN167,'DATA ENTRY'!AZ167,'DATA ENTRY'!D188,'DATA ENTRY'!P188,'DATA ENTRY'!AB188,'DATA ENTRY'!AN188,'DATA ENTRY'!AZ188,'DATA ENTRY'!D209,'DATA ENTRY'!P209,'DATA ENTRY'!AB209,'DATA ENTRY'!AN209,'DATA ENTRY'!AZ209,'DATA ENTRY'!D229,'DATA ENTRY'!P229,'DATA ENTRY'!AB229)</f>
        <v>#DIV/0!</v>
      </c>
      <c r="U28" s="85" t="e">
        <f>AVERAGE('DATA ENTRY'!E20,'DATA ENTRY'!Q20,'DATA ENTRY'!AC20,'DATA ENTRY'!AO20,'DATA ENTRY'!BA20,'DATA ENTRY'!E41,'DATA ENTRY'!Q41,'DATA ENTRY'!AC41,'DATA ENTRY'!AO41,'DATA ENTRY'!E62,'DATA ENTRY'!Q62,'DATA ENTRY'!AO62,'DATA ENTRY'!BA62,'DATA ENTRY'!E83,'DATA ENTRY'!Q83,'DATA ENTRY'!AC83,'DATA ENTRY'!AO83,'DATA ENTRY'!BA83,'DATA ENTRY'!E104,'DATA ENTRY'!Q104,'DATA ENTRY'!AC104,'DATA ENTRY'!AO104,'DATA ENTRY'!BA104,'DATA ENTRY'!E125,'DATA ENTRY'!Q125,'DATA ENTRY'!AC125,'DATA ENTRY'!AO125,'DATA ENTRY'!BA125,'DATA ENTRY'!E146,'DATA ENTRY'!Q146,'DATA ENTRY'!AC146,'DATA ENTRY'!AO146,'DATA ENTRY'!BA146,'DATA ENTRY'!E167,'DATA ENTRY'!Q167,'DATA ENTRY'!AC167,'DATA ENTRY'!AO167,'DATA ENTRY'!BA167,'DATA ENTRY'!E188,'DATA ENTRY'!Q188,'DATA ENTRY'!AC188,'DATA ENTRY'!AO188,'DATA ENTRY'!BA188,'DATA ENTRY'!E209,'DATA ENTRY'!Q209,'DATA ENTRY'!AC209,'DATA ENTRY'!AO209,'DATA ENTRY'!BA209,'DATA ENTRY'!E229,'DATA ENTRY'!Q229,'DATA ENTRY'!AC229)</f>
        <v>#DIV/0!</v>
      </c>
      <c r="V28" s="85" t="e">
        <f>AVERAGE('DATA ENTRY'!F20,'DATA ENTRY'!R20,'DATA ENTRY'!AD20,'DATA ENTRY'!AP20,'DATA ENTRY'!BB20,'DATA ENTRY'!F41,'DATA ENTRY'!R41,'DATA ENTRY'!AD41,'DATA ENTRY'!AP41,'DATA ENTRY'!BB41,'DATA ENTRY'!F62,'DATA ENTRY'!R62,'DATA ENTRY'!AP62,'DATA ENTRY'!BB62,'DATA ENTRY'!F83,'DATA ENTRY'!R83,'DATA ENTRY'!AD83,'DATA ENTRY'!AP83,'DATA ENTRY'!BB83,'DATA ENTRY'!F104,'DATA ENTRY'!R104,'DATA ENTRY'!AD104,'DATA ENTRY'!AP104,'DATA ENTRY'!BB104,'DATA ENTRY'!F125,'DATA ENTRY'!R125,'DATA ENTRY'!AD125,'DATA ENTRY'!AP125,'DATA ENTRY'!BB125,'DATA ENTRY'!F146,'DATA ENTRY'!R146,'DATA ENTRY'!AD146,'DATA ENTRY'!AP146,'DATA ENTRY'!BB146,'DATA ENTRY'!F167,'DATA ENTRY'!R167,'DATA ENTRY'!AD167,'DATA ENTRY'!AP167,'DATA ENTRY'!BB167,'DATA ENTRY'!F188,'DATA ENTRY'!R188,'DATA ENTRY'!AD188,'DATA ENTRY'!AP188,'DATA ENTRY'!BB188,'DATA ENTRY'!F209,'DATA ENTRY'!R209,'DATA ENTRY'!AD209,'DATA ENTRY'!AP209,'DATA ENTRY'!BB209,'DATA ENTRY'!F229,'DATA ENTRY'!R229,'DATA ENTRY'!AD229)</f>
        <v>#DIV/0!</v>
      </c>
      <c r="W28" s="85" t="e">
        <f>AVERAGE('DATA ENTRY'!D20:F20,'DATA ENTRY'!P20:R20,'DATA ENTRY'!AB20:AD20,'DATA ENTRY'!AN20:AP20,'DATA ENTRY'!AZ20:BB20,'DATA ENTRY'!D41:F41,'DATA ENTRY'!P41:R41,'DATA ENTRY'!AB41:AD41,'DATA ENTRY'!AN41:AP41,'DATA ENTRY'!P83:R83,'DATA ENTRY'!AZ41:BB41,'DATA ENTRY'!D62:F62,'DATA ENTRY'!P62:R62,'DATA ENTRY'!AN62:AP62,'DATA ENTRY'!AZ62:BB62,'DATA ENTRY'!D83:F83,'DATA ENTRY'!AB83:AD83,'DATA ENTRY'!AN83:AP83,'DATA ENTRY'!AZ83:BB83,'DATA ENTRY'!D104:F104,'DATA ENTRY'!P104:R104,'DATA ENTRY'!AB104:AD104,'DATA ENTRY'!AN104:AP104,'DATA ENTRY'!AZ104:BB104,'DATA ENTRY'!D125:F125,'DATA ENTRY'!P125:R125,'DATA ENTRY'!AB125:AD125,'DATA ENTRY'!AN125:AP125,'DATA ENTRY'!AZ125:BB125,'DATA ENTRY'!D146:F146,'DATA ENTRY'!P146:R146,'DATA ENTRY'!AB146:AD146,'DATA ENTRY'!AN146:AP146,'DATA ENTRY'!AZ146:BB146,'DATA ENTRY'!D167:F167,'DATA ENTRY'!P167:R167,'DATA ENTRY'!AB167:AD167,'DATA ENTRY'!AN167:AP167,'DATA ENTRY'!AZ167:BB167,'DATA ENTRY'!D188:F188,'DATA ENTRY'!P188:R188,'DATA ENTRY'!AB188:AD188,'DATA ENTRY'!AN188:AP188,'DATA ENTRY'!AZ188:BB188,'DATA ENTRY'!D209:F209,'DATA ENTRY'!P209:R209,'DATA ENTRY'!AB209:AD209,'DATA ENTRY'!AN209:AP209,'DATA ENTRY'!AZ209:BB209,'DATA ENTRY'!D229:F229,'DATA ENTRY'!P229:R229)</f>
        <v>#DIV/0!</v>
      </c>
      <c r="X28" s="88"/>
      <c r="Z28" s="81" t="s">
        <v>23</v>
      </c>
      <c r="AA28" s="41">
        <f>IF('DATA ENTRY'!N$115="","",'DATA ENTRY'!N$115)</f>
        <v>43809</v>
      </c>
      <c r="AB28" s="86" t="e">
        <f>'DATA ENTRY'!P$128</f>
        <v>#DIV/0!</v>
      </c>
      <c r="AC28" s="86" t="e">
        <f>'DATA ENTRY'!Q$128</f>
        <v>#DIV/0!</v>
      </c>
      <c r="AD28" s="88" t="e">
        <f>'DATA ENTRY'!R$128</f>
        <v>#DIV/0!</v>
      </c>
    </row>
    <row r="29" spans="19:30" x14ac:dyDescent="0.25">
      <c r="S29" s="93"/>
      <c r="T29" s="86"/>
      <c r="U29" s="86"/>
      <c r="V29" s="86"/>
      <c r="W29" s="86"/>
      <c r="X29" s="88"/>
      <c r="Z29" s="81" t="s">
        <v>37</v>
      </c>
      <c r="AA29" s="41">
        <f>IF('DATA ENTRY'!Z$115="","",'DATA ENTRY'!Z$115)</f>
        <v>43810</v>
      </c>
      <c r="AB29" s="86" t="e">
        <f>'DATA ENTRY'!AB$128</f>
        <v>#DIV/0!</v>
      </c>
      <c r="AC29" s="86" t="e">
        <f>'DATA ENTRY'!AC$128</f>
        <v>#DIV/0!</v>
      </c>
      <c r="AD29" s="88" t="e">
        <f>'DATA ENTRY'!AD$128</f>
        <v>#DIV/0!</v>
      </c>
    </row>
    <row r="30" spans="19:30" x14ac:dyDescent="0.25">
      <c r="S30" s="93"/>
      <c r="T30" s="86"/>
      <c r="U30" s="86"/>
      <c r="V30" s="86"/>
      <c r="W30" s="86"/>
      <c r="X30" s="88"/>
      <c r="Z30" s="81" t="s">
        <v>37</v>
      </c>
      <c r="AA30" s="41">
        <f>IF('DATA ENTRY'!AL$115="","",'DATA ENTRY'!AL$115)</f>
        <v>43811</v>
      </c>
      <c r="AB30" s="86" t="e">
        <f>'DATA ENTRY'!AN$128</f>
        <v>#DIV/0!</v>
      </c>
      <c r="AC30" s="86" t="e">
        <f>'DATA ENTRY'!AO$128</f>
        <v>#DIV/0!</v>
      </c>
      <c r="AD30" s="88" t="e">
        <f>'DATA ENTRY'!AP$128</f>
        <v>#DIV/0!</v>
      </c>
    </row>
    <row r="31" spans="19:30" x14ac:dyDescent="0.25">
      <c r="S31" s="214" t="s">
        <v>30</v>
      </c>
      <c r="T31" s="82" t="s">
        <v>4</v>
      </c>
      <c r="U31" s="82" t="s">
        <v>5</v>
      </c>
      <c r="V31" s="82" t="s">
        <v>6</v>
      </c>
      <c r="W31" s="86"/>
      <c r="X31" s="88"/>
      <c r="Z31" s="81" t="s">
        <v>37</v>
      </c>
      <c r="AA31" s="41">
        <f>IF('DATA ENTRY'!AX$115="","",'DATA ENTRY'!AX$115)</f>
        <v>43812</v>
      </c>
      <c r="AB31" s="86" t="e">
        <f>'DATA ENTRY'!AZ$128</f>
        <v>#DIV/0!</v>
      </c>
      <c r="AC31" s="86" t="e">
        <f>'DATA ENTRY'!BA$128</f>
        <v>#DIV/0!</v>
      </c>
      <c r="AD31" s="88" t="e">
        <f>'DATA ENTRY'!BB$128</f>
        <v>#DIV/0!</v>
      </c>
    </row>
    <row r="32" spans="19:30" ht="15.75" thickBot="1" x14ac:dyDescent="0.3">
      <c r="S32" s="215"/>
      <c r="T32" s="90" t="e">
        <f>AVERAGE(T21:T28)</f>
        <v>#DIV/0!</v>
      </c>
      <c r="U32" s="90" t="e">
        <f>AVERAGE(U21:U28)</f>
        <v>#DIV/0!</v>
      </c>
      <c r="V32" s="90" t="e">
        <f>AVERAGE(V21:V28)</f>
        <v>#DIV/0!</v>
      </c>
      <c r="W32" s="91"/>
      <c r="X32" s="92"/>
      <c r="Z32" s="81" t="s">
        <v>38</v>
      </c>
      <c r="AA32" s="41">
        <f>IF('DATA ENTRY'!B$136="","",'DATA ENTRY'!B$136)</f>
        <v>43815</v>
      </c>
      <c r="AB32" s="86" t="e">
        <f>'DATA ENTRY'!D$149</f>
        <v>#DIV/0!</v>
      </c>
      <c r="AC32" s="86" t="e">
        <f>'DATA ENTRY'!E$149</f>
        <v>#DIV/0!</v>
      </c>
      <c r="AD32" s="88" t="e">
        <f>'DATA ENTRY'!F$149</f>
        <v>#DIV/0!</v>
      </c>
    </row>
    <row r="33" spans="24:30" x14ac:dyDescent="0.25">
      <c r="X33" s="79"/>
      <c r="Z33" s="81" t="s">
        <v>38</v>
      </c>
      <c r="AA33" s="41">
        <f>IF('DATA ENTRY'!N$136="","",'DATA ENTRY'!N$136)</f>
        <v>43816</v>
      </c>
      <c r="AB33" s="86" t="e">
        <f>'DATA ENTRY'!P$149</f>
        <v>#DIV/0!</v>
      </c>
      <c r="AC33" s="86" t="e">
        <f>'DATA ENTRY'!Q$149</f>
        <v>#DIV/0!</v>
      </c>
      <c r="AD33" s="88" t="e">
        <f>'DATA ENTRY'!R$149</f>
        <v>#DIV/0!</v>
      </c>
    </row>
    <row r="34" spans="24:30" x14ac:dyDescent="0.25">
      <c r="X34" s="79"/>
      <c r="Z34" s="81" t="s">
        <v>38</v>
      </c>
      <c r="AA34" s="41">
        <f>IF('DATA ENTRY'!Z$136="","",'DATA ENTRY'!Z$136)</f>
        <v>43817</v>
      </c>
      <c r="AB34" s="86" t="e">
        <f>'DATA ENTRY'!AB$149</f>
        <v>#DIV/0!</v>
      </c>
      <c r="AC34" s="86" t="e">
        <f>'DATA ENTRY'!AC$149</f>
        <v>#DIV/0!</v>
      </c>
      <c r="AD34" s="88" t="e">
        <f>'DATA ENTRY'!AD$149</f>
        <v>#DIV/0!</v>
      </c>
    </row>
    <row r="35" spans="24:30" x14ac:dyDescent="0.25">
      <c r="X35" s="79"/>
      <c r="Z35" s="81" t="s">
        <v>38</v>
      </c>
      <c r="AA35" s="41">
        <f>IF('DATA ENTRY'!AL$136="","",'DATA ENTRY'!AL$136)</f>
        <v>43818</v>
      </c>
      <c r="AB35" s="86" t="e">
        <f>'DATA ENTRY'!AN$149</f>
        <v>#DIV/0!</v>
      </c>
      <c r="AC35" s="86" t="e">
        <f>'DATA ENTRY'!AO$149</f>
        <v>#DIV/0!</v>
      </c>
      <c r="AD35" s="88" t="e">
        <f>'DATA ENTRY'!AP$149</f>
        <v>#DIV/0!</v>
      </c>
    </row>
    <row r="36" spans="24:30" x14ac:dyDescent="0.25">
      <c r="X36" s="79"/>
      <c r="Z36" s="81" t="s">
        <v>38</v>
      </c>
      <c r="AA36" s="41">
        <f>IF('DATA ENTRY'!AX$136="","",'DATA ENTRY'!AX$136)</f>
        <v>43819</v>
      </c>
      <c r="AB36" s="86" t="e">
        <f>'DATA ENTRY'!AZ$149</f>
        <v>#DIV/0!</v>
      </c>
      <c r="AC36" s="86" t="e">
        <f>'DATA ENTRY'!BA$149</f>
        <v>#DIV/0!</v>
      </c>
      <c r="AD36" s="88" t="e">
        <f>'DATA ENTRY'!BB$149</f>
        <v>#DIV/0!</v>
      </c>
    </row>
    <row r="37" spans="24:30" x14ac:dyDescent="0.25">
      <c r="X37" s="79"/>
      <c r="Z37" s="81" t="s">
        <v>52</v>
      </c>
      <c r="AA37" s="41">
        <f>IF('DATA ENTRY'!B$157="","",'DATA ENTRY'!B$157)</f>
        <v>43836</v>
      </c>
      <c r="AB37" s="86" t="e">
        <f>'DATA ENTRY'!D170</f>
        <v>#DIV/0!</v>
      </c>
      <c r="AC37" s="86" t="e">
        <f>'DATA ENTRY'!E170</f>
        <v>#DIV/0!</v>
      </c>
      <c r="AD37" s="88" t="e">
        <f>'DATA ENTRY'!F170</f>
        <v>#DIV/0!</v>
      </c>
    </row>
    <row r="38" spans="24:30" x14ac:dyDescent="0.25">
      <c r="X38" s="79"/>
      <c r="Z38" s="81" t="s">
        <v>52</v>
      </c>
      <c r="AA38" s="41">
        <f>IF('DATA ENTRY'!N$157="","",'DATA ENTRY'!N$157)</f>
        <v>43837</v>
      </c>
      <c r="AB38" s="86" t="e">
        <f>'DATA ENTRY'!P$170</f>
        <v>#DIV/0!</v>
      </c>
      <c r="AC38" s="86" t="e">
        <f>'DATA ENTRY'!Q$170</f>
        <v>#DIV/0!</v>
      </c>
      <c r="AD38" s="88" t="e">
        <f>'DATA ENTRY'!R$170</f>
        <v>#DIV/0!</v>
      </c>
    </row>
    <row r="39" spans="24:30" x14ac:dyDescent="0.25">
      <c r="X39" s="79"/>
      <c r="Z39" s="81" t="s">
        <v>52</v>
      </c>
      <c r="AA39" s="41">
        <f>IF('DATA ENTRY'!Z$157="","",'DATA ENTRY'!Z$157)</f>
        <v>43838</v>
      </c>
      <c r="AB39" s="86" t="e">
        <f>'DATA ENTRY'!AB$170</f>
        <v>#DIV/0!</v>
      </c>
      <c r="AC39" s="86" t="e">
        <f>'DATA ENTRY'!AC$170</f>
        <v>#DIV/0!</v>
      </c>
      <c r="AD39" s="88" t="e">
        <f>'DATA ENTRY'!AD$170</f>
        <v>#DIV/0!</v>
      </c>
    </row>
    <row r="40" spans="24:30" x14ac:dyDescent="0.25">
      <c r="X40" s="79"/>
      <c r="Z40" s="81" t="s">
        <v>52</v>
      </c>
      <c r="AA40" s="41">
        <f>IF('DATA ENTRY'!AL$157="","",'DATA ENTRY'!AL$157)</f>
        <v>43839</v>
      </c>
      <c r="AB40" s="86" t="e">
        <f>'DATA ENTRY'!AN$170</f>
        <v>#DIV/0!</v>
      </c>
      <c r="AC40" s="86" t="e">
        <f>'DATA ENTRY'!AO$170</f>
        <v>#DIV/0!</v>
      </c>
      <c r="AD40" s="88" t="e">
        <f>'DATA ENTRY'!AP$170</f>
        <v>#DIV/0!</v>
      </c>
    </row>
    <row r="41" spans="24:30" x14ac:dyDescent="0.25">
      <c r="X41" s="79"/>
      <c r="Z41" s="81" t="s">
        <v>52</v>
      </c>
      <c r="AA41" s="41">
        <f>IF('DATA ENTRY'!AX$157="","",'DATA ENTRY'!AX$157)</f>
        <v>43840</v>
      </c>
      <c r="AB41" s="86" t="e">
        <f>'DATA ENTRY'!AZ$170</f>
        <v>#DIV/0!</v>
      </c>
      <c r="AC41" s="86" t="e">
        <f>'DATA ENTRY'!BA$170</f>
        <v>#DIV/0!</v>
      </c>
      <c r="AD41" s="88" t="e">
        <f>'DATA ENTRY'!BB$170</f>
        <v>#DIV/0!</v>
      </c>
    </row>
    <row r="42" spans="24:30" x14ac:dyDescent="0.25">
      <c r="Z42" s="81" t="s">
        <v>44</v>
      </c>
      <c r="AA42" s="41">
        <f>IF('DATA ENTRY'!B$178="","",'DATA ENTRY'!B$178)</f>
        <v>43843</v>
      </c>
      <c r="AB42" s="86" t="e">
        <f>'DATA ENTRY'!D$191</f>
        <v>#DIV/0!</v>
      </c>
      <c r="AC42" s="86" t="e">
        <f>'DATA ENTRY'!E$191</f>
        <v>#DIV/0!</v>
      </c>
      <c r="AD42" s="88" t="e">
        <f>'DATA ENTRY'!F$191</f>
        <v>#DIV/0!</v>
      </c>
    </row>
    <row r="43" spans="24:30" x14ac:dyDescent="0.25">
      <c r="Z43" s="81" t="s">
        <v>44</v>
      </c>
      <c r="AA43" s="41">
        <f>IF('DATA ENTRY'!N$178="","",'DATA ENTRY'!N$178)</f>
        <v>43844</v>
      </c>
      <c r="AB43" s="86" t="e">
        <f>'DATA ENTRY'!P$191</f>
        <v>#DIV/0!</v>
      </c>
      <c r="AC43" s="86" t="e">
        <f>'DATA ENTRY'!Q$191</f>
        <v>#DIV/0!</v>
      </c>
      <c r="AD43" s="88" t="e">
        <f>'DATA ENTRY'!R$191</f>
        <v>#DIV/0!</v>
      </c>
    </row>
    <row r="44" spans="24:30" x14ac:dyDescent="0.25">
      <c r="Z44" s="81" t="s">
        <v>44</v>
      </c>
      <c r="AA44" s="41">
        <f>IF('DATA ENTRY'!Z$178="","",'DATA ENTRY'!Z$178)</f>
        <v>43845</v>
      </c>
      <c r="AB44" s="86" t="e">
        <f>'DATA ENTRY'!AB$191</f>
        <v>#DIV/0!</v>
      </c>
      <c r="AC44" s="86" t="e">
        <f>'DATA ENTRY'!AC$191</f>
        <v>#DIV/0!</v>
      </c>
      <c r="AD44" s="88" t="e">
        <f>'DATA ENTRY'!AD$191</f>
        <v>#DIV/0!</v>
      </c>
    </row>
    <row r="45" spans="24:30" x14ac:dyDescent="0.25">
      <c r="Z45" s="81" t="s">
        <v>44</v>
      </c>
      <c r="AA45" s="41">
        <f>IF('DATA ENTRY'!AL$178="","",'DATA ENTRY'!AL$178)</f>
        <v>43846</v>
      </c>
      <c r="AB45" s="86" t="e">
        <f>'DATA ENTRY'!AN$191</f>
        <v>#DIV/0!</v>
      </c>
      <c r="AC45" s="86" t="e">
        <f>'DATA ENTRY'!AO$191</f>
        <v>#DIV/0!</v>
      </c>
      <c r="AD45" s="88" t="e">
        <f>'DATA ENTRY'!AP$191</f>
        <v>#DIV/0!</v>
      </c>
    </row>
    <row r="46" spans="24:30" x14ac:dyDescent="0.25">
      <c r="Z46" s="81" t="s">
        <v>44</v>
      </c>
      <c r="AA46" s="41">
        <f>IF('DATA ENTRY'!AX$178="","",'DATA ENTRY'!AX$178)</f>
        <v>43847</v>
      </c>
      <c r="AB46" s="86" t="e">
        <f>'DATA ENTRY'!AZ$191</f>
        <v>#DIV/0!</v>
      </c>
      <c r="AC46" s="86" t="e">
        <f>'DATA ENTRY'!BA$191</f>
        <v>#DIV/0!</v>
      </c>
      <c r="AD46" s="88" t="e">
        <f>'DATA ENTRY'!BB$191</f>
        <v>#DIV/0!</v>
      </c>
    </row>
    <row r="47" spans="24:30" x14ac:dyDescent="0.25">
      <c r="Z47" s="81" t="s">
        <v>45</v>
      </c>
      <c r="AA47" s="41">
        <f>IF('DATA ENTRY'!B$199="","",'DATA ENTRY'!B$199)</f>
        <v>43850</v>
      </c>
      <c r="AB47" s="86" t="e">
        <f>'DATA ENTRY'!D$212</f>
        <v>#DIV/0!</v>
      </c>
      <c r="AC47" s="86" t="e">
        <f>'DATA ENTRY'!E$212</f>
        <v>#DIV/0!</v>
      </c>
      <c r="AD47" s="88" t="e">
        <f>'DATA ENTRY'!F$212</f>
        <v>#DIV/0!</v>
      </c>
    </row>
    <row r="48" spans="24:30" x14ac:dyDescent="0.25">
      <c r="Z48" s="81" t="s">
        <v>45</v>
      </c>
      <c r="AA48" s="41">
        <f>IF('DATA ENTRY'!N$199="","",'DATA ENTRY'!N$199)</f>
        <v>43851</v>
      </c>
      <c r="AB48" s="86" t="e">
        <f>'DATA ENTRY'!P$212</f>
        <v>#DIV/0!</v>
      </c>
      <c r="AC48" s="86" t="e">
        <f>'DATA ENTRY'!Q$212</f>
        <v>#DIV/0!</v>
      </c>
      <c r="AD48" s="88" t="e">
        <f>'DATA ENTRY'!R$212</f>
        <v>#DIV/0!</v>
      </c>
    </row>
    <row r="49" spans="2:30" x14ac:dyDescent="0.25">
      <c r="Z49" s="81" t="s">
        <v>45</v>
      </c>
      <c r="AA49" s="41">
        <f>IF('DATA ENTRY'!Z$199="","",'DATA ENTRY'!Z$199)</f>
        <v>43852</v>
      </c>
      <c r="AB49" s="86" t="e">
        <f>'DATA ENTRY'!AB$212</f>
        <v>#DIV/0!</v>
      </c>
      <c r="AC49" s="86" t="e">
        <f>'DATA ENTRY'!AC$212</f>
        <v>#DIV/0!</v>
      </c>
      <c r="AD49" s="88" t="e">
        <f>'DATA ENTRY'!AD$212</f>
        <v>#DIV/0!</v>
      </c>
    </row>
    <row r="50" spans="2:30" x14ac:dyDescent="0.25">
      <c r="Z50" s="81" t="s">
        <v>45</v>
      </c>
      <c r="AA50" s="41">
        <f>IF('DATA ENTRY'!AL$199="","",'DATA ENTRY'!AL$199)</f>
        <v>43853</v>
      </c>
      <c r="AB50" s="86" t="e">
        <f>'DATA ENTRY'!AN$212</f>
        <v>#DIV/0!</v>
      </c>
      <c r="AC50" s="86" t="e">
        <f>'DATA ENTRY'!AO$212</f>
        <v>#DIV/0!</v>
      </c>
      <c r="AD50" s="88" t="e">
        <f>'DATA ENTRY'!AP$212</f>
        <v>#DIV/0!</v>
      </c>
    </row>
    <row r="51" spans="2:30" ht="15.75" thickBot="1" x14ac:dyDescent="0.3">
      <c r="Z51" s="89" t="s">
        <v>45</v>
      </c>
      <c r="AA51" s="41">
        <f>IF('DATA ENTRY'!AX$199="","",'DATA ENTRY'!AX$199)</f>
        <v>43854</v>
      </c>
      <c r="AB51" s="91" t="e">
        <f>'DATA ENTRY'!AZ$212</f>
        <v>#DIV/0!</v>
      </c>
      <c r="AC51" s="91" t="e">
        <f>'DATA ENTRY'!BA$212</f>
        <v>#DIV/0!</v>
      </c>
      <c r="AD51" s="92" t="e">
        <f>'DATA ENTRY'!BB$212</f>
        <v>#DIV/0!</v>
      </c>
    </row>
    <row r="52" spans="2:30" x14ac:dyDescent="0.25">
      <c r="B52" s="182" t="s">
        <v>131</v>
      </c>
      <c r="C52" s="183"/>
      <c r="D52" s="183"/>
      <c r="E52" s="183"/>
      <c r="F52" s="184"/>
    </row>
    <row r="53" spans="2:30" x14ac:dyDescent="0.25">
      <c r="B53" s="185"/>
      <c r="C53" s="186"/>
      <c r="D53" s="186"/>
      <c r="E53" s="186"/>
      <c r="F53" s="187"/>
    </row>
    <row r="54" spans="2:30" ht="15.75" thickBot="1" x14ac:dyDescent="0.3">
      <c r="B54" s="188"/>
      <c r="C54" s="189"/>
      <c r="D54" s="189"/>
      <c r="E54" s="189"/>
      <c r="F54" s="190"/>
    </row>
    <row r="55" spans="2:30" x14ac:dyDescent="0.25">
      <c r="B55" s="154"/>
      <c r="C55" s="197">
        <f ca="1">AVERAGEIFS('TOOL - BRAINS - DNE'!H:H,'TOOL - BRAINS - DNE'!A:A, "&lt;="&amp;VLOOKUP(TODAY(),'TOOL - BRAINS - DNE'!A:H, 1, TRUE))</f>
        <v>0</v>
      </c>
      <c r="D55" s="197"/>
      <c r="E55" s="197"/>
      <c r="F55" s="155"/>
    </row>
    <row r="56" spans="2:30" x14ac:dyDescent="0.25">
      <c r="B56" s="154"/>
      <c r="C56" s="198"/>
      <c r="D56" s="198"/>
      <c r="E56" s="198"/>
      <c r="F56" s="155"/>
    </row>
    <row r="57" spans="2:30" ht="15" customHeight="1" x14ac:dyDescent="0.25">
      <c r="B57" s="154"/>
      <c r="C57" s="198"/>
      <c r="D57" s="198"/>
      <c r="E57" s="198"/>
      <c r="F57" s="155"/>
    </row>
    <row r="58" spans="2:30" ht="15" customHeight="1" x14ac:dyDescent="0.25">
      <c r="B58" s="154"/>
      <c r="C58" s="198"/>
      <c r="D58" s="198"/>
      <c r="E58" s="198"/>
      <c r="F58" s="155"/>
    </row>
    <row r="59" spans="2:30" ht="15" customHeight="1" x14ac:dyDescent="0.25">
      <c r="B59" s="191" t="s">
        <v>132</v>
      </c>
      <c r="C59" s="192"/>
      <c r="D59" s="192"/>
      <c r="E59" s="192"/>
      <c r="F59" s="193"/>
    </row>
    <row r="60" spans="2:30" ht="15" customHeight="1" x14ac:dyDescent="0.25">
      <c r="B60" s="191"/>
      <c r="C60" s="192"/>
      <c r="D60" s="192"/>
      <c r="E60" s="192"/>
      <c r="F60" s="193"/>
    </row>
    <row r="61" spans="2:30" ht="15" customHeight="1" x14ac:dyDescent="0.25">
      <c r="B61" s="191"/>
      <c r="C61" s="192"/>
      <c r="D61" s="192"/>
      <c r="E61" s="192"/>
      <c r="F61" s="193"/>
    </row>
    <row r="62" spans="2:30" ht="15.75" thickBot="1" x14ac:dyDescent="0.3">
      <c r="B62" s="194"/>
      <c r="C62" s="195"/>
      <c r="D62" s="195"/>
      <c r="E62" s="195"/>
      <c r="F62" s="196"/>
    </row>
  </sheetData>
  <dataConsolidate/>
  <mergeCells count="8">
    <mergeCell ref="B52:F54"/>
    <mergeCell ref="B59:F62"/>
    <mergeCell ref="C55:E58"/>
    <mergeCell ref="S3:X4"/>
    <mergeCell ref="AF1:AF3"/>
    <mergeCell ref="S1:X2"/>
    <mergeCell ref="S18:X19"/>
    <mergeCell ref="S31:S32"/>
  </mergeCells>
  <conditionalFormatting sqref="AB2:AD51">
    <cfRule type="colorScale" priority="1">
      <colorScale>
        <cfvo type="num" val="0"/>
        <cfvo type="num" val="1"/>
        <cfvo type="num" val="3"/>
        <color rgb="FFF8696B"/>
        <color rgb="FFFFEB84"/>
        <color rgb="FF63BE7B"/>
      </colorScale>
    </cfRule>
  </conditionalFormatting>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AM155"/>
  <sheetViews>
    <sheetView zoomScale="130" zoomScaleNormal="130" workbookViewId="0">
      <selection activeCell="B19" sqref="B19"/>
    </sheetView>
  </sheetViews>
  <sheetFormatPr defaultRowHeight="15" x14ac:dyDescent="0.25"/>
  <cols>
    <col min="1" max="1" width="9.140625" style="115"/>
    <col min="2" max="2" width="85.85546875" customWidth="1"/>
    <col min="3" max="3" width="23" bestFit="1" customWidth="1"/>
    <col min="4" max="4" width="36" bestFit="1" customWidth="1"/>
    <col min="5" max="5" width="8.140625" style="115" hidden="1" customWidth="1"/>
    <col min="6" max="6" width="9.140625" style="115" hidden="1" customWidth="1"/>
    <col min="7" max="9" width="0" style="115" hidden="1" customWidth="1"/>
    <col min="10" max="15" width="9.140625" style="115" hidden="1" customWidth="1"/>
    <col min="16" max="20" width="9.140625" style="116" hidden="1" customWidth="1"/>
    <col min="21" max="39" width="9.140625" style="115"/>
  </cols>
  <sheetData>
    <row r="1" spans="2:20" s="115" customFormat="1" ht="15.75" thickBot="1" x14ac:dyDescent="0.3"/>
    <row r="2" spans="2:20" ht="27" thickBot="1" x14ac:dyDescent="0.45">
      <c r="B2" s="119" t="s">
        <v>84</v>
      </c>
      <c r="C2" s="115"/>
      <c r="D2" s="115"/>
      <c r="P2" s="115"/>
      <c r="Q2" s="115"/>
      <c r="R2" s="115"/>
      <c r="S2" s="115"/>
      <c r="T2" s="115"/>
    </row>
    <row r="3" spans="2:20" x14ac:dyDescent="0.25">
      <c r="B3" s="99"/>
      <c r="C3" s="99"/>
      <c r="D3" s="99"/>
      <c r="E3" s="99"/>
      <c r="P3" s="115"/>
      <c r="Q3" s="115"/>
      <c r="R3" s="115"/>
      <c r="S3" s="115"/>
      <c r="T3" s="115"/>
    </row>
    <row r="4" spans="2:20" ht="18.75" x14ac:dyDescent="0.3">
      <c r="B4" s="117" t="s">
        <v>85</v>
      </c>
      <c r="C4" s="117" t="s">
        <v>86</v>
      </c>
      <c r="D4" s="115"/>
      <c r="J4" s="116" t="s">
        <v>94</v>
      </c>
      <c r="K4" s="116"/>
      <c r="P4" s="116" t="s">
        <v>111</v>
      </c>
      <c r="R4" s="115"/>
      <c r="S4" s="115"/>
      <c r="T4" s="115"/>
    </row>
    <row r="5" spans="2:20" x14ac:dyDescent="0.25">
      <c r="B5" s="121" t="str">
        <f>'DATA ENTRY'!BN10</f>
        <v xml:space="preserve">Focus Goal week 1:            for a (2):                 For a (3): </v>
      </c>
      <c r="C5" s="128" t="e">
        <f>AVERAGE(P8:T14)</f>
        <v>#DIV/0!</v>
      </c>
      <c r="D5" s="116" t="s">
        <v>114</v>
      </c>
      <c r="J5" s="116" t="s">
        <v>95</v>
      </c>
      <c r="P5" s="116" t="s">
        <v>112</v>
      </c>
      <c r="Q5" s="115"/>
      <c r="R5" s="115"/>
      <c r="S5" s="115"/>
      <c r="T5" s="115"/>
    </row>
    <row r="6" spans="2:20" x14ac:dyDescent="0.25">
      <c r="B6" s="121" t="str">
        <f>'DATA ENTRY'!BN11</f>
        <v xml:space="preserve">Focus Goal week 2:            for a (2):                 For a (3): </v>
      </c>
      <c r="C6" s="128" t="e">
        <f>AVERAGE(P17:T23)</f>
        <v>#DIV/0!</v>
      </c>
      <c r="D6" s="116" t="s">
        <v>115</v>
      </c>
      <c r="J6" s="116" t="s">
        <v>96</v>
      </c>
      <c r="P6" s="115"/>
      <c r="Q6" s="115"/>
      <c r="R6" s="115"/>
      <c r="S6" s="115"/>
      <c r="T6" s="115"/>
    </row>
    <row r="7" spans="2:20" x14ac:dyDescent="0.25">
      <c r="B7" s="121" t="str">
        <f>'DATA ENTRY'!BN12</f>
        <v xml:space="preserve">Focus Goal Week 3:            for a (2):                 For a (3): </v>
      </c>
      <c r="C7" s="128" t="e">
        <f>AVERAGE(P26:T33)</f>
        <v>#DIV/0!</v>
      </c>
      <c r="D7" s="116" t="s">
        <v>116</v>
      </c>
      <c r="J7" s="116" t="s">
        <v>106</v>
      </c>
      <c r="K7" s="116" t="s">
        <v>107</v>
      </c>
      <c r="L7" s="116" t="s">
        <v>108</v>
      </c>
      <c r="M7" s="116" t="s">
        <v>109</v>
      </c>
      <c r="N7" s="116" t="s">
        <v>110</v>
      </c>
      <c r="P7" s="115"/>
      <c r="Q7" s="115"/>
      <c r="R7" s="115"/>
      <c r="S7" s="115"/>
      <c r="T7" s="115"/>
    </row>
    <row r="8" spans="2:20" x14ac:dyDescent="0.25">
      <c r="B8" s="121" t="str">
        <f>'DATA ENTRY'!BN13</f>
        <v xml:space="preserve">Focus Goal Week 4:            for a (2):                 For a (3): </v>
      </c>
      <c r="C8" s="128" t="e">
        <f>AVERAGE(P36:T43)</f>
        <v>#DIV/0!</v>
      </c>
      <c r="D8" s="116" t="s">
        <v>117</v>
      </c>
      <c r="J8" s="116" t="str">
        <f>IF(LEN('DATA ENTRY'!F13)=0,"",'DATA ENTRY'!F13)</f>
        <v/>
      </c>
      <c r="K8" s="116" t="str">
        <f>IF(LEN('DATA ENTRY'!R13)=0,"",'DATA ENTRY'!R13)</f>
        <v/>
      </c>
      <c r="L8" s="116" t="str">
        <f>IF(LEN('DATA ENTRY'!AD13)=0,"",'DATA ENTRY'!AD13)</f>
        <v/>
      </c>
      <c r="M8" s="116" t="str">
        <f>IF(LEN('DATA ENTRY'!AP13)=0,"",'DATA ENTRY'!AP13)</f>
        <v/>
      </c>
      <c r="N8" s="116" t="str">
        <f>IF(LEN('DATA ENTRY'!BB13)=0,"",'DATA ENTRY'!BB13)</f>
        <v/>
      </c>
      <c r="P8" s="116" t="str">
        <f>IF(J8=0,0,IF(J8=1,0,IF(J8=2,1,IF(J8=3,1,""))))</f>
        <v/>
      </c>
      <c r="Q8" s="116" t="str">
        <f t="shared" ref="Q8:T14" si="0">IF(K8=0,0,IF(K8=1,0,IF(K8=2,1,IF(K8=3,1,""))))</f>
        <v/>
      </c>
      <c r="R8" s="116" t="str">
        <f t="shared" si="0"/>
        <v/>
      </c>
      <c r="S8" s="116" t="str">
        <f t="shared" si="0"/>
        <v/>
      </c>
      <c r="T8" s="116" t="str">
        <f>IF(N8=0,0,IF(N8=1,0,IF(N8=2,1,IF(N8=3,1,""))))</f>
        <v/>
      </c>
    </row>
    <row r="9" spans="2:20" x14ac:dyDescent="0.25">
      <c r="B9" s="121" t="str">
        <f>'DATA ENTRY'!BN14</f>
        <v xml:space="preserve">Focus Goal Week 5:            for a (2):                 For a (3): </v>
      </c>
      <c r="C9" s="128" t="e">
        <f>AVERAGE(P46:T52)</f>
        <v>#DIV/0!</v>
      </c>
      <c r="D9" s="115"/>
      <c r="J9" s="116" t="str">
        <f>IF(LEN('DATA ENTRY'!F14)=0,"",'DATA ENTRY'!F14)</f>
        <v/>
      </c>
      <c r="K9" s="116" t="str">
        <f>IF(LEN('DATA ENTRY'!R14)=0,"",'DATA ENTRY'!R14)</f>
        <v/>
      </c>
      <c r="L9" s="116" t="str">
        <f>IF(LEN('DATA ENTRY'!AD14)=0,"",'DATA ENTRY'!AD14)</f>
        <v/>
      </c>
      <c r="M9" s="116" t="str">
        <f>IF(LEN('DATA ENTRY'!AP14)=0,"",'DATA ENTRY'!AP14)</f>
        <v/>
      </c>
      <c r="N9" s="116" t="str">
        <f>IF(LEN('DATA ENTRY'!BB14)=0,"",'DATA ENTRY'!BB14)</f>
        <v/>
      </c>
      <c r="P9" s="116" t="str">
        <f t="shared" ref="P9:P14" si="1">IF(J9=0,0,IF(J9=1,0,IF(J9=2,1,IF(J9=3,1,""))))</f>
        <v/>
      </c>
      <c r="Q9" s="116" t="str">
        <f t="shared" si="0"/>
        <v/>
      </c>
      <c r="R9" s="116" t="str">
        <f t="shared" si="0"/>
        <v/>
      </c>
      <c r="S9" s="116" t="str">
        <f t="shared" si="0"/>
        <v/>
      </c>
      <c r="T9" s="116" t="str">
        <f t="shared" si="0"/>
        <v/>
      </c>
    </row>
    <row r="10" spans="2:20" x14ac:dyDescent="0.25">
      <c r="B10" s="121" t="str">
        <f>'DATA ENTRY'!BN15</f>
        <v xml:space="preserve">Focus Goal Week 6:           for a (2):                 For a (3): </v>
      </c>
      <c r="C10" s="128" t="e">
        <f>AVERAGE(P55:T61)</f>
        <v>#DIV/0!</v>
      </c>
      <c r="D10" s="115"/>
      <c r="J10" s="116" t="str">
        <f>IF(LEN('DATA ENTRY'!F15)=0,"",'DATA ENTRY'!F15)</f>
        <v/>
      </c>
      <c r="K10" s="116" t="str">
        <f>IF(LEN('DATA ENTRY'!R15)=0,"",'DATA ENTRY'!R15)</f>
        <v/>
      </c>
      <c r="L10" s="116" t="str">
        <f>IF(LEN('DATA ENTRY'!AD15)=0,"",'DATA ENTRY'!AD15)</f>
        <v/>
      </c>
      <c r="M10" s="116" t="str">
        <f>IF(LEN('DATA ENTRY'!AP15)=0,"",'DATA ENTRY'!AP15)</f>
        <v/>
      </c>
      <c r="N10" s="116" t="str">
        <f>IF(LEN('DATA ENTRY'!BB15)=0,"",'DATA ENTRY'!BB15)</f>
        <v/>
      </c>
      <c r="P10" s="116" t="str">
        <f t="shared" si="1"/>
        <v/>
      </c>
      <c r="Q10" s="116" t="str">
        <f t="shared" si="0"/>
        <v/>
      </c>
      <c r="R10" s="116" t="str">
        <f t="shared" si="0"/>
        <v/>
      </c>
      <c r="S10" s="116" t="str">
        <f t="shared" si="0"/>
        <v/>
      </c>
      <c r="T10" s="116" t="str">
        <f t="shared" si="0"/>
        <v/>
      </c>
    </row>
    <row r="11" spans="2:20" x14ac:dyDescent="0.25">
      <c r="B11" s="121" t="str">
        <f>'DATA ENTRY'!BN16</f>
        <v xml:space="preserve">Focus Goal Week 7:           for a (2):                 For a (3): </v>
      </c>
      <c r="C11" s="128" t="e">
        <f>AVERAGE(P64:T70)</f>
        <v>#DIV/0!</v>
      </c>
      <c r="D11" s="115"/>
      <c r="J11" s="116" t="str">
        <f>IF(LEN('DATA ENTRY'!F16)=0,"",'DATA ENTRY'!F16)</f>
        <v/>
      </c>
      <c r="K11" s="116" t="str">
        <f>IF(LEN('DATA ENTRY'!R16)=0,"",'DATA ENTRY'!R16)</f>
        <v/>
      </c>
      <c r="L11" s="116" t="str">
        <f>IF(LEN('DATA ENTRY'!AD16)=0,"",'DATA ENTRY'!AD16)</f>
        <v/>
      </c>
      <c r="M11" s="116" t="str">
        <f>IF(LEN('DATA ENTRY'!AP16)=0,"",'DATA ENTRY'!AP16)</f>
        <v/>
      </c>
      <c r="N11" s="116" t="str">
        <f>IF(LEN('DATA ENTRY'!BB16)=0,"",'DATA ENTRY'!BB16)</f>
        <v/>
      </c>
      <c r="P11" s="116" t="str">
        <f t="shared" si="1"/>
        <v/>
      </c>
      <c r="Q11" s="116" t="str">
        <f t="shared" si="0"/>
        <v/>
      </c>
      <c r="R11" s="116" t="str">
        <f t="shared" si="0"/>
        <v/>
      </c>
      <c r="S11" s="116" t="str">
        <f t="shared" si="0"/>
        <v/>
      </c>
      <c r="T11" s="116" t="str">
        <f t="shared" si="0"/>
        <v/>
      </c>
    </row>
    <row r="12" spans="2:20" x14ac:dyDescent="0.25">
      <c r="B12" s="121" t="str">
        <f>'DATA ENTRY'!BN17</f>
        <v xml:space="preserve">Focus Goal Week 8:           for a (2):                 For a (3): </v>
      </c>
      <c r="C12" s="128" t="e">
        <f>AVERAGE(P73:T79)</f>
        <v>#DIV/0!</v>
      </c>
      <c r="D12" s="115"/>
      <c r="J12" s="116" t="str">
        <f>IF(LEN('DATA ENTRY'!F17)=0,"",'DATA ENTRY'!F17)</f>
        <v/>
      </c>
      <c r="K12" s="116" t="str">
        <f>IF(LEN('DATA ENTRY'!R17)=0,"",'DATA ENTRY'!R17)</f>
        <v/>
      </c>
      <c r="L12" s="116" t="str">
        <f>IF(LEN('DATA ENTRY'!AD17)=0,"",'DATA ENTRY'!AD17)</f>
        <v/>
      </c>
      <c r="M12" s="116" t="str">
        <f>IF(LEN('DATA ENTRY'!AP17)=0,"",'DATA ENTRY'!AP17)</f>
        <v/>
      </c>
      <c r="N12" s="116" t="str">
        <f>IF(LEN('DATA ENTRY'!BB17)=0,"",'DATA ENTRY'!BB17)</f>
        <v/>
      </c>
      <c r="P12" s="116" t="str">
        <f t="shared" si="1"/>
        <v/>
      </c>
      <c r="Q12" s="116" t="str">
        <f t="shared" si="0"/>
        <v/>
      </c>
      <c r="R12" s="116" t="str">
        <f t="shared" si="0"/>
        <v/>
      </c>
      <c r="S12" s="116" t="str">
        <f t="shared" si="0"/>
        <v/>
      </c>
      <c r="T12" s="116" t="str">
        <f t="shared" si="0"/>
        <v/>
      </c>
    </row>
    <row r="13" spans="2:20" x14ac:dyDescent="0.25">
      <c r="B13" s="121" t="str">
        <f>'DATA ENTRY'!BN18</f>
        <v xml:space="preserve">Focus Goal Week 9:             for a (2):                 For a (3): </v>
      </c>
      <c r="C13" s="128" t="e">
        <f>AVERAGE(P82:T88)</f>
        <v>#DIV/0!</v>
      </c>
      <c r="D13" s="115"/>
      <c r="J13" s="116" t="str">
        <f>IF(LEN('DATA ENTRY'!F18)=0,"",'DATA ENTRY'!F18)</f>
        <v/>
      </c>
      <c r="K13" s="116" t="str">
        <f>IF(LEN('DATA ENTRY'!R18)=0,"",'DATA ENTRY'!R18)</f>
        <v/>
      </c>
      <c r="L13" s="116" t="str">
        <f>IF(LEN('DATA ENTRY'!AD18)=0,"",'DATA ENTRY'!AD18)</f>
        <v/>
      </c>
      <c r="M13" s="116" t="str">
        <f>IF(LEN('DATA ENTRY'!AP18)=0,"",'DATA ENTRY'!AP18)</f>
        <v/>
      </c>
      <c r="N13" s="116" t="str">
        <f>IF(LEN('DATA ENTRY'!BB18)=0,"",'DATA ENTRY'!BB18)</f>
        <v/>
      </c>
      <c r="P13" s="116" t="str">
        <f t="shared" si="1"/>
        <v/>
      </c>
      <c r="Q13" s="116" t="str">
        <f t="shared" si="0"/>
        <v/>
      </c>
      <c r="R13" s="116" t="str">
        <f t="shared" si="0"/>
        <v/>
      </c>
      <c r="S13" s="116" t="str">
        <f t="shared" si="0"/>
        <v/>
      </c>
      <c r="T13" s="116" t="str">
        <f t="shared" si="0"/>
        <v/>
      </c>
    </row>
    <row r="14" spans="2:20" ht="15.75" thickBot="1" x14ac:dyDescent="0.3">
      <c r="B14" s="121" t="str">
        <f>'DATA ENTRY'!BN19</f>
        <v xml:space="preserve">Focus Goal Week 10:           for a (2):                 For a (3): </v>
      </c>
      <c r="C14" s="128" t="e">
        <f>AVERAGE(P91:T98)</f>
        <v>#DIV/0!</v>
      </c>
      <c r="D14" s="115"/>
      <c r="J14" s="116" t="str">
        <f>IF(LEN('DATA ENTRY'!F19)=0,"",'DATA ENTRY'!F19)</f>
        <v/>
      </c>
      <c r="K14" s="116" t="str">
        <f>IF(LEN('DATA ENTRY'!R19)=0,"",'DATA ENTRY'!R19)</f>
        <v/>
      </c>
      <c r="L14" s="116" t="str">
        <f>IF(LEN('DATA ENTRY'!AD19)=0,"",'DATA ENTRY'!AD19)</f>
        <v/>
      </c>
      <c r="M14" s="116" t="str">
        <f>IF(LEN('DATA ENTRY'!AP19)=0,"",'DATA ENTRY'!AP19)</f>
        <v/>
      </c>
      <c r="N14" s="116" t="str">
        <f>IF(LEN('DATA ENTRY'!BB19)=0,"",'DATA ENTRY'!BB19)</f>
        <v/>
      </c>
      <c r="P14" s="116" t="str">
        <f t="shared" si="1"/>
        <v/>
      </c>
      <c r="Q14" s="116" t="str">
        <f t="shared" si="0"/>
        <v/>
      </c>
      <c r="R14" s="116" t="str">
        <f t="shared" si="0"/>
        <v/>
      </c>
      <c r="S14" s="116" t="str">
        <f t="shared" si="0"/>
        <v/>
      </c>
      <c r="T14" s="116" t="str">
        <f t="shared" si="0"/>
        <v/>
      </c>
    </row>
    <row r="15" spans="2:20" ht="14.25" customHeight="1" x14ac:dyDescent="0.25">
      <c r="B15" s="115"/>
      <c r="C15" s="216"/>
      <c r="D15" s="115"/>
      <c r="J15" s="116" t="s">
        <v>97</v>
      </c>
      <c r="K15" s="116"/>
      <c r="L15" s="116"/>
      <c r="M15" s="116"/>
      <c r="N15" s="116"/>
      <c r="P15" s="116" t="str">
        <f t="shared" ref="P15:P78" si="2">IF(J15=0,0,IF(J15=1,0,IF(J15=2,1,IF(J15=3,1,""))))</f>
        <v/>
      </c>
    </row>
    <row r="16" spans="2:20" ht="15.75" thickBot="1" x14ac:dyDescent="0.3">
      <c r="B16" s="115"/>
      <c r="C16" s="217"/>
      <c r="D16" s="115"/>
      <c r="J16" s="116" t="s">
        <v>106</v>
      </c>
      <c r="K16" s="116" t="s">
        <v>107</v>
      </c>
      <c r="L16" s="116" t="s">
        <v>108</v>
      </c>
      <c r="M16" s="116" t="s">
        <v>109</v>
      </c>
      <c r="N16" s="116" t="s">
        <v>110</v>
      </c>
      <c r="P16" s="116" t="str">
        <f t="shared" si="2"/>
        <v/>
      </c>
      <c r="Q16" s="116" t="str">
        <f t="shared" ref="Q16:Q78" si="3">IF(K16=0,0,IF(K16=1,0,IF(K16=2,1,IF(K16=3,1,""))))</f>
        <v/>
      </c>
      <c r="R16" s="116" t="str">
        <f t="shared" ref="R16:R78" si="4">IF(L16=0,0,IF(L16=1,0,IF(L16=2,1,IF(L16=3,1,""))))</f>
        <v/>
      </c>
      <c r="S16" s="116" t="str">
        <f t="shared" ref="S16:S78" si="5">IF(M16=0,0,IF(M16=1,0,IF(M16=2,1,IF(M16=3,1,""))))</f>
        <v/>
      </c>
      <c r="T16" s="116" t="str">
        <f t="shared" ref="T16:T78" si="6">IF(N16=0,0,IF(N16=1,0,IF(N16=2,1,IF(N16=3,1,""))))</f>
        <v/>
      </c>
    </row>
    <row r="17" spans="2:20" ht="21" x14ac:dyDescent="0.35">
      <c r="B17" s="122" t="s">
        <v>87</v>
      </c>
      <c r="C17" s="115"/>
      <c r="D17" s="115"/>
      <c r="J17" s="116" t="str">
        <f>IF(LEN('DATA ENTRY'!F34)=0,"",'DATA ENTRY'!F34)</f>
        <v/>
      </c>
      <c r="K17" s="116" t="str">
        <f>IF(LEN('DATA ENTRY'!R34)=0,"",'DATA ENTRY'!R34)</f>
        <v/>
      </c>
      <c r="L17" s="116" t="str">
        <f>IF(LEN('DATA ENTRY'!AD34)=0,"",'DATA ENTRY'!AD34)</f>
        <v/>
      </c>
      <c r="M17" s="116" t="str">
        <f>IF(LEN('DATA ENTRY'!AP34)=0,"",'DATA ENTRY'!AP34)</f>
        <v/>
      </c>
      <c r="N17" s="116" t="str">
        <f>IF(LEN('DATA ENTRY'!BB34)=0,"",'DATA ENTRY'!BB34)</f>
        <v/>
      </c>
      <c r="P17" s="116" t="str">
        <f t="shared" si="2"/>
        <v/>
      </c>
      <c r="Q17" s="116" t="str">
        <f t="shared" si="3"/>
        <v/>
      </c>
      <c r="R17" s="116" t="str">
        <f t="shared" si="4"/>
        <v/>
      </c>
      <c r="S17" s="116" t="str">
        <f t="shared" si="5"/>
        <v/>
      </c>
      <c r="T17" s="116" t="str">
        <f t="shared" si="6"/>
        <v/>
      </c>
    </row>
    <row r="18" spans="2:20" ht="21" x14ac:dyDescent="0.35">
      <c r="B18" s="118" t="s">
        <v>88</v>
      </c>
      <c r="C18" s="115"/>
      <c r="D18" s="115"/>
      <c r="J18" s="116" t="str">
        <f>IF(LEN('DATA ENTRY'!F35)=0,"",'DATA ENTRY'!F35)</f>
        <v/>
      </c>
      <c r="K18" s="116" t="str">
        <f>IF(LEN('DATA ENTRY'!R35)=0,"",'DATA ENTRY'!R35)</f>
        <v/>
      </c>
      <c r="L18" s="116" t="str">
        <f>IF(LEN('DATA ENTRY'!AD35)=0,"",'DATA ENTRY'!AD35)</f>
        <v/>
      </c>
      <c r="M18" s="116" t="str">
        <f>IF(LEN('DATA ENTRY'!AP35)=0,"",'DATA ENTRY'!AP35)</f>
        <v/>
      </c>
      <c r="N18" s="116" t="str">
        <f>IF(LEN('DATA ENTRY'!BB35)=0,"",'DATA ENTRY'!BB35)</f>
        <v/>
      </c>
      <c r="P18" s="116" t="str">
        <f t="shared" si="2"/>
        <v/>
      </c>
      <c r="Q18" s="116" t="str">
        <f t="shared" si="3"/>
        <v/>
      </c>
      <c r="R18" s="116" t="str">
        <f t="shared" si="4"/>
        <v/>
      </c>
      <c r="S18" s="116" t="str">
        <f t="shared" si="5"/>
        <v/>
      </c>
      <c r="T18" s="116" t="str">
        <f t="shared" si="6"/>
        <v/>
      </c>
    </row>
    <row r="19" spans="2:20" ht="30.75" thickBot="1" x14ac:dyDescent="0.3">
      <c r="B19" s="120" t="s">
        <v>90</v>
      </c>
      <c r="C19" s="115"/>
      <c r="D19" s="115"/>
      <c r="J19" s="116" t="str">
        <f>IF(LEN('DATA ENTRY'!F36)=0,"",'DATA ENTRY'!F36)</f>
        <v/>
      </c>
      <c r="K19" s="116" t="str">
        <f>IF(LEN('DATA ENTRY'!R36)=0,"",'DATA ENTRY'!R36)</f>
        <v/>
      </c>
      <c r="L19" s="116" t="str">
        <f>IF(LEN('DATA ENTRY'!AD36)=0,"",'DATA ENTRY'!AD36)</f>
        <v/>
      </c>
      <c r="M19" s="116" t="str">
        <f>IF(LEN('DATA ENTRY'!AP36)=0,"",'DATA ENTRY'!AP36)</f>
        <v/>
      </c>
      <c r="N19" s="116" t="str">
        <f>IF(LEN('DATA ENTRY'!BB36)=0,"",'DATA ENTRY'!BB36)</f>
        <v/>
      </c>
      <c r="P19" s="116" t="str">
        <f t="shared" si="2"/>
        <v/>
      </c>
      <c r="Q19" s="116" t="str">
        <f t="shared" si="3"/>
        <v/>
      </c>
      <c r="R19" s="116" t="str">
        <f t="shared" si="4"/>
        <v/>
      </c>
      <c r="S19" s="116" t="str">
        <f t="shared" si="5"/>
        <v/>
      </c>
      <c r="T19" s="116" t="str">
        <f t="shared" si="6"/>
        <v/>
      </c>
    </row>
    <row r="20" spans="2:20" ht="15.75" thickBot="1" x14ac:dyDescent="0.3">
      <c r="C20" s="124" t="s">
        <v>91</v>
      </c>
      <c r="D20" s="115"/>
      <c r="J20" s="116" t="str">
        <f>IF(LEN('DATA ENTRY'!F37)=0,"",'DATA ENTRY'!F37)</f>
        <v/>
      </c>
      <c r="K20" s="116" t="str">
        <f>IF(LEN('DATA ENTRY'!R37)=0,"",'DATA ENTRY'!R37)</f>
        <v/>
      </c>
      <c r="L20" s="116" t="str">
        <f>IF(LEN('DATA ENTRY'!AD37)=0,"",'DATA ENTRY'!AD37)</f>
        <v/>
      </c>
      <c r="M20" s="116" t="str">
        <f>IF(LEN('DATA ENTRY'!AP37)=0,"",'DATA ENTRY'!AP37)</f>
        <v/>
      </c>
      <c r="N20" s="116" t="str">
        <f>IF(LEN('DATA ENTRY'!BB37)=0,"",'DATA ENTRY'!BB37)</f>
        <v/>
      </c>
      <c r="P20" s="116" t="str">
        <f t="shared" si="2"/>
        <v/>
      </c>
      <c r="Q20" s="116" t="str">
        <f t="shared" si="3"/>
        <v/>
      </c>
      <c r="R20" s="116" t="str">
        <f t="shared" si="4"/>
        <v/>
      </c>
      <c r="S20" s="116" t="str">
        <f t="shared" si="5"/>
        <v/>
      </c>
      <c r="T20" s="116" t="str">
        <f t="shared" si="6"/>
        <v/>
      </c>
    </row>
    <row r="21" spans="2:20" x14ac:dyDescent="0.25">
      <c r="C21" s="123"/>
      <c r="D21" t="s">
        <v>93</v>
      </c>
      <c r="E21" s="116" t="e">
        <f ca="1">SWITCH(C21, 1,C5, 2, C6, 3, C7, 4, C8, 5,C9, 6,C10, 7, C11,8,C12, 9,C13, 10,C14,NA )</f>
        <v>#NAME?</v>
      </c>
      <c r="F21" s="116" t="str">
        <f>IF(C21=1,C$5,IF(C21=2,C$6,IF(C21=3,C$7,IF(C21=4,C$8,IF(C21=5,C$9,IF(C21=6,C$10,IF(C21=7,C$11,IF(C21=8,C$12,IF(C21=9,C$13,IF(C21=10,C$14,"NA"))))))))))</f>
        <v>NA</v>
      </c>
      <c r="J21" s="116" t="str">
        <f>IF(LEN('DATA ENTRY'!F38)=0,"",'DATA ENTRY'!F38)</f>
        <v/>
      </c>
      <c r="K21" s="116" t="str">
        <f>IF(LEN('DATA ENTRY'!R38)=0,"",'DATA ENTRY'!R38)</f>
        <v/>
      </c>
      <c r="L21" s="116" t="str">
        <f>IF(LEN('DATA ENTRY'!AD38)=0,"",'DATA ENTRY'!AD38)</f>
        <v/>
      </c>
      <c r="M21" s="116" t="str">
        <f>IF(LEN('DATA ENTRY'!AP38)=0,"",'DATA ENTRY'!AP38)</f>
        <v/>
      </c>
      <c r="N21" s="116" t="str">
        <f>IF(LEN('DATA ENTRY'!BB38)=0,"",'DATA ENTRY'!BB38)</f>
        <v/>
      </c>
      <c r="P21" s="116" t="str">
        <f t="shared" si="2"/>
        <v/>
      </c>
      <c r="Q21" s="116" t="str">
        <f t="shared" si="3"/>
        <v/>
      </c>
      <c r="R21" s="116" t="str">
        <f t="shared" si="4"/>
        <v/>
      </c>
      <c r="S21" s="116" t="str">
        <f t="shared" si="5"/>
        <v/>
      </c>
      <c r="T21" s="116" t="str">
        <f t="shared" si="6"/>
        <v/>
      </c>
    </row>
    <row r="22" spans="2:20" x14ac:dyDescent="0.25">
      <c r="B22" t="s">
        <v>92</v>
      </c>
      <c r="C22" s="123"/>
      <c r="D22" t="s">
        <v>113</v>
      </c>
      <c r="E22" s="116" t="e">
        <f t="shared" ref="E22:E25" ca="1" si="7">SWITCH(C22, 1,C6, 2, C7, 3, C8, 4, C9, 5,C10, 6,C11, 7, C12,8,C13, 9,C14, 10,C15 )</f>
        <v>#NAME?</v>
      </c>
      <c r="F22" s="116" t="str">
        <f t="shared" ref="F22:F25" si="8">IF(C22=1,C$5,IF(C22=2,C$6,IF(C22=3,C$7,IF(C22=4,C$8,IF(C22=5,C$9,IF(C22=6,C$10,IF(C22=7,C$11,IF(C22=8,C$12,IF(C22=9,C$13,IF(C22=10,C$14,"NA"))))))))))</f>
        <v>NA</v>
      </c>
      <c r="J22" s="116" t="str">
        <f>IF(LEN('DATA ENTRY'!F39)=0,"",'DATA ENTRY'!F39)</f>
        <v/>
      </c>
      <c r="K22" s="116" t="str">
        <f>IF(LEN('DATA ENTRY'!R39)=0,"",'DATA ENTRY'!R39)</f>
        <v/>
      </c>
      <c r="L22" s="116" t="str">
        <f>IF(LEN('DATA ENTRY'!AD39)=0,"",'DATA ENTRY'!AD39)</f>
        <v/>
      </c>
      <c r="M22" s="116" t="str">
        <f>IF(LEN('DATA ENTRY'!AP39)=0,"",'DATA ENTRY'!AP39)</f>
        <v/>
      </c>
      <c r="N22" s="116" t="str">
        <f>IF(LEN('DATA ENTRY'!BB39)=0,"",'DATA ENTRY'!BB39)</f>
        <v/>
      </c>
      <c r="P22" s="116" t="str">
        <f t="shared" si="2"/>
        <v/>
      </c>
      <c r="Q22" s="116" t="str">
        <f t="shared" si="3"/>
        <v/>
      </c>
      <c r="R22" s="116" t="str">
        <f t="shared" si="4"/>
        <v/>
      </c>
      <c r="S22" s="116" t="str">
        <f t="shared" si="5"/>
        <v/>
      </c>
      <c r="T22" s="116" t="str">
        <f t="shared" si="6"/>
        <v/>
      </c>
    </row>
    <row r="23" spans="2:20" ht="18.75" x14ac:dyDescent="0.3">
      <c r="B23" s="127" t="e">
        <f>AVERAGE(F21:F25)</f>
        <v>#DIV/0!</v>
      </c>
      <c r="C23" s="123"/>
      <c r="D23" s="115"/>
      <c r="E23" s="116" t="e">
        <f t="shared" ca="1" si="7"/>
        <v>#NAME?</v>
      </c>
      <c r="F23" s="116" t="str">
        <f t="shared" si="8"/>
        <v>NA</v>
      </c>
      <c r="J23" s="116" t="str">
        <f>IF(LEN('DATA ENTRY'!F40)=0,"",'DATA ENTRY'!F40)</f>
        <v/>
      </c>
      <c r="K23" s="116" t="str">
        <f>IF(LEN('DATA ENTRY'!R40)=0,"",'DATA ENTRY'!R40)</f>
        <v/>
      </c>
      <c r="L23" s="116" t="str">
        <f>IF(LEN('DATA ENTRY'!AD40)=0,"",'DATA ENTRY'!AD40)</f>
        <v/>
      </c>
      <c r="M23" s="116" t="str">
        <f>IF(LEN('DATA ENTRY'!AP40)=0,"",'DATA ENTRY'!AP40)</f>
        <v/>
      </c>
      <c r="N23" s="116" t="str">
        <f>IF(LEN('DATA ENTRY'!BB40)=0,"",'DATA ENTRY'!BB40)</f>
        <v/>
      </c>
      <c r="P23" s="116" t="str">
        <f t="shared" si="2"/>
        <v/>
      </c>
      <c r="Q23" s="116" t="str">
        <f t="shared" si="3"/>
        <v/>
      </c>
      <c r="R23" s="116" t="str">
        <f t="shared" si="4"/>
        <v/>
      </c>
      <c r="S23" s="116" t="str">
        <f t="shared" si="5"/>
        <v/>
      </c>
      <c r="T23" s="116" t="str">
        <f t="shared" si="6"/>
        <v/>
      </c>
    </row>
    <row r="24" spans="2:20" x14ac:dyDescent="0.25">
      <c r="B24" s="115"/>
      <c r="C24" s="125"/>
      <c r="D24" s="115"/>
      <c r="E24" s="116" t="e">
        <f t="shared" ca="1" si="7"/>
        <v>#NAME?</v>
      </c>
      <c r="F24" s="116" t="str">
        <f t="shared" si="8"/>
        <v>NA</v>
      </c>
      <c r="J24" s="116" t="s">
        <v>98</v>
      </c>
      <c r="K24" s="116"/>
      <c r="L24" s="116"/>
      <c r="M24" s="116"/>
      <c r="N24" s="116"/>
      <c r="P24" s="116" t="str">
        <f t="shared" si="2"/>
        <v/>
      </c>
    </row>
    <row r="25" spans="2:20" ht="15.75" thickBot="1" x14ac:dyDescent="0.3">
      <c r="B25" s="218" t="s">
        <v>133</v>
      </c>
      <c r="C25" s="126"/>
      <c r="D25" s="115"/>
      <c r="E25" s="116" t="e">
        <f t="shared" ca="1" si="7"/>
        <v>#NAME?</v>
      </c>
      <c r="F25" s="116" t="str">
        <f t="shared" si="8"/>
        <v>NA</v>
      </c>
      <c r="J25" s="116" t="s">
        <v>106</v>
      </c>
      <c r="K25" s="116" t="s">
        <v>107</v>
      </c>
      <c r="L25" s="116" t="s">
        <v>108</v>
      </c>
      <c r="M25" s="116" t="s">
        <v>109</v>
      </c>
      <c r="N25" s="116" t="s">
        <v>110</v>
      </c>
      <c r="P25" s="116" t="str">
        <f t="shared" si="2"/>
        <v/>
      </c>
      <c r="Q25" s="116" t="str">
        <f t="shared" si="3"/>
        <v/>
      </c>
      <c r="R25" s="116" t="str">
        <f t="shared" si="4"/>
        <v/>
      </c>
      <c r="S25" s="116" t="str">
        <f t="shared" si="5"/>
        <v/>
      </c>
      <c r="T25" s="116" t="str">
        <f t="shared" si="6"/>
        <v/>
      </c>
    </row>
    <row r="26" spans="2:20" x14ac:dyDescent="0.25">
      <c r="B26" s="218" t="s">
        <v>134</v>
      </c>
      <c r="C26" s="115"/>
      <c r="D26" s="115"/>
      <c r="J26" s="116" t="str">
        <f>IF(LEN('DATA ENTRY'!F55)=0,"",'DATA ENTRY'!F55)</f>
        <v/>
      </c>
      <c r="K26" s="116" t="str">
        <f>IF(LEN('DATA ENTRY'!R55)=0,"",'DATA ENTRY'!R55)</f>
        <v/>
      </c>
      <c r="L26" s="116" t="str">
        <f>IF(LEN('DATA ENTRY'!AD55)=0,"",'DATA ENTRY'!AD55)</f>
        <v/>
      </c>
      <c r="M26" s="116" t="str">
        <f>IF(LEN('DATA ENTRY'!AP55)=0,"",'DATA ENTRY'!AP55)</f>
        <v/>
      </c>
      <c r="N26" s="116" t="str">
        <f>IF(LEN('DATA ENTRY'!BB55)=0,"",'DATA ENTRY'!BB55)</f>
        <v/>
      </c>
      <c r="P26" s="116" t="str">
        <f t="shared" si="2"/>
        <v/>
      </c>
      <c r="Q26" s="116" t="str">
        <f t="shared" si="3"/>
        <v/>
      </c>
      <c r="R26" s="116" t="str">
        <f t="shared" si="4"/>
        <v/>
      </c>
      <c r="S26" s="116" t="str">
        <f t="shared" si="5"/>
        <v/>
      </c>
      <c r="T26" s="116" t="str">
        <f t="shared" si="6"/>
        <v/>
      </c>
    </row>
    <row r="27" spans="2:20" x14ac:dyDescent="0.25">
      <c r="B27" s="115"/>
      <c r="C27" s="115"/>
      <c r="D27" s="115"/>
      <c r="J27" s="116" t="str">
        <f>IF(LEN('DATA ENTRY'!F56)=0,"",'DATA ENTRY'!F56)</f>
        <v/>
      </c>
      <c r="K27" s="116" t="str">
        <f>IF(LEN('DATA ENTRY'!R56)=0,"",'DATA ENTRY'!R56)</f>
        <v/>
      </c>
      <c r="L27" s="116" t="str">
        <f>IF(LEN('DATA ENTRY'!AD56)=0,"",'DATA ENTRY'!AD56)</f>
        <v/>
      </c>
      <c r="M27" s="116" t="str">
        <f>IF(LEN('DATA ENTRY'!AP56)=0,"",'DATA ENTRY'!AP56)</f>
        <v/>
      </c>
      <c r="N27" s="116" t="str">
        <f>IF(LEN('DATA ENTRY'!BB56)=0,"",'DATA ENTRY'!BB56)</f>
        <v/>
      </c>
      <c r="P27" s="116" t="str">
        <f t="shared" si="2"/>
        <v/>
      </c>
      <c r="Q27" s="116" t="str">
        <f t="shared" si="3"/>
        <v/>
      </c>
      <c r="R27" s="116" t="str">
        <f t="shared" si="4"/>
        <v/>
      </c>
      <c r="S27" s="116" t="str">
        <f t="shared" si="5"/>
        <v/>
      </c>
      <c r="T27" s="116" t="str">
        <f t="shared" si="6"/>
        <v/>
      </c>
    </row>
    <row r="28" spans="2:20" x14ac:dyDescent="0.25">
      <c r="B28" s="115"/>
      <c r="C28" s="115"/>
      <c r="D28" s="115"/>
      <c r="J28" s="116" t="str">
        <f>IF(LEN('DATA ENTRY'!F57)=0,"",'DATA ENTRY'!F57)</f>
        <v/>
      </c>
      <c r="K28" s="116" t="str">
        <f>IF(LEN('DATA ENTRY'!R57)=0,"",'DATA ENTRY'!R57)</f>
        <v/>
      </c>
      <c r="L28" s="116" t="str">
        <f>IF(LEN('DATA ENTRY'!AD57)=0,"",'DATA ENTRY'!AD57)</f>
        <v/>
      </c>
      <c r="M28" s="116" t="str">
        <f>IF(LEN('DATA ENTRY'!AP57)=0,"",'DATA ENTRY'!AP57)</f>
        <v/>
      </c>
      <c r="N28" s="116" t="str">
        <f>IF(LEN('DATA ENTRY'!BB57)=0,"",'DATA ENTRY'!BB57)</f>
        <v/>
      </c>
      <c r="P28" s="116" t="str">
        <f t="shared" si="2"/>
        <v/>
      </c>
      <c r="Q28" s="116" t="str">
        <f t="shared" si="3"/>
        <v/>
      </c>
      <c r="R28" s="116" t="str">
        <f t="shared" si="4"/>
        <v/>
      </c>
      <c r="S28" s="116" t="str">
        <f t="shared" si="5"/>
        <v/>
      </c>
      <c r="T28" s="116" t="str">
        <f t="shared" si="6"/>
        <v/>
      </c>
    </row>
    <row r="29" spans="2:20" x14ac:dyDescent="0.25">
      <c r="B29" s="115"/>
      <c r="C29" s="115"/>
      <c r="D29" s="115"/>
      <c r="J29" s="116" t="str">
        <f>IF(LEN('DATA ENTRY'!F58)=0,"",'DATA ENTRY'!F58)</f>
        <v/>
      </c>
      <c r="K29" s="116" t="str">
        <f>IF(LEN('DATA ENTRY'!R58)=0,"",'DATA ENTRY'!R58)</f>
        <v/>
      </c>
      <c r="L29" s="116" t="str">
        <f>IF(LEN('DATA ENTRY'!AD58)=0,"",'DATA ENTRY'!AD58)</f>
        <v/>
      </c>
      <c r="M29" s="116" t="str">
        <f>IF(LEN('DATA ENTRY'!AP58)=0,"",'DATA ENTRY'!AP58)</f>
        <v/>
      </c>
      <c r="N29" s="116" t="str">
        <f>IF(LEN('DATA ENTRY'!BB58)=0,"",'DATA ENTRY'!BB58)</f>
        <v/>
      </c>
      <c r="P29" s="116" t="str">
        <f t="shared" si="2"/>
        <v/>
      </c>
      <c r="Q29" s="116" t="str">
        <f t="shared" si="3"/>
        <v/>
      </c>
      <c r="R29" s="116" t="str">
        <f t="shared" si="4"/>
        <v/>
      </c>
      <c r="S29" s="116" t="str">
        <f t="shared" si="5"/>
        <v/>
      </c>
      <c r="T29" s="116" t="str">
        <f t="shared" si="6"/>
        <v/>
      </c>
    </row>
    <row r="30" spans="2:20" x14ac:dyDescent="0.25">
      <c r="B30" s="115"/>
      <c r="C30" s="115"/>
      <c r="D30" s="115"/>
      <c r="J30" s="116" t="str">
        <f>IF(LEN('DATA ENTRY'!F59)=0,"",'DATA ENTRY'!F59)</f>
        <v/>
      </c>
      <c r="K30" s="116" t="str">
        <f>IF(LEN('DATA ENTRY'!R59)=0,"",'DATA ENTRY'!R59)</f>
        <v/>
      </c>
      <c r="L30" s="116" t="str">
        <f>IF(LEN('DATA ENTRY'!AD59)=0,"",'DATA ENTRY'!AD59)</f>
        <v/>
      </c>
      <c r="M30" s="116" t="str">
        <f>IF(LEN('DATA ENTRY'!AP59)=0,"",'DATA ENTRY'!AP59)</f>
        <v/>
      </c>
      <c r="N30" s="116" t="str">
        <f>IF(LEN('DATA ENTRY'!BB59)=0,"",'DATA ENTRY'!BB59)</f>
        <v/>
      </c>
      <c r="P30" s="116" t="str">
        <f t="shared" si="2"/>
        <v/>
      </c>
      <c r="Q30" s="116" t="str">
        <f t="shared" si="3"/>
        <v/>
      </c>
      <c r="R30" s="116" t="str">
        <f t="shared" si="4"/>
        <v/>
      </c>
      <c r="S30" s="116" t="str">
        <f t="shared" si="5"/>
        <v/>
      </c>
      <c r="T30" s="116" t="str">
        <f t="shared" si="6"/>
        <v/>
      </c>
    </row>
    <row r="31" spans="2:20" x14ac:dyDescent="0.25">
      <c r="B31" s="115"/>
      <c r="C31" s="115"/>
      <c r="D31" s="115"/>
      <c r="J31" s="116" t="str">
        <f>IF(LEN('DATA ENTRY'!F60)=0,"",'DATA ENTRY'!F60)</f>
        <v/>
      </c>
      <c r="K31" s="116" t="str">
        <f>IF(LEN('DATA ENTRY'!R60)=0,"",'DATA ENTRY'!R60)</f>
        <v/>
      </c>
      <c r="L31" s="116" t="str">
        <f>IF(LEN('DATA ENTRY'!AD60)=0,"",'DATA ENTRY'!AD60)</f>
        <v/>
      </c>
      <c r="M31" s="116" t="str">
        <f>IF(LEN('DATA ENTRY'!AP60)=0,"",'DATA ENTRY'!AP60)</f>
        <v/>
      </c>
      <c r="N31" s="116" t="str">
        <f>IF(LEN('DATA ENTRY'!BB60)=0,"",'DATA ENTRY'!BB60)</f>
        <v/>
      </c>
      <c r="P31" s="116" t="str">
        <f t="shared" si="2"/>
        <v/>
      </c>
      <c r="Q31" s="116" t="str">
        <f t="shared" si="3"/>
        <v/>
      </c>
      <c r="R31" s="116" t="str">
        <f t="shared" si="4"/>
        <v/>
      </c>
      <c r="S31" s="116" t="str">
        <f t="shared" si="5"/>
        <v/>
      </c>
      <c r="T31" s="116" t="str">
        <f t="shared" si="6"/>
        <v/>
      </c>
    </row>
    <row r="32" spans="2:20" x14ac:dyDescent="0.25">
      <c r="B32" s="115"/>
      <c r="C32" s="115"/>
      <c r="D32" s="115"/>
      <c r="J32" s="116" t="str">
        <f>IF(LEN('DATA ENTRY'!F61)=0,"",'DATA ENTRY'!F61)</f>
        <v/>
      </c>
      <c r="K32" s="116" t="str">
        <f>IF(LEN('DATA ENTRY'!R61)=0,"",'DATA ENTRY'!R61)</f>
        <v/>
      </c>
      <c r="L32" s="116" t="str">
        <f>IF(LEN('DATA ENTRY'!AD61)=0,"",'DATA ENTRY'!AD61)</f>
        <v/>
      </c>
      <c r="M32" s="116" t="str">
        <f>IF(LEN('DATA ENTRY'!AP61)=0,"",'DATA ENTRY'!AP61)</f>
        <v/>
      </c>
      <c r="N32" s="116" t="str">
        <f>IF(LEN('DATA ENTRY'!BB61)=0,"",'DATA ENTRY'!BB61)</f>
        <v/>
      </c>
      <c r="P32" s="116" t="str">
        <f t="shared" si="2"/>
        <v/>
      </c>
      <c r="Q32" s="116" t="str">
        <f t="shared" si="3"/>
        <v/>
      </c>
      <c r="R32" s="116" t="str">
        <f t="shared" si="4"/>
        <v/>
      </c>
      <c r="S32" s="116" t="str">
        <f t="shared" si="5"/>
        <v/>
      </c>
      <c r="T32" s="116" t="str">
        <f t="shared" si="6"/>
        <v/>
      </c>
    </row>
    <row r="33" spans="2:20" x14ac:dyDescent="0.25">
      <c r="B33" s="115"/>
      <c r="C33" s="115"/>
      <c r="D33" s="115"/>
      <c r="J33" s="116" t="str">
        <f>IF(LEN('DATA ENTRY'!F62)=0,"",'DATA ENTRY'!F62)</f>
        <v/>
      </c>
      <c r="K33" s="116" t="str">
        <f>IF(LEN('DATA ENTRY'!R62)=0,"",'DATA ENTRY'!R62)</f>
        <v/>
      </c>
      <c r="L33" s="116" t="str">
        <f>IF(LEN('DATA ENTRY'!AD62)=0,"",'DATA ENTRY'!AD62)</f>
        <v/>
      </c>
      <c r="M33" s="116" t="str">
        <f>IF(LEN('DATA ENTRY'!AP62)=0,"",'DATA ENTRY'!AP62)</f>
        <v/>
      </c>
      <c r="N33" s="116" t="str">
        <f>IF(LEN('DATA ENTRY'!BB62)=0,"",'DATA ENTRY'!BB62)</f>
        <v/>
      </c>
      <c r="P33" s="116" t="str">
        <f t="shared" si="2"/>
        <v/>
      </c>
      <c r="Q33" s="116" t="str">
        <f t="shared" si="3"/>
        <v/>
      </c>
      <c r="R33" s="116" t="str">
        <f t="shared" si="4"/>
        <v/>
      </c>
      <c r="S33" s="116" t="str">
        <f t="shared" si="5"/>
        <v/>
      </c>
      <c r="T33" s="116" t="str">
        <f t="shared" si="6"/>
        <v/>
      </c>
    </row>
    <row r="34" spans="2:20" x14ac:dyDescent="0.25">
      <c r="B34" s="115"/>
      <c r="C34" s="115"/>
      <c r="D34" s="115"/>
      <c r="J34" s="116" t="s">
        <v>99</v>
      </c>
      <c r="K34" s="116"/>
      <c r="L34" s="116"/>
      <c r="M34" s="116"/>
      <c r="N34" s="116"/>
      <c r="P34" s="116" t="str">
        <f t="shared" si="2"/>
        <v/>
      </c>
    </row>
    <row r="35" spans="2:20" x14ac:dyDescent="0.25">
      <c r="B35" s="115"/>
      <c r="C35" s="115"/>
      <c r="D35" s="115"/>
      <c r="J35" s="116" t="s">
        <v>106</v>
      </c>
      <c r="K35" s="116" t="s">
        <v>107</v>
      </c>
      <c r="L35" s="116" t="s">
        <v>108</v>
      </c>
      <c r="M35" s="116" t="s">
        <v>109</v>
      </c>
      <c r="N35" s="116" t="s">
        <v>110</v>
      </c>
      <c r="P35" s="116" t="str">
        <f t="shared" si="2"/>
        <v/>
      </c>
      <c r="Q35" s="116" t="str">
        <f t="shared" si="3"/>
        <v/>
      </c>
      <c r="R35" s="116" t="str">
        <f t="shared" si="4"/>
        <v/>
      </c>
      <c r="S35" s="116" t="str">
        <f t="shared" si="5"/>
        <v/>
      </c>
      <c r="T35" s="116" t="str">
        <f t="shared" si="6"/>
        <v/>
      </c>
    </row>
    <row r="36" spans="2:20" x14ac:dyDescent="0.25">
      <c r="B36" s="115"/>
      <c r="C36" s="115"/>
      <c r="D36" s="115"/>
      <c r="J36" s="116" t="str">
        <f>IF(LEN('DATA ENTRY'!F76)=0,"",'DATA ENTRY'!F76)</f>
        <v/>
      </c>
      <c r="K36" s="116" t="str">
        <f>IF(LEN('DATA ENTRY'!R76)=0,"",'DATA ENTRY'!R76)</f>
        <v/>
      </c>
      <c r="L36" s="116" t="str">
        <f>IF(LEN('DATA ENTRY'!AD76)=0,"",'DATA ENTRY'!AD76)</f>
        <v/>
      </c>
      <c r="M36" s="116" t="str">
        <f>IF(LEN('DATA ENTRY'!AP76)=0,"",'DATA ENTRY'!AP76)</f>
        <v/>
      </c>
      <c r="N36" s="116" t="str">
        <f>IF(LEN('DATA ENTRY'!BB76)=0,"",'DATA ENTRY'!BB76)</f>
        <v/>
      </c>
      <c r="P36" s="116" t="str">
        <f t="shared" si="2"/>
        <v/>
      </c>
      <c r="Q36" s="116" t="str">
        <f t="shared" si="3"/>
        <v/>
      </c>
      <c r="R36" s="116" t="str">
        <f t="shared" si="4"/>
        <v/>
      </c>
      <c r="S36" s="116" t="str">
        <f t="shared" si="5"/>
        <v/>
      </c>
      <c r="T36" s="116" t="str">
        <f t="shared" si="6"/>
        <v/>
      </c>
    </row>
    <row r="37" spans="2:20" x14ac:dyDescent="0.25">
      <c r="B37" s="115"/>
      <c r="C37" s="115"/>
      <c r="D37" s="115"/>
      <c r="J37" s="116" t="str">
        <f>IF(LEN('DATA ENTRY'!F77)=0,"",'DATA ENTRY'!F77)</f>
        <v/>
      </c>
      <c r="K37" s="116" t="str">
        <f>IF(LEN('DATA ENTRY'!R77)=0,"",'DATA ENTRY'!R77)</f>
        <v/>
      </c>
      <c r="L37" s="116" t="str">
        <f>IF(LEN('DATA ENTRY'!AD77)=0,"",'DATA ENTRY'!AD77)</f>
        <v/>
      </c>
      <c r="M37" s="116" t="str">
        <f>IF(LEN('DATA ENTRY'!AP77)=0,"",'DATA ENTRY'!AP77)</f>
        <v/>
      </c>
      <c r="N37" s="116" t="str">
        <f>IF(LEN('DATA ENTRY'!BB77)=0,"",'DATA ENTRY'!BB77)</f>
        <v/>
      </c>
      <c r="P37" s="116" t="str">
        <f t="shared" si="2"/>
        <v/>
      </c>
      <c r="Q37" s="116" t="str">
        <f t="shared" si="3"/>
        <v/>
      </c>
      <c r="R37" s="116" t="str">
        <f t="shared" si="4"/>
        <v/>
      </c>
      <c r="S37" s="116" t="str">
        <f t="shared" si="5"/>
        <v/>
      </c>
      <c r="T37" s="116" t="str">
        <f t="shared" si="6"/>
        <v/>
      </c>
    </row>
    <row r="38" spans="2:20" x14ac:dyDescent="0.25">
      <c r="B38" s="115"/>
      <c r="C38" s="115"/>
      <c r="D38" s="115"/>
      <c r="J38" s="116" t="str">
        <f>IF(LEN('DATA ENTRY'!F78)=0,"",'DATA ENTRY'!F78)</f>
        <v/>
      </c>
      <c r="K38" s="116" t="str">
        <f>IF(LEN('DATA ENTRY'!R78)=0,"",'DATA ENTRY'!R78)</f>
        <v/>
      </c>
      <c r="L38" s="116" t="str">
        <f>IF(LEN('DATA ENTRY'!AD78)=0,"",'DATA ENTRY'!AD78)</f>
        <v/>
      </c>
      <c r="M38" s="116" t="str">
        <f>IF(LEN('DATA ENTRY'!AP78)=0,"",'DATA ENTRY'!AP78)</f>
        <v/>
      </c>
      <c r="N38" s="116" t="str">
        <f>IF(LEN('DATA ENTRY'!BB78)=0,"",'DATA ENTRY'!BB78)</f>
        <v/>
      </c>
      <c r="P38" s="116" t="str">
        <f t="shared" si="2"/>
        <v/>
      </c>
      <c r="Q38" s="116" t="str">
        <f t="shared" si="3"/>
        <v/>
      </c>
      <c r="R38" s="116" t="str">
        <f t="shared" si="4"/>
        <v/>
      </c>
      <c r="S38" s="116" t="str">
        <f t="shared" si="5"/>
        <v/>
      </c>
      <c r="T38" s="116" t="str">
        <f t="shared" si="6"/>
        <v/>
      </c>
    </row>
    <row r="39" spans="2:20" x14ac:dyDescent="0.25">
      <c r="B39" s="115"/>
      <c r="C39" s="115"/>
      <c r="D39" s="115"/>
      <c r="J39" s="116" t="str">
        <f>IF(LEN('DATA ENTRY'!F79)=0,"",'DATA ENTRY'!F79)</f>
        <v/>
      </c>
      <c r="K39" s="116" t="str">
        <f>IF(LEN('DATA ENTRY'!R79)=0,"",'DATA ENTRY'!R79)</f>
        <v/>
      </c>
      <c r="L39" s="116" t="str">
        <f>IF(LEN('DATA ENTRY'!AD79)=0,"",'DATA ENTRY'!AD79)</f>
        <v/>
      </c>
      <c r="M39" s="116" t="str">
        <f>IF(LEN('DATA ENTRY'!AP79)=0,"",'DATA ENTRY'!AP79)</f>
        <v/>
      </c>
      <c r="N39" s="116" t="str">
        <f>IF(LEN('DATA ENTRY'!BB79)=0,"",'DATA ENTRY'!BB79)</f>
        <v/>
      </c>
      <c r="P39" s="116" t="str">
        <f t="shared" si="2"/>
        <v/>
      </c>
      <c r="Q39" s="116" t="str">
        <f t="shared" si="3"/>
        <v/>
      </c>
      <c r="R39" s="116" t="str">
        <f t="shared" si="4"/>
        <v/>
      </c>
      <c r="S39" s="116" t="str">
        <f t="shared" si="5"/>
        <v/>
      </c>
      <c r="T39" s="116" t="str">
        <f t="shared" si="6"/>
        <v/>
      </c>
    </row>
    <row r="40" spans="2:20" x14ac:dyDescent="0.25">
      <c r="B40" s="115"/>
      <c r="C40" s="115"/>
      <c r="D40" s="115"/>
      <c r="J40" s="116" t="str">
        <f>IF(LEN('DATA ENTRY'!F80)=0,"",'DATA ENTRY'!F80)</f>
        <v/>
      </c>
      <c r="K40" s="116" t="str">
        <f>IF(LEN('DATA ENTRY'!R80)=0,"",'DATA ENTRY'!R80)</f>
        <v/>
      </c>
      <c r="L40" s="116" t="str">
        <f>IF(LEN('DATA ENTRY'!AD80)=0,"",'DATA ENTRY'!AD80)</f>
        <v/>
      </c>
      <c r="M40" s="116" t="str">
        <f>IF(LEN('DATA ENTRY'!AP80)=0,"",'DATA ENTRY'!AP80)</f>
        <v/>
      </c>
      <c r="N40" s="116" t="str">
        <f>IF(LEN('DATA ENTRY'!BB80)=0,"",'DATA ENTRY'!BB80)</f>
        <v/>
      </c>
      <c r="P40" s="116" t="str">
        <f t="shared" si="2"/>
        <v/>
      </c>
      <c r="Q40" s="116" t="str">
        <f t="shared" si="3"/>
        <v/>
      </c>
      <c r="R40" s="116" t="str">
        <f t="shared" si="4"/>
        <v/>
      </c>
      <c r="S40" s="116" t="str">
        <f t="shared" si="5"/>
        <v/>
      </c>
      <c r="T40" s="116" t="str">
        <f t="shared" si="6"/>
        <v/>
      </c>
    </row>
    <row r="41" spans="2:20" x14ac:dyDescent="0.25">
      <c r="B41" s="115"/>
      <c r="C41" s="115"/>
      <c r="D41" s="115"/>
      <c r="J41" s="116" t="str">
        <f>IF(LEN('DATA ENTRY'!F81)=0,"",'DATA ENTRY'!F81)</f>
        <v/>
      </c>
      <c r="K41" s="116" t="str">
        <f>IF(LEN('DATA ENTRY'!R81)=0,"",'DATA ENTRY'!R81)</f>
        <v/>
      </c>
      <c r="L41" s="116" t="str">
        <f>IF(LEN('DATA ENTRY'!AD81)=0,"",'DATA ENTRY'!AD81)</f>
        <v/>
      </c>
      <c r="M41" s="116" t="str">
        <f>IF(LEN('DATA ENTRY'!AP81)=0,"",'DATA ENTRY'!AP81)</f>
        <v/>
      </c>
      <c r="N41" s="116" t="str">
        <f>IF(LEN('DATA ENTRY'!BB81)=0,"",'DATA ENTRY'!BB81)</f>
        <v/>
      </c>
      <c r="P41" s="116" t="str">
        <f t="shared" si="2"/>
        <v/>
      </c>
      <c r="Q41" s="116" t="str">
        <f t="shared" si="3"/>
        <v/>
      </c>
      <c r="R41" s="116" t="str">
        <f t="shared" si="4"/>
        <v/>
      </c>
      <c r="S41" s="116" t="str">
        <f t="shared" si="5"/>
        <v/>
      </c>
      <c r="T41" s="116" t="str">
        <f t="shared" si="6"/>
        <v/>
      </c>
    </row>
    <row r="42" spans="2:20" x14ac:dyDescent="0.25">
      <c r="B42" s="115"/>
      <c r="C42" s="115"/>
      <c r="D42" s="115"/>
      <c r="J42" s="116" t="str">
        <f>IF(LEN('DATA ENTRY'!F82)=0,"",'DATA ENTRY'!F82)</f>
        <v/>
      </c>
      <c r="K42" s="116" t="str">
        <f>IF(LEN('DATA ENTRY'!R82)=0,"",'DATA ENTRY'!R82)</f>
        <v/>
      </c>
      <c r="L42" s="116" t="str">
        <f>IF(LEN('DATA ENTRY'!AD82)=0,"",'DATA ENTRY'!AD82)</f>
        <v/>
      </c>
      <c r="M42" s="116" t="str">
        <f>IF(LEN('DATA ENTRY'!AP82)=0,"",'DATA ENTRY'!AP82)</f>
        <v/>
      </c>
      <c r="N42" s="116" t="str">
        <f>IF(LEN('DATA ENTRY'!BB82)=0,"",'DATA ENTRY'!BB82)</f>
        <v/>
      </c>
      <c r="P42" s="116" t="str">
        <f t="shared" si="2"/>
        <v/>
      </c>
      <c r="Q42" s="116" t="str">
        <f t="shared" si="3"/>
        <v/>
      </c>
      <c r="R42" s="116" t="str">
        <f t="shared" si="4"/>
        <v/>
      </c>
      <c r="S42" s="116" t="str">
        <f t="shared" si="5"/>
        <v/>
      </c>
      <c r="T42" s="116" t="str">
        <f t="shared" si="6"/>
        <v/>
      </c>
    </row>
    <row r="43" spans="2:20" x14ac:dyDescent="0.25">
      <c r="B43" s="115"/>
      <c r="C43" s="115"/>
      <c r="D43" s="115"/>
      <c r="J43" s="116" t="str">
        <f>IF(LEN('DATA ENTRY'!F83)=0,"",'DATA ENTRY'!F83)</f>
        <v/>
      </c>
      <c r="K43" s="116" t="str">
        <f>IF(LEN('DATA ENTRY'!R83)=0,"",'DATA ENTRY'!R83)</f>
        <v/>
      </c>
      <c r="L43" s="116" t="str">
        <f>IF(LEN('DATA ENTRY'!AD83)=0,"",'DATA ENTRY'!AD83)</f>
        <v/>
      </c>
      <c r="M43" s="116" t="str">
        <f>IF(LEN('DATA ENTRY'!AP83)=0,"",'DATA ENTRY'!AP83)</f>
        <v/>
      </c>
      <c r="N43" s="116" t="str">
        <f>IF(LEN('DATA ENTRY'!BB83)=0,"",'DATA ENTRY'!BB83)</f>
        <v/>
      </c>
      <c r="P43" s="116" t="str">
        <f t="shared" si="2"/>
        <v/>
      </c>
      <c r="Q43" s="116" t="str">
        <f t="shared" si="3"/>
        <v/>
      </c>
      <c r="R43" s="116" t="str">
        <f t="shared" si="4"/>
        <v/>
      </c>
      <c r="S43" s="116" t="str">
        <f t="shared" si="5"/>
        <v/>
      </c>
      <c r="T43" s="116" t="str">
        <f t="shared" si="6"/>
        <v/>
      </c>
    </row>
    <row r="44" spans="2:20" x14ac:dyDescent="0.25">
      <c r="B44" s="115"/>
      <c r="C44" s="115"/>
      <c r="D44" s="115"/>
      <c r="J44" s="116" t="s">
        <v>100</v>
      </c>
      <c r="K44" s="116"/>
      <c r="L44" s="116"/>
      <c r="M44" s="116"/>
      <c r="N44" s="116"/>
      <c r="P44" s="116" t="str">
        <f t="shared" si="2"/>
        <v/>
      </c>
    </row>
    <row r="45" spans="2:20" x14ac:dyDescent="0.25">
      <c r="B45" s="115"/>
      <c r="C45" s="115"/>
      <c r="D45" s="115"/>
      <c r="J45" s="116" t="s">
        <v>106</v>
      </c>
      <c r="K45" s="116" t="s">
        <v>107</v>
      </c>
      <c r="L45" s="116" t="s">
        <v>108</v>
      </c>
      <c r="M45" s="116" t="s">
        <v>109</v>
      </c>
      <c r="N45" s="116" t="s">
        <v>110</v>
      </c>
      <c r="P45" s="116" t="str">
        <f t="shared" si="2"/>
        <v/>
      </c>
      <c r="Q45" s="116" t="str">
        <f t="shared" si="3"/>
        <v/>
      </c>
      <c r="R45" s="116" t="str">
        <f t="shared" si="4"/>
        <v/>
      </c>
      <c r="S45" s="116" t="str">
        <f t="shared" si="5"/>
        <v/>
      </c>
      <c r="T45" s="116" t="str">
        <f t="shared" si="6"/>
        <v/>
      </c>
    </row>
    <row r="46" spans="2:20" x14ac:dyDescent="0.25">
      <c r="B46" s="115"/>
      <c r="C46" s="115"/>
      <c r="D46" s="115"/>
      <c r="J46" s="116" t="str">
        <f>IF(LEN('DATA ENTRY'!F97)=0,"",'DATA ENTRY'!F97)</f>
        <v/>
      </c>
      <c r="K46" s="116" t="str">
        <f>IF(LEN('DATA ENTRY'!R97)=0,"",'DATA ENTRY'!R97)</f>
        <v/>
      </c>
      <c r="L46" s="116" t="str">
        <f>IF(LEN('DATA ENTRY'!AD97)=0,"",'DATA ENTRY'!AD97)</f>
        <v/>
      </c>
      <c r="M46" s="116" t="str">
        <f>IF(LEN('DATA ENTRY'!AP97)=0,"",'DATA ENTRY'!AP97)</f>
        <v/>
      </c>
      <c r="N46" s="116" t="str">
        <f>IF(LEN('DATA ENTRY'!BB97)=0,"",'DATA ENTRY'!BB97)</f>
        <v/>
      </c>
      <c r="P46" s="116" t="str">
        <f t="shared" si="2"/>
        <v/>
      </c>
      <c r="Q46" s="116" t="str">
        <f t="shared" si="3"/>
        <v/>
      </c>
      <c r="R46" s="116" t="str">
        <f t="shared" si="4"/>
        <v/>
      </c>
      <c r="S46" s="116" t="str">
        <f t="shared" si="5"/>
        <v/>
      </c>
      <c r="T46" s="116" t="str">
        <f t="shared" si="6"/>
        <v/>
      </c>
    </row>
    <row r="47" spans="2:20" x14ac:dyDescent="0.25">
      <c r="B47" s="115"/>
      <c r="C47" s="115"/>
      <c r="D47" s="115"/>
      <c r="J47" s="116" t="str">
        <f>IF(LEN('DATA ENTRY'!F98)=0,"",'DATA ENTRY'!F98)</f>
        <v/>
      </c>
      <c r="K47" s="116" t="str">
        <f>IF(LEN('DATA ENTRY'!R98)=0,"",'DATA ENTRY'!R98)</f>
        <v/>
      </c>
      <c r="L47" s="116" t="str">
        <f>IF(LEN('DATA ENTRY'!AD98)=0,"",'DATA ENTRY'!AD98)</f>
        <v/>
      </c>
      <c r="M47" s="116" t="str">
        <f>IF(LEN('DATA ENTRY'!AP98)=0,"",'DATA ENTRY'!AP98)</f>
        <v/>
      </c>
      <c r="N47" s="116" t="str">
        <f>IF(LEN('DATA ENTRY'!BB98)=0,"",'DATA ENTRY'!BB98)</f>
        <v/>
      </c>
      <c r="P47" s="116" t="str">
        <f t="shared" si="2"/>
        <v/>
      </c>
      <c r="Q47" s="116" t="str">
        <f t="shared" si="3"/>
        <v/>
      </c>
      <c r="R47" s="116" t="str">
        <f t="shared" si="4"/>
        <v/>
      </c>
      <c r="S47" s="116" t="str">
        <f t="shared" si="5"/>
        <v/>
      </c>
      <c r="T47" s="116" t="str">
        <f t="shared" si="6"/>
        <v/>
      </c>
    </row>
    <row r="48" spans="2:20" x14ac:dyDescent="0.25">
      <c r="B48" s="115"/>
      <c r="C48" s="115"/>
      <c r="D48" s="115"/>
      <c r="J48" s="116" t="str">
        <f>IF(LEN('DATA ENTRY'!F99)=0,"",'DATA ENTRY'!F99)</f>
        <v/>
      </c>
      <c r="K48" s="116" t="str">
        <f>IF(LEN('DATA ENTRY'!R99)=0,"",'DATA ENTRY'!R99)</f>
        <v/>
      </c>
      <c r="L48" s="116" t="str">
        <f>IF(LEN('DATA ENTRY'!AD99)=0,"",'DATA ENTRY'!AD99)</f>
        <v/>
      </c>
      <c r="M48" s="116" t="str">
        <f>IF(LEN('DATA ENTRY'!AP99)=0,"",'DATA ENTRY'!AP99)</f>
        <v/>
      </c>
      <c r="N48" s="116" t="str">
        <f>IF(LEN('DATA ENTRY'!BB99)=0,"",'DATA ENTRY'!BB99)</f>
        <v/>
      </c>
      <c r="P48" s="116" t="str">
        <f t="shared" si="2"/>
        <v/>
      </c>
      <c r="Q48" s="116" t="str">
        <f t="shared" si="3"/>
        <v/>
      </c>
      <c r="R48" s="116" t="str">
        <f t="shared" si="4"/>
        <v/>
      </c>
      <c r="S48" s="116" t="str">
        <f t="shared" si="5"/>
        <v/>
      </c>
      <c r="T48" s="116" t="str">
        <f t="shared" si="6"/>
        <v/>
      </c>
    </row>
    <row r="49" spans="2:20" x14ac:dyDescent="0.25">
      <c r="B49" s="115"/>
      <c r="C49" s="115"/>
      <c r="D49" s="115"/>
      <c r="J49" s="116" t="str">
        <f>IF(LEN('DATA ENTRY'!F100)=0,"",'DATA ENTRY'!F100)</f>
        <v/>
      </c>
      <c r="K49" s="116" t="str">
        <f>IF(LEN('DATA ENTRY'!R100)=0,"",'DATA ENTRY'!R100)</f>
        <v/>
      </c>
      <c r="L49" s="116" t="str">
        <f>IF(LEN('DATA ENTRY'!AD100)=0,"",'DATA ENTRY'!AD100)</f>
        <v/>
      </c>
      <c r="M49" s="116" t="str">
        <f>IF(LEN('DATA ENTRY'!AP100)=0,"",'DATA ENTRY'!AP100)</f>
        <v/>
      </c>
      <c r="N49" s="116" t="str">
        <f>IF(LEN('DATA ENTRY'!BB100)=0,"",'DATA ENTRY'!BB100)</f>
        <v/>
      </c>
      <c r="P49" s="116" t="str">
        <f t="shared" si="2"/>
        <v/>
      </c>
      <c r="Q49" s="116" t="str">
        <f t="shared" si="3"/>
        <v/>
      </c>
      <c r="R49" s="116" t="str">
        <f t="shared" si="4"/>
        <v/>
      </c>
      <c r="S49" s="116" t="str">
        <f t="shared" si="5"/>
        <v/>
      </c>
      <c r="T49" s="116" t="str">
        <f t="shared" si="6"/>
        <v/>
      </c>
    </row>
    <row r="50" spans="2:20" x14ac:dyDescent="0.25">
      <c r="B50" s="115"/>
      <c r="C50" s="115"/>
      <c r="D50" s="115"/>
      <c r="J50" s="116" t="str">
        <f>IF(LEN('DATA ENTRY'!F101)=0,"",'DATA ENTRY'!F101)</f>
        <v/>
      </c>
      <c r="K50" s="116" t="str">
        <f>IF(LEN('DATA ENTRY'!R101)=0,"",'DATA ENTRY'!R101)</f>
        <v/>
      </c>
      <c r="L50" s="116" t="str">
        <f>IF(LEN('DATA ENTRY'!AD101)=0,"",'DATA ENTRY'!AD101)</f>
        <v/>
      </c>
      <c r="M50" s="116" t="str">
        <f>IF(LEN('DATA ENTRY'!AP101)=0,"",'DATA ENTRY'!AP101)</f>
        <v/>
      </c>
      <c r="N50" s="116" t="str">
        <f>IF(LEN('DATA ENTRY'!BB101)=0,"",'DATA ENTRY'!BB101)</f>
        <v/>
      </c>
      <c r="P50" s="116" t="str">
        <f t="shared" si="2"/>
        <v/>
      </c>
      <c r="Q50" s="116" t="str">
        <f t="shared" si="3"/>
        <v/>
      </c>
      <c r="R50" s="116" t="str">
        <f t="shared" si="4"/>
        <v/>
      </c>
      <c r="S50" s="116" t="str">
        <f t="shared" si="5"/>
        <v/>
      </c>
      <c r="T50" s="116" t="str">
        <f t="shared" si="6"/>
        <v/>
      </c>
    </row>
    <row r="51" spans="2:20" x14ac:dyDescent="0.25">
      <c r="B51" s="115"/>
      <c r="C51" s="115"/>
      <c r="D51" s="115"/>
      <c r="J51" s="116" t="str">
        <f>IF(LEN('DATA ENTRY'!F102)=0,"",'DATA ENTRY'!F102)</f>
        <v/>
      </c>
      <c r="K51" s="116" t="str">
        <f>IF(LEN('DATA ENTRY'!R102)=0,"",'DATA ENTRY'!R102)</f>
        <v/>
      </c>
      <c r="L51" s="116" t="str">
        <f>IF(LEN('DATA ENTRY'!AD102)=0,"",'DATA ENTRY'!AD102)</f>
        <v/>
      </c>
      <c r="M51" s="116" t="str">
        <f>IF(LEN('DATA ENTRY'!AP102)=0,"",'DATA ENTRY'!AP102)</f>
        <v/>
      </c>
      <c r="N51" s="116" t="str">
        <f>IF(LEN('DATA ENTRY'!BB102)=0,"",'DATA ENTRY'!BB102)</f>
        <v/>
      </c>
      <c r="P51" s="116" t="str">
        <f t="shared" si="2"/>
        <v/>
      </c>
      <c r="Q51" s="116" t="str">
        <f t="shared" si="3"/>
        <v/>
      </c>
      <c r="R51" s="116" t="str">
        <f t="shared" si="4"/>
        <v/>
      </c>
      <c r="S51" s="116" t="str">
        <f t="shared" si="5"/>
        <v/>
      </c>
      <c r="T51" s="116" t="str">
        <f t="shared" si="6"/>
        <v/>
      </c>
    </row>
    <row r="52" spans="2:20" x14ac:dyDescent="0.25">
      <c r="B52" s="115"/>
      <c r="C52" s="115"/>
      <c r="D52" s="115"/>
      <c r="J52" s="116" t="str">
        <f>IF(LEN('DATA ENTRY'!F103)=0,"",'DATA ENTRY'!F103)</f>
        <v/>
      </c>
      <c r="K52" s="116" t="str">
        <f>IF(LEN('DATA ENTRY'!R103)=0,"",'DATA ENTRY'!R103)</f>
        <v/>
      </c>
      <c r="L52" s="116" t="str">
        <f>IF(LEN('DATA ENTRY'!AD103)=0,"",'DATA ENTRY'!AD103)</f>
        <v/>
      </c>
      <c r="M52" s="116" t="str">
        <f>IF(LEN('DATA ENTRY'!AP103)=0,"",'DATA ENTRY'!AP103)</f>
        <v/>
      </c>
      <c r="N52" s="116" t="str">
        <f>IF(LEN('DATA ENTRY'!BB103)=0,"",'DATA ENTRY'!BB103)</f>
        <v/>
      </c>
      <c r="P52" s="116" t="str">
        <f t="shared" si="2"/>
        <v/>
      </c>
      <c r="Q52" s="116" t="str">
        <f t="shared" si="3"/>
        <v/>
      </c>
      <c r="R52" s="116" t="str">
        <f t="shared" si="4"/>
        <v/>
      </c>
      <c r="S52" s="116" t="str">
        <f t="shared" si="5"/>
        <v/>
      </c>
      <c r="T52" s="116" t="str">
        <f t="shared" si="6"/>
        <v/>
      </c>
    </row>
    <row r="53" spans="2:20" x14ac:dyDescent="0.25">
      <c r="B53" s="115"/>
      <c r="C53" s="115"/>
      <c r="D53" s="115"/>
      <c r="J53" s="116" t="s">
        <v>101</v>
      </c>
      <c r="K53" s="116"/>
      <c r="L53" s="116"/>
      <c r="M53" s="116"/>
      <c r="N53" s="116"/>
      <c r="P53" s="116" t="str">
        <f t="shared" si="2"/>
        <v/>
      </c>
    </row>
    <row r="54" spans="2:20" x14ac:dyDescent="0.25">
      <c r="B54" s="115"/>
      <c r="C54" s="115"/>
      <c r="D54" s="115"/>
      <c r="J54" s="116" t="s">
        <v>106</v>
      </c>
      <c r="K54" s="116" t="s">
        <v>107</v>
      </c>
      <c r="L54" s="116" t="s">
        <v>108</v>
      </c>
      <c r="M54" s="116" t="s">
        <v>109</v>
      </c>
      <c r="N54" s="116" t="s">
        <v>110</v>
      </c>
      <c r="P54" s="116" t="str">
        <f t="shared" si="2"/>
        <v/>
      </c>
      <c r="Q54" s="116" t="str">
        <f t="shared" si="3"/>
        <v/>
      </c>
      <c r="R54" s="116" t="str">
        <f t="shared" si="4"/>
        <v/>
      </c>
      <c r="S54" s="116" t="str">
        <f t="shared" si="5"/>
        <v/>
      </c>
      <c r="T54" s="116" t="str">
        <f t="shared" si="6"/>
        <v/>
      </c>
    </row>
    <row r="55" spans="2:20" x14ac:dyDescent="0.25">
      <c r="B55" s="115"/>
      <c r="C55" s="115"/>
      <c r="D55" s="115"/>
      <c r="J55" s="116" t="str">
        <f>IF(LEN('DATA ENTRY'!F118)=0,"",'DATA ENTRY'!F118)</f>
        <v/>
      </c>
      <c r="K55" s="116" t="str">
        <f>IF(LEN('DATA ENTRY'!R118)=0,"",'DATA ENTRY'!R118)</f>
        <v/>
      </c>
      <c r="L55" s="116" t="str">
        <f>IF(LEN('DATA ENTRY'!AD118)=0,"",'DATA ENTRY'!AD118)</f>
        <v/>
      </c>
      <c r="M55" s="116" t="str">
        <f>IF(LEN('DATA ENTRY'!AP118)=0,"",'DATA ENTRY'!AP118)</f>
        <v/>
      </c>
      <c r="N55" s="116" t="str">
        <f>IF(LEN('DATA ENTRY'!BB118)=0,"",'DATA ENTRY'!BB118)</f>
        <v/>
      </c>
      <c r="P55" s="116" t="str">
        <f t="shared" si="2"/>
        <v/>
      </c>
      <c r="Q55" s="116" t="str">
        <f t="shared" si="3"/>
        <v/>
      </c>
      <c r="R55" s="116" t="str">
        <f t="shared" si="4"/>
        <v/>
      </c>
      <c r="S55" s="116" t="str">
        <f t="shared" si="5"/>
        <v/>
      </c>
      <c r="T55" s="116" t="str">
        <f t="shared" si="6"/>
        <v/>
      </c>
    </row>
    <row r="56" spans="2:20" x14ac:dyDescent="0.25">
      <c r="B56" s="115"/>
      <c r="C56" s="115"/>
      <c r="D56" s="115"/>
      <c r="J56" s="116" t="str">
        <f>IF(LEN('DATA ENTRY'!F119)=0,"",'DATA ENTRY'!F119)</f>
        <v/>
      </c>
      <c r="K56" s="116" t="str">
        <f>IF(LEN('DATA ENTRY'!R119)=0,"",'DATA ENTRY'!R119)</f>
        <v/>
      </c>
      <c r="L56" s="116" t="str">
        <f>IF(LEN('DATA ENTRY'!AD119)=0,"",'DATA ENTRY'!AD119)</f>
        <v/>
      </c>
      <c r="M56" s="116" t="str">
        <f>IF(LEN('DATA ENTRY'!AP119)=0,"",'DATA ENTRY'!AP119)</f>
        <v/>
      </c>
      <c r="N56" s="116" t="str">
        <f>IF(LEN('DATA ENTRY'!BB119)=0,"",'DATA ENTRY'!BB119)</f>
        <v/>
      </c>
      <c r="P56" s="116" t="str">
        <f t="shared" si="2"/>
        <v/>
      </c>
      <c r="Q56" s="116" t="str">
        <f t="shared" si="3"/>
        <v/>
      </c>
      <c r="R56" s="116" t="str">
        <f t="shared" si="4"/>
        <v/>
      </c>
      <c r="S56" s="116" t="str">
        <f t="shared" si="5"/>
        <v/>
      </c>
      <c r="T56" s="116" t="str">
        <f t="shared" si="6"/>
        <v/>
      </c>
    </row>
    <row r="57" spans="2:20" x14ac:dyDescent="0.25">
      <c r="B57" s="115"/>
      <c r="C57" s="115"/>
      <c r="D57" s="115"/>
      <c r="J57" s="116" t="str">
        <f>IF(LEN('DATA ENTRY'!F120)=0,"",'DATA ENTRY'!F120)</f>
        <v/>
      </c>
      <c r="K57" s="116" t="str">
        <f>IF(LEN('DATA ENTRY'!R120)=0,"",'DATA ENTRY'!R120)</f>
        <v/>
      </c>
      <c r="L57" s="116" t="str">
        <f>IF(LEN('DATA ENTRY'!AD120)=0,"",'DATA ENTRY'!AD120)</f>
        <v/>
      </c>
      <c r="M57" s="116" t="str">
        <f>IF(LEN('DATA ENTRY'!AP120)=0,"",'DATA ENTRY'!AP120)</f>
        <v/>
      </c>
      <c r="N57" s="116" t="str">
        <f>IF(LEN('DATA ENTRY'!BB120)=0,"",'DATA ENTRY'!BB120)</f>
        <v/>
      </c>
      <c r="P57" s="116" t="str">
        <f t="shared" si="2"/>
        <v/>
      </c>
      <c r="Q57" s="116" t="str">
        <f t="shared" si="3"/>
        <v/>
      </c>
      <c r="R57" s="116" t="str">
        <f t="shared" si="4"/>
        <v/>
      </c>
      <c r="S57" s="116" t="str">
        <f t="shared" si="5"/>
        <v/>
      </c>
      <c r="T57" s="116" t="str">
        <f t="shared" si="6"/>
        <v/>
      </c>
    </row>
    <row r="58" spans="2:20" x14ac:dyDescent="0.25">
      <c r="B58" s="115"/>
      <c r="C58" s="115"/>
      <c r="D58" s="115"/>
      <c r="J58" s="116" t="str">
        <f>IF(LEN('DATA ENTRY'!F121)=0,"",'DATA ENTRY'!F121)</f>
        <v/>
      </c>
      <c r="K58" s="116" t="str">
        <f>IF(LEN('DATA ENTRY'!R121)=0,"",'DATA ENTRY'!R121)</f>
        <v/>
      </c>
      <c r="L58" s="116" t="str">
        <f>IF(LEN('DATA ENTRY'!AD121)=0,"",'DATA ENTRY'!AD121)</f>
        <v/>
      </c>
      <c r="M58" s="116" t="str">
        <f>IF(LEN('DATA ENTRY'!AP121)=0,"",'DATA ENTRY'!AP121)</f>
        <v/>
      </c>
      <c r="N58" s="116" t="str">
        <f>IF(LEN('DATA ENTRY'!BB121)=0,"",'DATA ENTRY'!BB121)</f>
        <v/>
      </c>
      <c r="P58" s="116" t="str">
        <f t="shared" si="2"/>
        <v/>
      </c>
      <c r="Q58" s="116" t="str">
        <f t="shared" si="3"/>
        <v/>
      </c>
      <c r="R58" s="116" t="str">
        <f t="shared" si="4"/>
        <v/>
      </c>
      <c r="S58" s="116" t="str">
        <f t="shared" si="5"/>
        <v/>
      </c>
      <c r="T58" s="116" t="str">
        <f t="shared" si="6"/>
        <v/>
      </c>
    </row>
    <row r="59" spans="2:20" x14ac:dyDescent="0.25">
      <c r="B59" s="115"/>
      <c r="C59" s="115"/>
      <c r="D59" s="115"/>
      <c r="J59" s="116" t="str">
        <f>IF(LEN('DATA ENTRY'!F122)=0,"",'DATA ENTRY'!F122)</f>
        <v/>
      </c>
      <c r="K59" s="116" t="str">
        <f>IF(LEN('DATA ENTRY'!R122)=0,"",'DATA ENTRY'!R122)</f>
        <v/>
      </c>
      <c r="L59" s="116" t="str">
        <f>IF(LEN('DATA ENTRY'!AD122)=0,"",'DATA ENTRY'!AD122)</f>
        <v/>
      </c>
      <c r="M59" s="116" t="str">
        <f>IF(LEN('DATA ENTRY'!AP122)=0,"",'DATA ENTRY'!AP122)</f>
        <v/>
      </c>
      <c r="N59" s="116" t="str">
        <f>IF(LEN('DATA ENTRY'!BB122)=0,"",'DATA ENTRY'!BB122)</f>
        <v/>
      </c>
      <c r="P59" s="116" t="str">
        <f t="shared" si="2"/>
        <v/>
      </c>
      <c r="Q59" s="116" t="str">
        <f t="shared" si="3"/>
        <v/>
      </c>
      <c r="R59" s="116" t="str">
        <f t="shared" si="4"/>
        <v/>
      </c>
      <c r="S59" s="116" t="str">
        <f t="shared" si="5"/>
        <v/>
      </c>
      <c r="T59" s="116" t="str">
        <f t="shared" si="6"/>
        <v/>
      </c>
    </row>
    <row r="60" spans="2:20" x14ac:dyDescent="0.25">
      <c r="B60" s="115"/>
      <c r="C60" s="115"/>
      <c r="D60" s="115"/>
      <c r="J60" s="116" t="str">
        <f>IF(LEN('DATA ENTRY'!F123)=0,"",'DATA ENTRY'!F123)</f>
        <v/>
      </c>
      <c r="K60" s="116" t="str">
        <f>IF(LEN('DATA ENTRY'!R123)=0,"",'DATA ENTRY'!R123)</f>
        <v/>
      </c>
      <c r="L60" s="116" t="str">
        <f>IF(LEN('DATA ENTRY'!AD123)=0,"",'DATA ENTRY'!AD123)</f>
        <v/>
      </c>
      <c r="M60" s="116" t="str">
        <f>IF(LEN('DATA ENTRY'!AP123)=0,"",'DATA ENTRY'!AP123)</f>
        <v/>
      </c>
      <c r="N60" s="116" t="str">
        <f>IF(LEN('DATA ENTRY'!BB123)=0,"",'DATA ENTRY'!BB123)</f>
        <v/>
      </c>
      <c r="P60" s="116" t="str">
        <f t="shared" si="2"/>
        <v/>
      </c>
      <c r="Q60" s="116" t="str">
        <f t="shared" si="3"/>
        <v/>
      </c>
      <c r="R60" s="116" t="str">
        <f t="shared" si="4"/>
        <v/>
      </c>
      <c r="S60" s="116" t="str">
        <f t="shared" si="5"/>
        <v/>
      </c>
      <c r="T60" s="116" t="str">
        <f t="shared" si="6"/>
        <v/>
      </c>
    </row>
    <row r="61" spans="2:20" x14ac:dyDescent="0.25">
      <c r="B61" s="115"/>
      <c r="C61" s="115"/>
      <c r="D61" s="115"/>
      <c r="J61" s="116" t="str">
        <f>IF(LEN('DATA ENTRY'!F124)=0,"",'DATA ENTRY'!F124)</f>
        <v/>
      </c>
      <c r="K61" s="116" t="str">
        <f>IF(LEN('DATA ENTRY'!R124)=0,"",'DATA ENTRY'!R124)</f>
        <v/>
      </c>
      <c r="L61" s="116" t="str">
        <f>IF(LEN('DATA ENTRY'!AD124)=0,"",'DATA ENTRY'!AD124)</f>
        <v/>
      </c>
      <c r="M61" s="116" t="str">
        <f>IF(LEN('DATA ENTRY'!AP124)=0,"",'DATA ENTRY'!AP124)</f>
        <v/>
      </c>
      <c r="N61" s="116" t="str">
        <f>IF(LEN('DATA ENTRY'!BB124)=0,"",'DATA ENTRY'!BB124)</f>
        <v/>
      </c>
      <c r="P61" s="116" t="str">
        <f t="shared" si="2"/>
        <v/>
      </c>
      <c r="Q61" s="116" t="str">
        <f t="shared" si="3"/>
        <v/>
      </c>
      <c r="R61" s="116" t="str">
        <f t="shared" si="4"/>
        <v/>
      </c>
      <c r="S61" s="116" t="str">
        <f t="shared" si="5"/>
        <v/>
      </c>
      <c r="T61" s="116" t="str">
        <f t="shared" si="6"/>
        <v/>
      </c>
    </row>
    <row r="62" spans="2:20" x14ac:dyDescent="0.25">
      <c r="B62" s="115"/>
      <c r="C62" s="115"/>
      <c r="D62" s="115"/>
      <c r="J62" s="116" t="s">
        <v>102</v>
      </c>
      <c r="K62" s="116"/>
      <c r="L62" s="116"/>
      <c r="M62" s="116"/>
      <c r="N62" s="116"/>
      <c r="P62" s="116" t="str">
        <f t="shared" si="2"/>
        <v/>
      </c>
    </row>
    <row r="63" spans="2:20" x14ac:dyDescent="0.25">
      <c r="B63" s="115"/>
      <c r="C63" s="115"/>
      <c r="D63" s="115"/>
      <c r="J63" s="116" t="s">
        <v>106</v>
      </c>
      <c r="K63" s="116" t="s">
        <v>107</v>
      </c>
      <c r="L63" s="116" t="s">
        <v>108</v>
      </c>
      <c r="M63" s="116" t="s">
        <v>109</v>
      </c>
      <c r="N63" s="116" t="s">
        <v>110</v>
      </c>
      <c r="P63" s="116" t="str">
        <f t="shared" si="2"/>
        <v/>
      </c>
      <c r="Q63" s="116" t="str">
        <f t="shared" si="3"/>
        <v/>
      </c>
      <c r="R63" s="116" t="str">
        <f t="shared" si="4"/>
        <v/>
      </c>
      <c r="S63" s="116" t="str">
        <f t="shared" si="5"/>
        <v/>
      </c>
      <c r="T63" s="116" t="str">
        <f t="shared" si="6"/>
        <v/>
      </c>
    </row>
    <row r="64" spans="2:20" x14ac:dyDescent="0.25">
      <c r="B64" s="115"/>
      <c r="C64" s="115"/>
      <c r="D64" s="115"/>
      <c r="J64" s="116" t="str">
        <f>IF(LEN('DATA ENTRY'!F139)=0,"",'DATA ENTRY'!F139)</f>
        <v/>
      </c>
      <c r="K64" s="116" t="str">
        <f>IF(LEN('DATA ENTRY'!R139)=0,"",'DATA ENTRY'!R139)</f>
        <v/>
      </c>
      <c r="L64" s="116" t="str">
        <f>IF(LEN('DATA ENTRY'!AD139)=0,"",'DATA ENTRY'!AD139)</f>
        <v/>
      </c>
      <c r="M64" s="116" t="str">
        <f>IF(LEN('DATA ENTRY'!AP139)=0,"",'DATA ENTRY'!AP139)</f>
        <v/>
      </c>
      <c r="N64" s="116" t="str">
        <f>IF(LEN('DATA ENTRY'!BB139)=0,"",'DATA ENTRY'!BB139)</f>
        <v/>
      </c>
      <c r="P64" s="116" t="str">
        <f t="shared" si="2"/>
        <v/>
      </c>
      <c r="Q64" s="116" t="str">
        <f t="shared" si="3"/>
        <v/>
      </c>
      <c r="R64" s="116" t="str">
        <f t="shared" si="4"/>
        <v/>
      </c>
      <c r="S64" s="116" t="str">
        <f t="shared" si="5"/>
        <v/>
      </c>
      <c r="T64" s="116" t="str">
        <f t="shared" si="6"/>
        <v/>
      </c>
    </row>
    <row r="65" spans="2:20" x14ac:dyDescent="0.25">
      <c r="B65" s="115"/>
      <c r="C65" s="115"/>
      <c r="D65" s="115"/>
      <c r="J65" s="116" t="str">
        <f>IF(LEN('DATA ENTRY'!F140)=0,"",'DATA ENTRY'!F140)</f>
        <v/>
      </c>
      <c r="K65" s="116" t="str">
        <f>IF(LEN('DATA ENTRY'!R140)=0,"",'DATA ENTRY'!R140)</f>
        <v/>
      </c>
      <c r="L65" s="116" t="str">
        <f>IF(LEN('DATA ENTRY'!AD140)=0,"",'DATA ENTRY'!AD140)</f>
        <v/>
      </c>
      <c r="M65" s="116" t="str">
        <f>IF(LEN('DATA ENTRY'!AP140)=0,"",'DATA ENTRY'!AP140)</f>
        <v/>
      </c>
      <c r="N65" s="116" t="str">
        <f>IF(LEN('DATA ENTRY'!BB140)=0,"",'DATA ENTRY'!BB140)</f>
        <v/>
      </c>
      <c r="P65" s="116" t="str">
        <f t="shared" si="2"/>
        <v/>
      </c>
      <c r="Q65" s="116" t="str">
        <f t="shared" si="3"/>
        <v/>
      </c>
      <c r="R65" s="116" t="str">
        <f t="shared" si="4"/>
        <v/>
      </c>
      <c r="S65" s="116" t="str">
        <f t="shared" si="5"/>
        <v/>
      </c>
      <c r="T65" s="116" t="str">
        <f t="shared" si="6"/>
        <v/>
      </c>
    </row>
    <row r="66" spans="2:20" x14ac:dyDescent="0.25">
      <c r="B66" s="115"/>
      <c r="C66" s="115"/>
      <c r="D66" s="115"/>
      <c r="J66" s="116" t="str">
        <f>IF(LEN('DATA ENTRY'!F141)=0,"",'DATA ENTRY'!F141)</f>
        <v/>
      </c>
      <c r="K66" s="116" t="str">
        <f>IF(LEN('DATA ENTRY'!R141)=0,"",'DATA ENTRY'!R141)</f>
        <v/>
      </c>
      <c r="L66" s="116" t="str">
        <f>IF(LEN('DATA ENTRY'!AD141)=0,"",'DATA ENTRY'!AD141)</f>
        <v/>
      </c>
      <c r="M66" s="116" t="str">
        <f>IF(LEN('DATA ENTRY'!AP141)=0,"",'DATA ENTRY'!AP141)</f>
        <v/>
      </c>
      <c r="N66" s="116" t="str">
        <f>IF(LEN('DATA ENTRY'!BB141)=0,"",'DATA ENTRY'!BB141)</f>
        <v/>
      </c>
      <c r="P66" s="116" t="str">
        <f t="shared" si="2"/>
        <v/>
      </c>
      <c r="Q66" s="116" t="str">
        <f t="shared" si="3"/>
        <v/>
      </c>
      <c r="R66" s="116" t="str">
        <f t="shared" si="4"/>
        <v/>
      </c>
      <c r="S66" s="116" t="str">
        <f t="shared" si="5"/>
        <v/>
      </c>
      <c r="T66" s="116" t="str">
        <f t="shared" si="6"/>
        <v/>
      </c>
    </row>
    <row r="67" spans="2:20" x14ac:dyDescent="0.25">
      <c r="B67" s="115"/>
      <c r="C67" s="115"/>
      <c r="D67" s="115"/>
      <c r="J67" s="116" t="str">
        <f>IF(LEN('DATA ENTRY'!F142)=0,"",'DATA ENTRY'!F142)</f>
        <v/>
      </c>
      <c r="K67" s="116" t="str">
        <f>IF(LEN('DATA ENTRY'!R142)=0,"",'DATA ENTRY'!R142)</f>
        <v/>
      </c>
      <c r="L67" s="116" t="str">
        <f>IF(LEN('DATA ENTRY'!AD142)=0,"",'DATA ENTRY'!AD142)</f>
        <v/>
      </c>
      <c r="M67" s="116" t="str">
        <f>IF(LEN('DATA ENTRY'!AP142)=0,"",'DATA ENTRY'!AP142)</f>
        <v/>
      </c>
      <c r="N67" s="116" t="str">
        <f>IF(LEN('DATA ENTRY'!BB142)=0,"",'DATA ENTRY'!BB142)</f>
        <v/>
      </c>
      <c r="P67" s="116" t="str">
        <f t="shared" si="2"/>
        <v/>
      </c>
      <c r="Q67" s="116" t="str">
        <f t="shared" si="3"/>
        <v/>
      </c>
      <c r="R67" s="116" t="str">
        <f t="shared" si="4"/>
        <v/>
      </c>
      <c r="S67" s="116" t="str">
        <f t="shared" si="5"/>
        <v/>
      </c>
      <c r="T67" s="116" t="str">
        <f t="shared" si="6"/>
        <v/>
      </c>
    </row>
    <row r="68" spans="2:20" x14ac:dyDescent="0.25">
      <c r="B68" s="115"/>
      <c r="C68" s="115"/>
      <c r="D68" s="115"/>
      <c r="J68" s="116" t="str">
        <f>IF(LEN('DATA ENTRY'!F143)=0,"",'DATA ENTRY'!F143)</f>
        <v/>
      </c>
      <c r="K68" s="116" t="str">
        <f>IF(LEN('DATA ENTRY'!R143)=0,"",'DATA ENTRY'!R143)</f>
        <v/>
      </c>
      <c r="L68" s="116" t="str">
        <f>IF(LEN('DATA ENTRY'!AD143)=0,"",'DATA ENTRY'!AD143)</f>
        <v/>
      </c>
      <c r="M68" s="116" t="str">
        <f>IF(LEN('DATA ENTRY'!AP143)=0,"",'DATA ENTRY'!AP143)</f>
        <v/>
      </c>
      <c r="N68" s="116" t="str">
        <f>IF(LEN('DATA ENTRY'!BB143)=0,"",'DATA ENTRY'!BB143)</f>
        <v/>
      </c>
      <c r="P68" s="116" t="str">
        <f t="shared" si="2"/>
        <v/>
      </c>
      <c r="Q68" s="116" t="str">
        <f t="shared" si="3"/>
        <v/>
      </c>
      <c r="R68" s="116" t="str">
        <f t="shared" si="4"/>
        <v/>
      </c>
      <c r="S68" s="116" t="str">
        <f t="shared" si="5"/>
        <v/>
      </c>
      <c r="T68" s="116" t="str">
        <f t="shared" si="6"/>
        <v/>
      </c>
    </row>
    <row r="69" spans="2:20" x14ac:dyDescent="0.25">
      <c r="B69" s="115"/>
      <c r="C69" s="115"/>
      <c r="D69" s="115"/>
      <c r="J69" s="116" t="str">
        <f>IF(LEN('DATA ENTRY'!F144)=0,"",'DATA ENTRY'!F144)</f>
        <v/>
      </c>
      <c r="K69" s="116" t="str">
        <f>IF(LEN('DATA ENTRY'!R144)=0,"",'DATA ENTRY'!R144)</f>
        <v/>
      </c>
      <c r="L69" s="116" t="str">
        <f>IF(LEN('DATA ENTRY'!AD144)=0,"",'DATA ENTRY'!AD144)</f>
        <v/>
      </c>
      <c r="M69" s="116" t="str">
        <f>IF(LEN('DATA ENTRY'!AP144)=0,"",'DATA ENTRY'!AP144)</f>
        <v/>
      </c>
      <c r="N69" s="116" t="str">
        <f>IF(LEN('DATA ENTRY'!BB144)=0,"",'DATA ENTRY'!BB144)</f>
        <v/>
      </c>
      <c r="P69" s="116" t="str">
        <f t="shared" si="2"/>
        <v/>
      </c>
      <c r="Q69" s="116" t="str">
        <f t="shared" si="3"/>
        <v/>
      </c>
      <c r="R69" s="116" t="str">
        <f t="shared" si="4"/>
        <v/>
      </c>
      <c r="S69" s="116" t="str">
        <f t="shared" si="5"/>
        <v/>
      </c>
      <c r="T69" s="116" t="str">
        <f t="shared" si="6"/>
        <v/>
      </c>
    </row>
    <row r="70" spans="2:20" x14ac:dyDescent="0.25">
      <c r="B70" s="115"/>
      <c r="C70" s="115"/>
      <c r="D70" s="115"/>
      <c r="J70" s="116" t="str">
        <f>IF(LEN('DATA ENTRY'!F145)=0,"",'DATA ENTRY'!F145)</f>
        <v/>
      </c>
      <c r="K70" s="116" t="str">
        <f>IF(LEN('DATA ENTRY'!R145)=0,"",'DATA ENTRY'!R145)</f>
        <v/>
      </c>
      <c r="L70" s="116" t="str">
        <f>IF(LEN('DATA ENTRY'!AD145)=0,"",'DATA ENTRY'!AD145)</f>
        <v/>
      </c>
      <c r="M70" s="116" t="str">
        <f>IF(LEN('DATA ENTRY'!AP145)=0,"",'DATA ENTRY'!AP145)</f>
        <v/>
      </c>
      <c r="N70" s="116" t="str">
        <f>IF(LEN('DATA ENTRY'!BB145)=0,"",'DATA ENTRY'!BB145)</f>
        <v/>
      </c>
      <c r="P70" s="116" t="str">
        <f t="shared" si="2"/>
        <v/>
      </c>
      <c r="Q70" s="116" t="str">
        <f t="shared" si="3"/>
        <v/>
      </c>
      <c r="R70" s="116" t="str">
        <f t="shared" si="4"/>
        <v/>
      </c>
      <c r="S70" s="116" t="str">
        <f t="shared" si="5"/>
        <v/>
      </c>
      <c r="T70" s="116" t="str">
        <f t="shared" si="6"/>
        <v/>
      </c>
    </row>
    <row r="71" spans="2:20" x14ac:dyDescent="0.25">
      <c r="B71" s="115"/>
      <c r="C71" s="115"/>
      <c r="D71" s="115"/>
      <c r="J71" s="116" t="s">
        <v>103</v>
      </c>
      <c r="K71" s="116"/>
      <c r="L71" s="116"/>
      <c r="M71" s="116"/>
      <c r="N71" s="116"/>
      <c r="P71" s="116" t="str">
        <f t="shared" si="2"/>
        <v/>
      </c>
    </row>
    <row r="72" spans="2:20" x14ac:dyDescent="0.25">
      <c r="B72" s="115"/>
      <c r="C72" s="115"/>
      <c r="D72" s="115"/>
      <c r="J72" s="116" t="s">
        <v>106</v>
      </c>
      <c r="K72" s="116" t="s">
        <v>107</v>
      </c>
      <c r="L72" s="116" t="s">
        <v>108</v>
      </c>
      <c r="M72" s="116" t="s">
        <v>109</v>
      </c>
      <c r="N72" s="116" t="s">
        <v>110</v>
      </c>
      <c r="P72" s="116" t="str">
        <f t="shared" si="2"/>
        <v/>
      </c>
      <c r="Q72" s="116" t="str">
        <f t="shared" si="3"/>
        <v/>
      </c>
      <c r="R72" s="116" t="str">
        <f t="shared" si="4"/>
        <v/>
      </c>
      <c r="S72" s="116" t="str">
        <f t="shared" si="5"/>
        <v/>
      </c>
      <c r="T72" s="116" t="str">
        <f t="shared" si="6"/>
        <v/>
      </c>
    </row>
    <row r="73" spans="2:20" x14ac:dyDescent="0.25">
      <c r="B73" s="115"/>
      <c r="C73" s="115"/>
      <c r="D73" s="115"/>
      <c r="J73" s="116" t="str">
        <f>IF(LEN('DATA ENTRY'!F160)=0,"",'DATA ENTRY'!F160)</f>
        <v/>
      </c>
      <c r="K73" s="116" t="str">
        <f>IF(LEN('DATA ENTRY'!R160)=0,"",'DATA ENTRY'!R160)</f>
        <v/>
      </c>
      <c r="L73" s="116" t="str">
        <f>IF(LEN('DATA ENTRY'!AD160)=0,"",'DATA ENTRY'!AD160)</f>
        <v/>
      </c>
      <c r="M73" s="116" t="str">
        <f>IF(LEN('DATA ENTRY'!AP160)=0,"",'DATA ENTRY'!AP160)</f>
        <v/>
      </c>
      <c r="N73" s="116" t="str">
        <f>IF(LEN('DATA ENTRY'!BB160)=0,"",'DATA ENTRY'!BB160)</f>
        <v/>
      </c>
      <c r="P73" s="116" t="str">
        <f t="shared" si="2"/>
        <v/>
      </c>
      <c r="Q73" s="116" t="str">
        <f t="shared" si="3"/>
        <v/>
      </c>
      <c r="R73" s="116" t="str">
        <f t="shared" si="4"/>
        <v/>
      </c>
      <c r="S73" s="116" t="str">
        <f t="shared" si="5"/>
        <v/>
      </c>
      <c r="T73" s="116" t="str">
        <f t="shared" si="6"/>
        <v/>
      </c>
    </row>
    <row r="74" spans="2:20" x14ac:dyDescent="0.25">
      <c r="B74" s="115"/>
      <c r="C74" s="115"/>
      <c r="D74" s="115"/>
      <c r="J74" s="116" t="str">
        <f>IF(LEN('DATA ENTRY'!F161)=0,"",'DATA ENTRY'!F161)</f>
        <v/>
      </c>
      <c r="K74" s="116" t="str">
        <f>IF(LEN('DATA ENTRY'!R161)=0,"",'DATA ENTRY'!R161)</f>
        <v/>
      </c>
      <c r="L74" s="116" t="str">
        <f>IF(LEN('DATA ENTRY'!AD161)=0,"",'DATA ENTRY'!AD161)</f>
        <v/>
      </c>
      <c r="M74" s="116" t="str">
        <f>IF(LEN('DATA ENTRY'!AP161)=0,"",'DATA ENTRY'!AP161)</f>
        <v/>
      </c>
      <c r="N74" s="116" t="str">
        <f>IF(LEN('DATA ENTRY'!BB161)=0,"",'DATA ENTRY'!BB161)</f>
        <v/>
      </c>
      <c r="P74" s="116" t="str">
        <f t="shared" si="2"/>
        <v/>
      </c>
      <c r="Q74" s="116" t="str">
        <f t="shared" si="3"/>
        <v/>
      </c>
      <c r="R74" s="116" t="str">
        <f t="shared" si="4"/>
        <v/>
      </c>
      <c r="S74" s="116" t="str">
        <f t="shared" si="5"/>
        <v/>
      </c>
      <c r="T74" s="116" t="str">
        <f t="shared" si="6"/>
        <v/>
      </c>
    </row>
    <row r="75" spans="2:20" x14ac:dyDescent="0.25">
      <c r="B75" s="115"/>
      <c r="C75" s="115"/>
      <c r="D75" s="115"/>
      <c r="J75" s="116" t="str">
        <f>IF(LEN('DATA ENTRY'!F162)=0,"",'DATA ENTRY'!F162)</f>
        <v/>
      </c>
      <c r="K75" s="116" t="str">
        <f>IF(LEN('DATA ENTRY'!R162)=0,"",'DATA ENTRY'!R162)</f>
        <v/>
      </c>
      <c r="L75" s="116" t="str">
        <f>IF(LEN('DATA ENTRY'!AD162)=0,"",'DATA ENTRY'!AD162)</f>
        <v/>
      </c>
      <c r="M75" s="116" t="str">
        <f>IF(LEN('DATA ENTRY'!AP162)=0,"",'DATA ENTRY'!AP162)</f>
        <v/>
      </c>
      <c r="N75" s="116" t="str">
        <f>IF(LEN('DATA ENTRY'!BB162)=0,"",'DATA ENTRY'!BB162)</f>
        <v/>
      </c>
      <c r="P75" s="116" t="str">
        <f t="shared" si="2"/>
        <v/>
      </c>
      <c r="Q75" s="116" t="str">
        <f t="shared" si="3"/>
        <v/>
      </c>
      <c r="R75" s="116" t="str">
        <f t="shared" si="4"/>
        <v/>
      </c>
      <c r="S75" s="116" t="str">
        <f t="shared" si="5"/>
        <v/>
      </c>
      <c r="T75" s="116" t="str">
        <f t="shared" si="6"/>
        <v/>
      </c>
    </row>
    <row r="76" spans="2:20" x14ac:dyDescent="0.25">
      <c r="B76" s="115"/>
      <c r="C76" s="115"/>
      <c r="D76" s="115"/>
      <c r="J76" s="116" t="str">
        <f>IF(LEN('DATA ENTRY'!F163)=0,"",'DATA ENTRY'!F163)</f>
        <v/>
      </c>
      <c r="K76" s="116" t="str">
        <f>IF(LEN('DATA ENTRY'!R163)=0,"",'DATA ENTRY'!R163)</f>
        <v/>
      </c>
      <c r="L76" s="116" t="str">
        <f>IF(LEN('DATA ENTRY'!AD163)=0,"",'DATA ENTRY'!AD163)</f>
        <v/>
      </c>
      <c r="M76" s="116" t="str">
        <f>IF(LEN('DATA ENTRY'!AP163)=0,"",'DATA ENTRY'!AP163)</f>
        <v/>
      </c>
      <c r="N76" s="116" t="str">
        <f>IF(LEN('DATA ENTRY'!BB163)=0,"",'DATA ENTRY'!BB163)</f>
        <v/>
      </c>
      <c r="P76" s="116" t="str">
        <f t="shared" si="2"/>
        <v/>
      </c>
      <c r="Q76" s="116" t="str">
        <f t="shared" si="3"/>
        <v/>
      </c>
      <c r="R76" s="116" t="str">
        <f t="shared" si="4"/>
        <v/>
      </c>
      <c r="S76" s="116" t="str">
        <f t="shared" si="5"/>
        <v/>
      </c>
      <c r="T76" s="116" t="str">
        <f t="shared" si="6"/>
        <v/>
      </c>
    </row>
    <row r="77" spans="2:20" x14ac:dyDescent="0.25">
      <c r="B77" s="115"/>
      <c r="C77" s="115"/>
      <c r="D77" s="115"/>
      <c r="J77" s="116" t="str">
        <f>IF(LEN('DATA ENTRY'!F164)=0,"",'DATA ENTRY'!F164)</f>
        <v/>
      </c>
      <c r="K77" s="116" t="str">
        <f>IF(LEN('DATA ENTRY'!R164)=0,"",'DATA ENTRY'!R164)</f>
        <v/>
      </c>
      <c r="L77" s="116" t="str">
        <f>IF(LEN('DATA ENTRY'!AD164)=0,"",'DATA ENTRY'!AD164)</f>
        <v/>
      </c>
      <c r="M77" s="116" t="str">
        <f>IF(LEN('DATA ENTRY'!AP164)=0,"",'DATA ENTRY'!AP164)</f>
        <v/>
      </c>
      <c r="N77" s="116" t="str">
        <f>IF(LEN('DATA ENTRY'!BB164)=0,"",'DATA ENTRY'!BB164)</f>
        <v/>
      </c>
      <c r="P77" s="116" t="str">
        <f t="shared" si="2"/>
        <v/>
      </c>
      <c r="Q77" s="116" t="str">
        <f t="shared" si="3"/>
        <v/>
      </c>
      <c r="R77" s="116" t="str">
        <f t="shared" si="4"/>
        <v/>
      </c>
      <c r="S77" s="116" t="str">
        <f t="shared" si="5"/>
        <v/>
      </c>
      <c r="T77" s="116" t="str">
        <f t="shared" si="6"/>
        <v/>
      </c>
    </row>
    <row r="78" spans="2:20" x14ac:dyDescent="0.25">
      <c r="B78" s="115"/>
      <c r="C78" s="115"/>
      <c r="D78" s="115"/>
      <c r="J78" s="116" t="str">
        <f>IF(LEN('DATA ENTRY'!F165)=0,"",'DATA ENTRY'!F165)</f>
        <v/>
      </c>
      <c r="K78" s="116" t="str">
        <f>IF(LEN('DATA ENTRY'!R165)=0,"",'DATA ENTRY'!R165)</f>
        <v/>
      </c>
      <c r="L78" s="116" t="str">
        <f>IF(LEN('DATA ENTRY'!AD165)=0,"",'DATA ENTRY'!AD165)</f>
        <v/>
      </c>
      <c r="M78" s="116" t="str">
        <f>IF(LEN('DATA ENTRY'!AP165)=0,"",'DATA ENTRY'!AP165)</f>
        <v/>
      </c>
      <c r="N78" s="116" t="str">
        <f>IF(LEN('DATA ENTRY'!BB165)=0,"",'DATA ENTRY'!BB165)</f>
        <v/>
      </c>
      <c r="P78" s="116" t="str">
        <f t="shared" si="2"/>
        <v/>
      </c>
      <c r="Q78" s="116" t="str">
        <f t="shared" si="3"/>
        <v/>
      </c>
      <c r="R78" s="116" t="str">
        <f t="shared" si="4"/>
        <v/>
      </c>
      <c r="S78" s="116" t="str">
        <f t="shared" si="5"/>
        <v/>
      </c>
      <c r="T78" s="116" t="str">
        <f t="shared" si="6"/>
        <v/>
      </c>
    </row>
    <row r="79" spans="2:20" x14ac:dyDescent="0.25">
      <c r="B79" s="115"/>
      <c r="C79" s="115"/>
      <c r="D79" s="115"/>
      <c r="J79" s="116" t="str">
        <f>IF(LEN('DATA ENTRY'!F166)=0,"",'DATA ENTRY'!F166)</f>
        <v/>
      </c>
      <c r="K79" s="116" t="str">
        <f>IF(LEN('DATA ENTRY'!R166)=0,"",'DATA ENTRY'!R166)</f>
        <v/>
      </c>
      <c r="L79" s="116" t="str">
        <f>IF(LEN('DATA ENTRY'!AD166)=0,"",'DATA ENTRY'!AD166)</f>
        <v/>
      </c>
      <c r="M79" s="116" t="str">
        <f>IF(LEN('DATA ENTRY'!AP166)=0,"",'DATA ENTRY'!AP166)</f>
        <v/>
      </c>
      <c r="N79" s="116" t="str">
        <f>IF(LEN('DATA ENTRY'!BB166)=0,"",'DATA ENTRY'!BB166)</f>
        <v/>
      </c>
      <c r="P79" s="116" t="str">
        <f t="shared" ref="P79:P98" si="9">IF(J79=0,0,IF(J79=1,0,IF(J79=2,1,IF(J79=3,1,""))))</f>
        <v/>
      </c>
      <c r="Q79" s="116" t="str">
        <f t="shared" ref="Q79:Q98" si="10">IF(K79=0,0,IF(K79=1,0,IF(K79=2,1,IF(K79=3,1,""))))</f>
        <v/>
      </c>
      <c r="R79" s="116" t="str">
        <f t="shared" ref="R79:R98" si="11">IF(L79=0,0,IF(L79=1,0,IF(L79=2,1,IF(L79=3,1,""))))</f>
        <v/>
      </c>
      <c r="S79" s="116" t="str">
        <f t="shared" ref="S79:S98" si="12">IF(M79=0,0,IF(M79=1,0,IF(M79=2,1,IF(M79=3,1,""))))</f>
        <v/>
      </c>
      <c r="T79" s="116" t="str">
        <f t="shared" ref="T79:T98" si="13">IF(N79=0,0,IF(N79=1,0,IF(N79=2,1,IF(N79=3,1,""))))</f>
        <v/>
      </c>
    </row>
    <row r="80" spans="2:20" x14ac:dyDescent="0.25">
      <c r="B80" s="115"/>
      <c r="C80" s="115"/>
      <c r="D80" s="115"/>
      <c r="J80" s="116" t="s">
        <v>104</v>
      </c>
      <c r="K80" s="116"/>
      <c r="L80" s="116"/>
      <c r="M80" s="116"/>
      <c r="N80" s="116"/>
      <c r="P80" s="116" t="str">
        <f t="shared" si="9"/>
        <v/>
      </c>
    </row>
    <row r="81" spans="2:20" x14ac:dyDescent="0.25">
      <c r="B81" s="115"/>
      <c r="C81" s="115"/>
      <c r="D81" s="115"/>
      <c r="J81" s="116" t="s">
        <v>106</v>
      </c>
      <c r="K81" s="116" t="s">
        <v>107</v>
      </c>
      <c r="L81" s="116" t="s">
        <v>108</v>
      </c>
      <c r="M81" s="116" t="s">
        <v>109</v>
      </c>
      <c r="N81" s="116" t="s">
        <v>110</v>
      </c>
      <c r="P81" s="116" t="str">
        <f t="shared" si="9"/>
        <v/>
      </c>
      <c r="Q81" s="116" t="str">
        <f t="shared" si="10"/>
        <v/>
      </c>
      <c r="R81" s="116" t="str">
        <f t="shared" si="11"/>
        <v/>
      </c>
      <c r="S81" s="116" t="str">
        <f t="shared" si="12"/>
        <v/>
      </c>
      <c r="T81" s="116" t="str">
        <f t="shared" si="13"/>
        <v/>
      </c>
    </row>
    <row r="82" spans="2:20" x14ac:dyDescent="0.25">
      <c r="B82" s="115"/>
      <c r="C82" s="115"/>
      <c r="D82" s="115"/>
      <c r="J82" s="116" t="str">
        <f>IF(LEN('DATA ENTRY'!F181)=0,"",'DATA ENTRY'!F181)</f>
        <v/>
      </c>
      <c r="K82" s="116" t="str">
        <f>IF(LEN('DATA ENTRY'!R181)=0,"",'DATA ENTRY'!R181)</f>
        <v/>
      </c>
      <c r="L82" s="116" t="str">
        <f>IF(LEN('DATA ENTRY'!AD181)=0,"",'DATA ENTRY'!AD181)</f>
        <v/>
      </c>
      <c r="M82" s="116" t="str">
        <f>IF(LEN('DATA ENTRY'!AP181)=0,"",'DATA ENTRY'!AP181)</f>
        <v/>
      </c>
      <c r="N82" s="116" t="str">
        <f>IF(LEN('DATA ENTRY'!BB181)=0,"",'DATA ENTRY'!BB181)</f>
        <v/>
      </c>
      <c r="P82" s="116" t="str">
        <f t="shared" si="9"/>
        <v/>
      </c>
      <c r="Q82" s="116" t="str">
        <f t="shared" si="10"/>
        <v/>
      </c>
      <c r="R82" s="116" t="str">
        <f t="shared" si="11"/>
        <v/>
      </c>
      <c r="S82" s="116" t="str">
        <f t="shared" si="12"/>
        <v/>
      </c>
      <c r="T82" s="116" t="str">
        <f t="shared" si="13"/>
        <v/>
      </c>
    </row>
    <row r="83" spans="2:20" x14ac:dyDescent="0.25">
      <c r="B83" s="115"/>
      <c r="C83" s="115"/>
      <c r="D83" s="115"/>
      <c r="J83" s="116" t="str">
        <f>IF(LEN('DATA ENTRY'!F182)=0,"",'DATA ENTRY'!F182)</f>
        <v/>
      </c>
      <c r="K83" s="116" t="str">
        <f>IF(LEN('DATA ENTRY'!R182)=0,"",'DATA ENTRY'!R182)</f>
        <v/>
      </c>
      <c r="L83" s="116" t="str">
        <f>IF(LEN('DATA ENTRY'!AD182)=0,"",'DATA ENTRY'!AD182)</f>
        <v/>
      </c>
      <c r="M83" s="116" t="str">
        <f>IF(LEN('DATA ENTRY'!AP182)=0,"",'DATA ENTRY'!AP182)</f>
        <v/>
      </c>
      <c r="N83" s="116" t="str">
        <f>IF(LEN('DATA ENTRY'!BB182)=0,"",'DATA ENTRY'!BB182)</f>
        <v/>
      </c>
      <c r="P83" s="116" t="str">
        <f t="shared" si="9"/>
        <v/>
      </c>
      <c r="Q83" s="116" t="str">
        <f t="shared" si="10"/>
        <v/>
      </c>
      <c r="R83" s="116" t="str">
        <f t="shared" si="11"/>
        <v/>
      </c>
      <c r="S83" s="116" t="str">
        <f t="shared" si="12"/>
        <v/>
      </c>
      <c r="T83" s="116" t="str">
        <f t="shared" si="13"/>
        <v/>
      </c>
    </row>
    <row r="84" spans="2:20" x14ac:dyDescent="0.25">
      <c r="B84" s="115"/>
      <c r="C84" s="115"/>
      <c r="D84" s="115"/>
      <c r="J84" s="116" t="str">
        <f>IF(LEN('DATA ENTRY'!F183)=0,"",'DATA ENTRY'!F183)</f>
        <v/>
      </c>
      <c r="K84" s="116" t="str">
        <f>IF(LEN('DATA ENTRY'!R183)=0,"",'DATA ENTRY'!R183)</f>
        <v/>
      </c>
      <c r="L84" s="116" t="str">
        <f>IF(LEN('DATA ENTRY'!AD183)=0,"",'DATA ENTRY'!AD183)</f>
        <v/>
      </c>
      <c r="M84" s="116" t="str">
        <f>IF(LEN('DATA ENTRY'!AP183)=0,"",'DATA ENTRY'!AP183)</f>
        <v/>
      </c>
      <c r="N84" s="116" t="str">
        <f>IF(LEN('DATA ENTRY'!BB183)=0,"",'DATA ENTRY'!BB183)</f>
        <v/>
      </c>
      <c r="P84" s="116" t="str">
        <f t="shared" si="9"/>
        <v/>
      </c>
      <c r="Q84" s="116" t="str">
        <f t="shared" si="10"/>
        <v/>
      </c>
      <c r="R84" s="116" t="str">
        <f t="shared" si="11"/>
        <v/>
      </c>
      <c r="S84" s="116" t="str">
        <f t="shared" si="12"/>
        <v/>
      </c>
      <c r="T84" s="116" t="str">
        <f t="shared" si="13"/>
        <v/>
      </c>
    </row>
    <row r="85" spans="2:20" x14ac:dyDescent="0.25">
      <c r="B85" s="115"/>
      <c r="C85" s="115"/>
      <c r="D85" s="115"/>
      <c r="J85" s="116" t="str">
        <f>IF(LEN('DATA ENTRY'!F184)=0,"",'DATA ENTRY'!F184)</f>
        <v/>
      </c>
      <c r="K85" s="116" t="str">
        <f>IF(LEN('DATA ENTRY'!R184)=0,"",'DATA ENTRY'!R184)</f>
        <v/>
      </c>
      <c r="L85" s="116" t="str">
        <f>IF(LEN('DATA ENTRY'!AD184)=0,"",'DATA ENTRY'!AD184)</f>
        <v/>
      </c>
      <c r="M85" s="116" t="str">
        <f>IF(LEN('DATA ENTRY'!AP184)=0,"",'DATA ENTRY'!AP184)</f>
        <v/>
      </c>
      <c r="N85" s="116" t="str">
        <f>IF(LEN('DATA ENTRY'!BB184)=0,"",'DATA ENTRY'!BB184)</f>
        <v/>
      </c>
      <c r="P85" s="116" t="str">
        <f t="shared" si="9"/>
        <v/>
      </c>
      <c r="Q85" s="116" t="str">
        <f t="shared" si="10"/>
        <v/>
      </c>
      <c r="R85" s="116" t="str">
        <f t="shared" si="11"/>
        <v/>
      </c>
      <c r="S85" s="116" t="str">
        <f t="shared" si="12"/>
        <v/>
      </c>
      <c r="T85" s="116" t="str">
        <f t="shared" si="13"/>
        <v/>
      </c>
    </row>
    <row r="86" spans="2:20" x14ac:dyDescent="0.25">
      <c r="B86" s="115"/>
      <c r="C86" s="115"/>
      <c r="D86" s="115"/>
      <c r="J86" s="116" t="str">
        <f>IF(LEN('DATA ENTRY'!F185)=0,"",'DATA ENTRY'!F185)</f>
        <v/>
      </c>
      <c r="K86" s="116" t="str">
        <f>IF(LEN('DATA ENTRY'!R185)=0,"",'DATA ENTRY'!R185)</f>
        <v/>
      </c>
      <c r="L86" s="116" t="str">
        <f>IF(LEN('DATA ENTRY'!AD185)=0,"",'DATA ENTRY'!AD185)</f>
        <v/>
      </c>
      <c r="M86" s="116" t="str">
        <f>IF(LEN('DATA ENTRY'!AP185)=0,"",'DATA ENTRY'!AP185)</f>
        <v/>
      </c>
      <c r="N86" s="116" t="str">
        <f>IF(LEN('DATA ENTRY'!BB185)=0,"",'DATA ENTRY'!BB185)</f>
        <v/>
      </c>
      <c r="P86" s="116" t="str">
        <f t="shared" si="9"/>
        <v/>
      </c>
      <c r="Q86" s="116" t="str">
        <f t="shared" si="10"/>
        <v/>
      </c>
      <c r="R86" s="116" t="str">
        <f t="shared" si="11"/>
        <v/>
      </c>
      <c r="S86" s="116" t="str">
        <f t="shared" si="12"/>
        <v/>
      </c>
      <c r="T86" s="116" t="str">
        <f t="shared" si="13"/>
        <v/>
      </c>
    </row>
    <row r="87" spans="2:20" x14ac:dyDescent="0.25">
      <c r="B87" s="115"/>
      <c r="C87" s="115"/>
      <c r="D87" s="115"/>
      <c r="J87" s="116" t="str">
        <f>IF(LEN('DATA ENTRY'!F186)=0,"",'DATA ENTRY'!F186)</f>
        <v/>
      </c>
      <c r="K87" s="116" t="str">
        <f>IF(LEN('DATA ENTRY'!R186)=0,"",'DATA ENTRY'!R186)</f>
        <v/>
      </c>
      <c r="L87" s="116" t="str">
        <f>IF(LEN('DATA ENTRY'!AD186)=0,"",'DATA ENTRY'!AD186)</f>
        <v/>
      </c>
      <c r="M87" s="116" t="str">
        <f>IF(LEN('DATA ENTRY'!AP186)=0,"",'DATA ENTRY'!AP186)</f>
        <v/>
      </c>
      <c r="N87" s="116" t="str">
        <f>IF(LEN('DATA ENTRY'!BB186)=0,"",'DATA ENTRY'!BB186)</f>
        <v/>
      </c>
      <c r="P87" s="116" t="str">
        <f t="shared" si="9"/>
        <v/>
      </c>
      <c r="Q87" s="116" t="str">
        <f t="shared" si="10"/>
        <v/>
      </c>
      <c r="R87" s="116" t="str">
        <f t="shared" si="11"/>
        <v/>
      </c>
      <c r="S87" s="116" t="str">
        <f t="shared" si="12"/>
        <v/>
      </c>
      <c r="T87" s="116" t="str">
        <f t="shared" si="13"/>
        <v/>
      </c>
    </row>
    <row r="88" spans="2:20" x14ac:dyDescent="0.25">
      <c r="B88" s="115"/>
      <c r="C88" s="115"/>
      <c r="D88" s="115"/>
      <c r="J88" s="116" t="str">
        <f>IF(LEN('DATA ENTRY'!F187)=0,"",'DATA ENTRY'!F187)</f>
        <v/>
      </c>
      <c r="K88" s="116" t="str">
        <f>IF(LEN('DATA ENTRY'!R187)=0,"",'DATA ENTRY'!R187)</f>
        <v/>
      </c>
      <c r="L88" s="116" t="str">
        <f>IF(LEN('DATA ENTRY'!AD187)=0,"",'DATA ENTRY'!AD187)</f>
        <v/>
      </c>
      <c r="M88" s="116" t="str">
        <f>IF(LEN('DATA ENTRY'!AP187)=0,"",'DATA ENTRY'!AP187)</f>
        <v/>
      </c>
      <c r="N88" s="116" t="str">
        <f>IF(LEN('DATA ENTRY'!BB187)=0,"",'DATA ENTRY'!BB187)</f>
        <v/>
      </c>
      <c r="P88" s="116" t="str">
        <f t="shared" si="9"/>
        <v/>
      </c>
      <c r="Q88" s="116" t="str">
        <f t="shared" si="10"/>
        <v/>
      </c>
      <c r="R88" s="116" t="str">
        <f t="shared" si="11"/>
        <v/>
      </c>
      <c r="S88" s="116" t="str">
        <f t="shared" si="12"/>
        <v/>
      </c>
      <c r="T88" s="116" t="str">
        <f t="shared" si="13"/>
        <v/>
      </c>
    </row>
    <row r="89" spans="2:20" x14ac:dyDescent="0.25">
      <c r="B89" s="115"/>
      <c r="C89" s="115"/>
      <c r="D89" s="115"/>
      <c r="J89" s="116" t="s">
        <v>105</v>
      </c>
      <c r="K89" s="116"/>
      <c r="L89" s="116"/>
      <c r="M89" s="116"/>
      <c r="N89" s="116"/>
      <c r="P89" s="116" t="str">
        <f t="shared" si="9"/>
        <v/>
      </c>
    </row>
    <row r="90" spans="2:20" x14ac:dyDescent="0.25">
      <c r="B90" s="115"/>
      <c r="C90" s="115"/>
      <c r="D90" s="115"/>
      <c r="J90" s="116" t="s">
        <v>106</v>
      </c>
      <c r="K90" s="116" t="s">
        <v>107</v>
      </c>
      <c r="L90" s="116" t="s">
        <v>108</v>
      </c>
      <c r="M90" s="116" t="s">
        <v>109</v>
      </c>
      <c r="N90" s="116" t="s">
        <v>110</v>
      </c>
      <c r="P90" s="116" t="str">
        <f t="shared" si="9"/>
        <v/>
      </c>
      <c r="Q90" s="116" t="str">
        <f t="shared" si="10"/>
        <v/>
      </c>
      <c r="R90" s="116" t="str">
        <f t="shared" si="11"/>
        <v/>
      </c>
      <c r="S90" s="116" t="str">
        <f t="shared" si="12"/>
        <v/>
      </c>
      <c r="T90" s="116" t="str">
        <f t="shared" si="13"/>
        <v/>
      </c>
    </row>
    <row r="91" spans="2:20" x14ac:dyDescent="0.25">
      <c r="B91" s="115"/>
      <c r="C91" s="115"/>
      <c r="D91" s="115"/>
      <c r="J91" s="116" t="str">
        <f>IF(LEN('DATA ENTRY'!F202)=0,"",'DATA ENTRY'!F202)</f>
        <v/>
      </c>
      <c r="K91" s="116" t="str">
        <f>IF(LEN('DATA ENTRY'!R202)=0,"",'DATA ENTRY'!R202)</f>
        <v/>
      </c>
      <c r="L91" s="116" t="str">
        <f>IF(LEN('DATA ENTRY'!AD202)=0,"",'DATA ENTRY'!AD202)</f>
        <v/>
      </c>
      <c r="M91" s="116" t="str">
        <f>IF(LEN('DATA ENTRY'!AP202)=0,"",'DATA ENTRY'!AP202)</f>
        <v/>
      </c>
      <c r="N91" s="116" t="str">
        <f>IF(LEN('DATA ENTRY'!BB202)=0,"",'DATA ENTRY'!BB202)</f>
        <v/>
      </c>
      <c r="P91" s="116" t="str">
        <f t="shared" si="9"/>
        <v/>
      </c>
      <c r="Q91" s="116" t="str">
        <f t="shared" si="10"/>
        <v/>
      </c>
      <c r="R91" s="116" t="str">
        <f t="shared" si="11"/>
        <v/>
      </c>
      <c r="S91" s="116" t="str">
        <f t="shared" si="12"/>
        <v/>
      </c>
      <c r="T91" s="116" t="str">
        <f t="shared" si="13"/>
        <v/>
      </c>
    </row>
    <row r="92" spans="2:20" x14ac:dyDescent="0.25">
      <c r="B92" s="115"/>
      <c r="C92" s="115"/>
      <c r="D92" s="115"/>
      <c r="J92" s="116" t="str">
        <f>IF(LEN('DATA ENTRY'!F203)=0,"",'DATA ENTRY'!F203)</f>
        <v/>
      </c>
      <c r="K92" s="116" t="str">
        <f>IF(LEN('DATA ENTRY'!R203)=0,"",'DATA ENTRY'!R203)</f>
        <v/>
      </c>
      <c r="L92" s="116" t="str">
        <f>IF(LEN('DATA ENTRY'!AD203)=0,"",'DATA ENTRY'!AD203)</f>
        <v/>
      </c>
      <c r="M92" s="116" t="str">
        <f>IF(LEN('DATA ENTRY'!AP203)=0,"",'DATA ENTRY'!AP203)</f>
        <v/>
      </c>
      <c r="N92" s="116" t="str">
        <f>IF(LEN('DATA ENTRY'!BB203)=0,"",'DATA ENTRY'!BB203)</f>
        <v/>
      </c>
      <c r="P92" s="116" t="str">
        <f t="shared" si="9"/>
        <v/>
      </c>
      <c r="Q92" s="116" t="str">
        <f t="shared" si="10"/>
        <v/>
      </c>
      <c r="R92" s="116" t="str">
        <f t="shared" si="11"/>
        <v/>
      </c>
      <c r="S92" s="116" t="str">
        <f t="shared" si="12"/>
        <v/>
      </c>
      <c r="T92" s="116" t="str">
        <f t="shared" si="13"/>
        <v/>
      </c>
    </row>
    <row r="93" spans="2:20" x14ac:dyDescent="0.25">
      <c r="B93" s="115"/>
      <c r="C93" s="115"/>
      <c r="D93" s="115"/>
      <c r="J93" s="116" t="str">
        <f>IF(LEN('DATA ENTRY'!F204)=0,"",'DATA ENTRY'!F204)</f>
        <v/>
      </c>
      <c r="K93" s="116" t="str">
        <f>IF(LEN('DATA ENTRY'!R204)=0,"",'DATA ENTRY'!R204)</f>
        <v/>
      </c>
      <c r="L93" s="116" t="str">
        <f>IF(LEN('DATA ENTRY'!AD204)=0,"",'DATA ENTRY'!AD204)</f>
        <v/>
      </c>
      <c r="M93" s="116" t="str">
        <f>IF(LEN('DATA ENTRY'!AP204)=0,"",'DATA ENTRY'!AP204)</f>
        <v/>
      </c>
      <c r="N93" s="116" t="str">
        <f>IF(LEN('DATA ENTRY'!BB204)=0,"",'DATA ENTRY'!BB204)</f>
        <v/>
      </c>
      <c r="P93" s="116" t="str">
        <f t="shared" si="9"/>
        <v/>
      </c>
      <c r="Q93" s="116" t="str">
        <f t="shared" si="10"/>
        <v/>
      </c>
      <c r="R93" s="116" t="str">
        <f t="shared" si="11"/>
        <v/>
      </c>
      <c r="S93" s="116" t="str">
        <f t="shared" si="12"/>
        <v/>
      </c>
      <c r="T93" s="116" t="str">
        <f t="shared" si="13"/>
        <v/>
      </c>
    </row>
    <row r="94" spans="2:20" x14ac:dyDescent="0.25">
      <c r="B94" s="115"/>
      <c r="C94" s="115"/>
      <c r="D94" s="115"/>
      <c r="J94" s="116" t="str">
        <f>IF(LEN('DATA ENTRY'!F205)=0,"",'DATA ENTRY'!F205)</f>
        <v/>
      </c>
      <c r="K94" s="116" t="str">
        <f>IF(LEN('DATA ENTRY'!R205)=0,"",'DATA ENTRY'!R205)</f>
        <v/>
      </c>
      <c r="L94" s="116" t="str">
        <f>IF(LEN('DATA ENTRY'!AD205)=0,"",'DATA ENTRY'!AD205)</f>
        <v/>
      </c>
      <c r="M94" s="116" t="str">
        <f>IF(LEN('DATA ENTRY'!AP205)=0,"",'DATA ENTRY'!AP205)</f>
        <v/>
      </c>
      <c r="N94" s="116" t="str">
        <f>IF(LEN('DATA ENTRY'!BB205)=0,"",'DATA ENTRY'!BB205)</f>
        <v/>
      </c>
      <c r="P94" s="116" t="str">
        <f t="shared" si="9"/>
        <v/>
      </c>
      <c r="Q94" s="116" t="str">
        <f t="shared" si="10"/>
        <v/>
      </c>
      <c r="R94" s="116" t="str">
        <f t="shared" si="11"/>
        <v/>
      </c>
      <c r="S94" s="116" t="str">
        <f t="shared" si="12"/>
        <v/>
      </c>
      <c r="T94" s="116" t="str">
        <f t="shared" si="13"/>
        <v/>
      </c>
    </row>
    <row r="95" spans="2:20" x14ac:dyDescent="0.25">
      <c r="B95" s="115"/>
      <c r="C95" s="115"/>
      <c r="D95" s="115"/>
      <c r="J95" s="116" t="str">
        <f>IF(LEN('DATA ENTRY'!F206)=0,"",'DATA ENTRY'!F206)</f>
        <v/>
      </c>
      <c r="K95" s="116" t="str">
        <f>IF(LEN('DATA ENTRY'!R206)=0,"",'DATA ENTRY'!R206)</f>
        <v/>
      </c>
      <c r="L95" s="116" t="str">
        <f>IF(LEN('DATA ENTRY'!AD206)=0,"",'DATA ENTRY'!AD206)</f>
        <v/>
      </c>
      <c r="M95" s="116" t="str">
        <f>IF(LEN('DATA ENTRY'!AP206)=0,"",'DATA ENTRY'!AP206)</f>
        <v/>
      </c>
      <c r="N95" s="116" t="str">
        <f>IF(LEN('DATA ENTRY'!BB206)=0,"",'DATA ENTRY'!BB206)</f>
        <v/>
      </c>
      <c r="P95" s="116" t="str">
        <f t="shared" si="9"/>
        <v/>
      </c>
      <c r="Q95" s="116" t="str">
        <f t="shared" si="10"/>
        <v/>
      </c>
      <c r="R95" s="116" t="str">
        <f t="shared" si="11"/>
        <v/>
      </c>
      <c r="S95" s="116" t="str">
        <f t="shared" si="12"/>
        <v/>
      </c>
      <c r="T95" s="116" t="str">
        <f t="shared" si="13"/>
        <v/>
      </c>
    </row>
    <row r="96" spans="2:20" x14ac:dyDescent="0.25">
      <c r="B96" s="115"/>
      <c r="C96" s="115"/>
      <c r="D96" s="115"/>
      <c r="J96" s="116" t="str">
        <f>IF(LEN('DATA ENTRY'!F207)=0,"",'DATA ENTRY'!F207)</f>
        <v/>
      </c>
      <c r="K96" s="116" t="str">
        <f>IF(LEN('DATA ENTRY'!R207)=0,"",'DATA ENTRY'!R207)</f>
        <v/>
      </c>
      <c r="L96" s="116" t="str">
        <f>IF(LEN('DATA ENTRY'!AD207)=0,"",'DATA ENTRY'!AD207)</f>
        <v/>
      </c>
      <c r="M96" s="116" t="str">
        <f>IF(LEN('DATA ENTRY'!AP207)=0,"",'DATA ENTRY'!AP207)</f>
        <v/>
      </c>
      <c r="N96" s="116" t="str">
        <f>IF(LEN('DATA ENTRY'!BB207)=0,"",'DATA ENTRY'!BB207)</f>
        <v/>
      </c>
      <c r="P96" s="116" t="str">
        <f t="shared" si="9"/>
        <v/>
      </c>
      <c r="Q96" s="116" t="str">
        <f t="shared" si="10"/>
        <v/>
      </c>
      <c r="R96" s="116" t="str">
        <f t="shared" si="11"/>
        <v/>
      </c>
      <c r="S96" s="116" t="str">
        <f t="shared" si="12"/>
        <v/>
      </c>
      <c r="T96" s="116" t="str">
        <f t="shared" si="13"/>
        <v/>
      </c>
    </row>
    <row r="97" spans="2:20" x14ac:dyDescent="0.25">
      <c r="B97" s="115"/>
      <c r="C97" s="115"/>
      <c r="D97" s="115"/>
      <c r="J97" s="116" t="str">
        <f>IF(LEN('DATA ENTRY'!F208)=0,"",'DATA ENTRY'!F208)</f>
        <v/>
      </c>
      <c r="K97" s="116" t="str">
        <f>IF(LEN('DATA ENTRY'!R208)=0,"",'DATA ENTRY'!R208)</f>
        <v/>
      </c>
      <c r="L97" s="116" t="str">
        <f>IF(LEN('DATA ENTRY'!AD208)=0,"",'DATA ENTRY'!AD208)</f>
        <v/>
      </c>
      <c r="M97" s="116" t="str">
        <f>IF(LEN('DATA ENTRY'!AP208)=0,"",'DATA ENTRY'!AP208)</f>
        <v/>
      </c>
      <c r="N97" s="116" t="str">
        <f>IF(LEN('DATA ENTRY'!BB208)=0,"",'DATA ENTRY'!BB208)</f>
        <v/>
      </c>
      <c r="P97" s="116" t="str">
        <f t="shared" si="9"/>
        <v/>
      </c>
      <c r="Q97" s="116" t="str">
        <f t="shared" si="10"/>
        <v/>
      </c>
      <c r="R97" s="116" t="str">
        <f t="shared" si="11"/>
        <v/>
      </c>
      <c r="S97" s="116" t="str">
        <f t="shared" si="12"/>
        <v/>
      </c>
      <c r="T97" s="116" t="str">
        <f t="shared" si="13"/>
        <v/>
      </c>
    </row>
    <row r="98" spans="2:20" x14ac:dyDescent="0.25">
      <c r="B98" s="115"/>
      <c r="C98" s="115"/>
      <c r="D98" s="115"/>
      <c r="J98" s="116" t="str">
        <f>IF(LEN('DATA ENTRY'!F209)=0,"",'DATA ENTRY'!F209)</f>
        <v/>
      </c>
      <c r="K98" s="116" t="str">
        <f>IF(LEN('DATA ENTRY'!R209)=0,"",'DATA ENTRY'!R209)</f>
        <v/>
      </c>
      <c r="L98" s="116" t="str">
        <f>IF(LEN('DATA ENTRY'!AD209)=0,"",'DATA ENTRY'!AD209)</f>
        <v/>
      </c>
      <c r="M98" s="116" t="str">
        <f>IF(LEN('DATA ENTRY'!AP209)=0,"",'DATA ENTRY'!AP209)</f>
        <v/>
      </c>
      <c r="N98" s="116" t="str">
        <f>IF(LEN('DATA ENTRY'!BB209)=0,"",'DATA ENTRY'!BB209)</f>
        <v/>
      </c>
      <c r="P98" s="116" t="str">
        <f t="shared" si="9"/>
        <v/>
      </c>
      <c r="Q98" s="116" t="str">
        <f t="shared" si="10"/>
        <v/>
      </c>
      <c r="R98" s="116" t="str">
        <f t="shared" si="11"/>
        <v/>
      </c>
      <c r="S98" s="116" t="str">
        <f t="shared" si="12"/>
        <v/>
      </c>
      <c r="T98" s="116" t="str">
        <f t="shared" si="13"/>
        <v/>
      </c>
    </row>
    <row r="99" spans="2:20" x14ac:dyDescent="0.25">
      <c r="B99" s="115"/>
      <c r="C99" s="115"/>
      <c r="D99" s="115"/>
    </row>
    <row r="100" spans="2:20" x14ac:dyDescent="0.25">
      <c r="B100" s="115"/>
      <c r="C100" s="115"/>
      <c r="D100" s="115"/>
    </row>
    <row r="101" spans="2:20" x14ac:dyDescent="0.25">
      <c r="B101" s="115"/>
      <c r="C101" s="115"/>
      <c r="D101" s="115"/>
    </row>
    <row r="102" spans="2:20" x14ac:dyDescent="0.25">
      <c r="B102" s="115"/>
      <c r="C102" s="115"/>
      <c r="D102" s="115"/>
    </row>
    <row r="103" spans="2:20" x14ac:dyDescent="0.25">
      <c r="B103" s="115"/>
      <c r="C103" s="115"/>
      <c r="D103" s="115"/>
    </row>
    <row r="104" spans="2:20" x14ac:dyDescent="0.25">
      <c r="B104" s="115"/>
      <c r="C104" s="115"/>
      <c r="D104" s="115"/>
    </row>
    <row r="105" spans="2:20" x14ac:dyDescent="0.25">
      <c r="B105" s="115"/>
      <c r="C105" s="115"/>
      <c r="D105" s="115"/>
    </row>
    <row r="106" spans="2:20" x14ac:dyDescent="0.25">
      <c r="B106" s="115"/>
      <c r="C106" s="115"/>
      <c r="D106" s="115"/>
    </row>
    <row r="107" spans="2:20" x14ac:dyDescent="0.25">
      <c r="B107" s="115"/>
      <c r="C107" s="115"/>
      <c r="D107" s="115"/>
    </row>
    <row r="108" spans="2:20" x14ac:dyDescent="0.25">
      <c r="B108" s="115"/>
      <c r="C108" s="115"/>
      <c r="D108" s="115"/>
    </row>
    <row r="109" spans="2:20" x14ac:dyDescent="0.25">
      <c r="B109" s="115"/>
      <c r="C109" s="115"/>
      <c r="D109" s="115"/>
    </row>
    <row r="110" spans="2:20" x14ac:dyDescent="0.25">
      <c r="B110" s="115"/>
      <c r="C110" s="115"/>
      <c r="D110" s="115"/>
    </row>
    <row r="111" spans="2:20" x14ac:dyDescent="0.25">
      <c r="B111" s="115"/>
      <c r="C111" s="115"/>
      <c r="D111" s="115"/>
    </row>
    <row r="112" spans="2:20" x14ac:dyDescent="0.25">
      <c r="B112" s="115"/>
      <c r="C112" s="115"/>
      <c r="D112" s="115"/>
    </row>
    <row r="113" spans="2:4" x14ac:dyDescent="0.25">
      <c r="B113" s="115"/>
      <c r="C113" s="115"/>
      <c r="D113" s="115"/>
    </row>
    <row r="114" spans="2:4" x14ac:dyDescent="0.25">
      <c r="B114" s="115"/>
      <c r="C114" s="115"/>
      <c r="D114" s="115"/>
    </row>
    <row r="115" spans="2:4" x14ac:dyDescent="0.25">
      <c r="B115" s="115"/>
      <c r="C115" s="115"/>
      <c r="D115" s="115"/>
    </row>
    <row r="116" spans="2:4" x14ac:dyDescent="0.25">
      <c r="B116" s="115"/>
      <c r="C116" s="115"/>
      <c r="D116" s="115"/>
    </row>
    <row r="117" spans="2:4" x14ac:dyDescent="0.25">
      <c r="B117" s="115"/>
      <c r="C117" s="115"/>
      <c r="D117" s="115"/>
    </row>
    <row r="118" spans="2:4" x14ac:dyDescent="0.25">
      <c r="B118" s="115"/>
      <c r="C118" s="115"/>
      <c r="D118" s="115"/>
    </row>
    <row r="119" spans="2:4" x14ac:dyDescent="0.25">
      <c r="B119" s="115"/>
      <c r="C119" s="115"/>
      <c r="D119" s="115"/>
    </row>
    <row r="120" spans="2:4" x14ac:dyDescent="0.25">
      <c r="B120" s="115"/>
      <c r="C120" s="115"/>
      <c r="D120" s="115"/>
    </row>
    <row r="121" spans="2:4" x14ac:dyDescent="0.25">
      <c r="B121" s="115"/>
      <c r="C121" s="115"/>
      <c r="D121" s="115"/>
    </row>
    <row r="122" spans="2:4" x14ac:dyDescent="0.25">
      <c r="B122" s="115"/>
      <c r="C122" s="115"/>
      <c r="D122" s="115"/>
    </row>
    <row r="123" spans="2:4" x14ac:dyDescent="0.25">
      <c r="B123" s="115"/>
      <c r="C123" s="115"/>
      <c r="D123" s="115"/>
    </row>
    <row r="124" spans="2:4" x14ac:dyDescent="0.25">
      <c r="B124" s="115"/>
      <c r="C124" s="115"/>
      <c r="D124" s="115"/>
    </row>
    <row r="125" spans="2:4" x14ac:dyDescent="0.25">
      <c r="B125" s="115"/>
      <c r="C125" s="115"/>
      <c r="D125" s="115"/>
    </row>
    <row r="126" spans="2:4" x14ac:dyDescent="0.25">
      <c r="B126" s="115"/>
      <c r="C126" s="115"/>
      <c r="D126" s="115"/>
    </row>
    <row r="127" spans="2:4" x14ac:dyDescent="0.25">
      <c r="B127" s="115"/>
      <c r="C127" s="115"/>
      <c r="D127" s="115"/>
    </row>
    <row r="128" spans="2:4" x14ac:dyDescent="0.25">
      <c r="B128" s="115"/>
      <c r="C128" s="115"/>
      <c r="D128" s="115"/>
    </row>
    <row r="129" spans="2:4" x14ac:dyDescent="0.25">
      <c r="B129" s="115"/>
      <c r="C129" s="115"/>
      <c r="D129" s="115"/>
    </row>
    <row r="130" spans="2:4" x14ac:dyDescent="0.25">
      <c r="B130" s="115"/>
      <c r="C130" s="115"/>
      <c r="D130" s="115"/>
    </row>
    <row r="131" spans="2:4" x14ac:dyDescent="0.25">
      <c r="B131" s="115"/>
      <c r="C131" s="115"/>
      <c r="D131" s="115"/>
    </row>
    <row r="132" spans="2:4" x14ac:dyDescent="0.25">
      <c r="B132" s="115"/>
      <c r="C132" s="115"/>
      <c r="D132" s="115"/>
    </row>
    <row r="133" spans="2:4" x14ac:dyDescent="0.25">
      <c r="B133" s="115"/>
      <c r="C133" s="115"/>
      <c r="D133" s="115"/>
    </row>
    <row r="134" spans="2:4" x14ac:dyDescent="0.25">
      <c r="B134" s="115"/>
      <c r="C134" s="115"/>
      <c r="D134" s="115"/>
    </row>
    <row r="135" spans="2:4" x14ac:dyDescent="0.25">
      <c r="B135" s="115"/>
      <c r="C135" s="115"/>
      <c r="D135" s="115"/>
    </row>
    <row r="136" spans="2:4" x14ac:dyDescent="0.25">
      <c r="B136" s="115"/>
      <c r="C136" s="115"/>
      <c r="D136" s="115"/>
    </row>
    <row r="137" spans="2:4" x14ac:dyDescent="0.25">
      <c r="B137" s="115"/>
      <c r="C137" s="115"/>
      <c r="D137" s="115"/>
    </row>
    <row r="138" spans="2:4" x14ac:dyDescent="0.25">
      <c r="B138" s="115"/>
      <c r="C138" s="115"/>
      <c r="D138" s="115"/>
    </row>
    <row r="139" spans="2:4" x14ac:dyDescent="0.25">
      <c r="B139" s="115"/>
      <c r="C139" s="115"/>
      <c r="D139" s="115"/>
    </row>
    <row r="140" spans="2:4" x14ac:dyDescent="0.25">
      <c r="B140" s="115"/>
      <c r="C140" s="115"/>
      <c r="D140" s="115"/>
    </row>
    <row r="141" spans="2:4" x14ac:dyDescent="0.25">
      <c r="B141" s="115"/>
      <c r="C141" s="115"/>
      <c r="D141" s="115"/>
    </row>
    <row r="142" spans="2:4" x14ac:dyDescent="0.25">
      <c r="B142" s="115"/>
      <c r="C142" s="115"/>
      <c r="D142" s="115"/>
    </row>
    <row r="143" spans="2:4" x14ac:dyDescent="0.25">
      <c r="B143" s="115"/>
      <c r="C143" s="115"/>
      <c r="D143" s="115"/>
    </row>
    <row r="144" spans="2:4" x14ac:dyDescent="0.25">
      <c r="B144" s="115"/>
      <c r="C144" s="115"/>
      <c r="D144" s="115"/>
    </row>
    <row r="145" spans="2:4" x14ac:dyDescent="0.25">
      <c r="B145" s="115"/>
      <c r="C145" s="115"/>
      <c r="D145" s="115"/>
    </row>
    <row r="146" spans="2:4" x14ac:dyDescent="0.25">
      <c r="B146" s="115"/>
      <c r="C146" s="115"/>
      <c r="D146" s="115"/>
    </row>
    <row r="147" spans="2:4" x14ac:dyDescent="0.25">
      <c r="B147" s="115"/>
      <c r="C147" s="115"/>
      <c r="D147" s="115"/>
    </row>
    <row r="148" spans="2:4" x14ac:dyDescent="0.25">
      <c r="B148" s="115"/>
      <c r="C148" s="115"/>
      <c r="D148" s="115"/>
    </row>
    <row r="149" spans="2:4" x14ac:dyDescent="0.25">
      <c r="B149" s="115"/>
      <c r="C149" s="115"/>
      <c r="D149" s="115"/>
    </row>
    <row r="150" spans="2:4" x14ac:dyDescent="0.25">
      <c r="B150" s="115"/>
      <c r="C150" s="115"/>
      <c r="D150" s="115"/>
    </row>
    <row r="151" spans="2:4" x14ac:dyDescent="0.25">
      <c r="B151" s="115"/>
      <c r="C151" s="115"/>
      <c r="D151" s="115"/>
    </row>
    <row r="152" spans="2:4" x14ac:dyDescent="0.25">
      <c r="B152" s="115"/>
      <c r="C152" s="115"/>
      <c r="D152" s="115"/>
    </row>
    <row r="153" spans="2:4" x14ac:dyDescent="0.25">
      <c r="B153" s="115"/>
      <c r="C153" s="115"/>
      <c r="D153" s="115"/>
    </row>
    <row r="154" spans="2:4" x14ac:dyDescent="0.25">
      <c r="B154" s="115"/>
      <c r="C154" s="115"/>
      <c r="D154" s="115"/>
    </row>
    <row r="155" spans="2:4" x14ac:dyDescent="0.25">
      <c r="B155" s="115"/>
      <c r="C155" s="115"/>
      <c r="D155" s="115"/>
    </row>
  </sheetData>
  <mergeCells count="1">
    <mergeCell ref="C15:C16"/>
  </mergeCells>
  <dataValidations count="1">
    <dataValidation type="whole" allowBlank="1" showInputMessage="1" showErrorMessage="1" sqref="C21:C25">
      <formula1>1</formula1>
      <formula2>10</formula2>
    </dataValidation>
  </dataValidations>
  <pageMargins left="0.7" right="0.7" top="0.75" bottom="0.75" header="0.3" footer="0.3"/>
  <pageSetup orientation="portrait" r:id="rId1"/>
  <extLst>
    <ext xmlns:x14="http://schemas.microsoft.com/office/spreadsheetml/2009/9/main" uri="{05C60535-1F16-4fd2-B633-F4F36F0B64E0}">
      <x14:sparklineGroups xmlns:xm="http://schemas.microsoft.com/office/excel/2006/main">
        <x14:sparklineGroup manualMin="0" type="column" displayEmptyCellsAs="gap" minAxisType="custom">
          <x14:colorSeries theme="4" tint="-0.499984740745262"/>
          <x14:colorNegative theme="5"/>
          <x14:colorAxis rgb="FF000000"/>
          <x14:colorMarkers theme="4" tint="-0.499984740745262"/>
          <x14:colorFirst theme="4" tint="0.39997558519241921"/>
          <x14:colorLast theme="4" tint="0.39997558519241921"/>
          <x14:colorHigh theme="4"/>
          <x14:colorLow theme="4"/>
          <x14:sparklines>
            <x14:sparkline>
              <xm:f>'Focus Goal Tracking'!C5:C14</xm:f>
              <xm:sqref>C15</xm:sqref>
            </x14:sparkline>
          </x14:sparklines>
        </x14:sparklineGroup>
      </x14:sparklineGroup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H51"/>
  <sheetViews>
    <sheetView workbookViewId="0">
      <selection activeCell="B1" sqref="A1:B1048576"/>
    </sheetView>
  </sheetViews>
  <sheetFormatPr defaultRowHeight="15" x14ac:dyDescent="0.25"/>
  <cols>
    <col min="1" max="1" width="10.7109375" style="114" bestFit="1" customWidth="1"/>
  </cols>
  <sheetData>
    <row r="1" spans="1:8" x14ac:dyDescent="0.25">
      <c r="A1" s="114" t="s">
        <v>40</v>
      </c>
      <c r="B1" s="11" t="s">
        <v>125</v>
      </c>
      <c r="C1" s="11" t="s">
        <v>126</v>
      </c>
      <c r="D1" s="11" t="s">
        <v>127</v>
      </c>
      <c r="E1" s="11" t="s">
        <v>128</v>
      </c>
      <c r="F1" s="11" t="s">
        <v>129</v>
      </c>
      <c r="G1" s="11" t="s">
        <v>130</v>
      </c>
      <c r="H1" s="11" t="s">
        <v>124</v>
      </c>
    </row>
    <row r="2" spans="1:8" x14ac:dyDescent="0.25">
      <c r="A2" s="114">
        <f>IF('DATA ENTRY'!B$10="","",'DATA ENTRY'!B$10)</f>
        <v>43773</v>
      </c>
      <c r="B2">
        <f>'DATA ENTRY'!G$24</f>
        <v>0</v>
      </c>
      <c r="C2">
        <f>'DATA ENTRY'!H$24</f>
        <v>0</v>
      </c>
      <c r="D2">
        <f>'DATA ENTRY'!I$24</f>
        <v>0</v>
      </c>
      <c r="E2">
        <f>'DATA ENTRY'!J$24</f>
        <v>0</v>
      </c>
      <c r="F2">
        <f>'DATA ENTRY'!K$24</f>
        <v>0</v>
      </c>
      <c r="G2">
        <f>'DATA ENTRY'!L$24</f>
        <v>0</v>
      </c>
      <c r="H2">
        <f>SUM(B2:G2)</f>
        <v>0</v>
      </c>
    </row>
    <row r="3" spans="1:8" x14ac:dyDescent="0.25">
      <c r="A3" s="114">
        <f>IF('DATA ENTRY'!N$10="","",'DATA ENTRY'!N$10)</f>
        <v>43774</v>
      </c>
      <c r="B3">
        <f>'DATA ENTRY'!S$24</f>
        <v>0</v>
      </c>
      <c r="C3">
        <f>'DATA ENTRY'!T$24</f>
        <v>0</v>
      </c>
      <c r="D3">
        <f>'DATA ENTRY'!U$24</f>
        <v>0</v>
      </c>
      <c r="E3">
        <f>'DATA ENTRY'!V$24</f>
        <v>0</v>
      </c>
      <c r="F3">
        <f>'DATA ENTRY'!W$24</f>
        <v>0</v>
      </c>
      <c r="G3">
        <f>'DATA ENTRY'!X$24</f>
        <v>0</v>
      </c>
      <c r="H3">
        <f t="shared" ref="H3:H51" si="0">SUM(B3:G3)</f>
        <v>0</v>
      </c>
    </row>
    <row r="4" spans="1:8" x14ac:dyDescent="0.25">
      <c r="A4" s="114">
        <f>IF('DATA ENTRY'!Z$10="","",'DATA ENTRY'!Z$10)</f>
        <v>43775</v>
      </c>
      <c r="B4">
        <f>'DATA ENTRY'!AE$24</f>
        <v>0</v>
      </c>
      <c r="C4">
        <f>'DATA ENTRY'!AF$24</f>
        <v>0</v>
      </c>
      <c r="D4">
        <f>'DATA ENTRY'!AG$24</f>
        <v>0</v>
      </c>
      <c r="E4">
        <f>'DATA ENTRY'!AH$24</f>
        <v>0</v>
      </c>
      <c r="F4">
        <f>'DATA ENTRY'!AI$24</f>
        <v>0</v>
      </c>
      <c r="G4">
        <f>'DATA ENTRY'!AJ$24</f>
        <v>0</v>
      </c>
      <c r="H4">
        <f t="shared" si="0"/>
        <v>0</v>
      </c>
    </row>
    <row r="5" spans="1:8" x14ac:dyDescent="0.25">
      <c r="A5" s="114">
        <f>IF('DATA ENTRY'!AL$10="","",'DATA ENTRY'!AL$10)</f>
        <v>43776</v>
      </c>
      <c r="B5">
        <f>'DATA ENTRY'!AQ$24</f>
        <v>0</v>
      </c>
      <c r="C5">
        <f>'DATA ENTRY'!AR$24</f>
        <v>0</v>
      </c>
      <c r="D5">
        <f>'DATA ENTRY'!AS$24</f>
        <v>0</v>
      </c>
      <c r="E5">
        <f>'DATA ENTRY'!AT$24</f>
        <v>0</v>
      </c>
      <c r="F5">
        <f>'DATA ENTRY'!AU$24</f>
        <v>0</v>
      </c>
      <c r="G5">
        <f>'DATA ENTRY'!AV$24</f>
        <v>0</v>
      </c>
      <c r="H5">
        <f t="shared" si="0"/>
        <v>0</v>
      </c>
    </row>
    <row r="6" spans="1:8" x14ac:dyDescent="0.25">
      <c r="A6" s="114">
        <f>IF('DATA ENTRY'!AX$10="","",'DATA ENTRY'!AX$10)</f>
        <v>43777</v>
      </c>
      <c r="B6">
        <f>'DATA ENTRY'!BC$24</f>
        <v>0</v>
      </c>
      <c r="C6">
        <f>'DATA ENTRY'!BD$24</f>
        <v>0</v>
      </c>
      <c r="D6">
        <f>'DATA ENTRY'!BE$24</f>
        <v>0</v>
      </c>
      <c r="E6">
        <f>'DATA ENTRY'!BF$24</f>
        <v>0</v>
      </c>
      <c r="F6">
        <f>'DATA ENTRY'!BG$24</f>
        <v>0</v>
      </c>
      <c r="G6">
        <f>'DATA ENTRY'!BH$24</f>
        <v>0</v>
      </c>
      <c r="H6">
        <f t="shared" si="0"/>
        <v>0</v>
      </c>
    </row>
    <row r="7" spans="1:8" x14ac:dyDescent="0.25">
      <c r="A7" s="114">
        <f>IF('DATA ENTRY'!B$31="","",'DATA ENTRY'!B$31)</f>
        <v>43780</v>
      </c>
      <c r="B7">
        <f>'DATA ENTRY'!G$45</f>
        <v>0</v>
      </c>
      <c r="C7">
        <f>'DATA ENTRY'!H$45</f>
        <v>0</v>
      </c>
      <c r="D7">
        <f>'DATA ENTRY'!I$45</f>
        <v>0</v>
      </c>
      <c r="E7">
        <f>'DATA ENTRY'!J$45</f>
        <v>0</v>
      </c>
      <c r="F7">
        <f>'DATA ENTRY'!K$45</f>
        <v>0</v>
      </c>
      <c r="G7">
        <f>'DATA ENTRY'!L$45</f>
        <v>0</v>
      </c>
      <c r="H7">
        <f t="shared" si="0"/>
        <v>0</v>
      </c>
    </row>
    <row r="8" spans="1:8" x14ac:dyDescent="0.25">
      <c r="A8" s="114">
        <f>IF('DATA ENTRY'!N$31="","",'DATA ENTRY'!N$31)</f>
        <v>43781</v>
      </c>
      <c r="B8">
        <f>'DATA ENTRY'!S$45</f>
        <v>0</v>
      </c>
      <c r="C8">
        <f>'DATA ENTRY'!T$45</f>
        <v>0</v>
      </c>
      <c r="D8">
        <f>'DATA ENTRY'!U$45</f>
        <v>0</v>
      </c>
      <c r="E8">
        <f>'DATA ENTRY'!V$45</f>
        <v>0</v>
      </c>
      <c r="F8">
        <f>'DATA ENTRY'!W$45</f>
        <v>0</v>
      </c>
      <c r="G8">
        <f>'DATA ENTRY'!X$45</f>
        <v>0</v>
      </c>
      <c r="H8">
        <f t="shared" si="0"/>
        <v>0</v>
      </c>
    </row>
    <row r="9" spans="1:8" x14ac:dyDescent="0.25">
      <c r="A9" s="114">
        <f>IF('DATA ENTRY'!Z$31="","",'DATA ENTRY'!Z$31)</f>
        <v>43782</v>
      </c>
      <c r="B9">
        <f>'DATA ENTRY'!AE$45</f>
        <v>0</v>
      </c>
      <c r="C9">
        <f>'DATA ENTRY'!AF$45</f>
        <v>0</v>
      </c>
      <c r="D9">
        <f>'DATA ENTRY'!AG$45</f>
        <v>0</v>
      </c>
      <c r="E9">
        <f>'DATA ENTRY'!AH$45</f>
        <v>0</v>
      </c>
      <c r="F9">
        <f>'DATA ENTRY'!AI$45</f>
        <v>0</v>
      </c>
      <c r="G9">
        <f>'DATA ENTRY'!AJ$45</f>
        <v>0</v>
      </c>
      <c r="H9">
        <f t="shared" si="0"/>
        <v>0</v>
      </c>
    </row>
    <row r="10" spans="1:8" x14ac:dyDescent="0.25">
      <c r="A10" s="114">
        <f>IF('DATA ENTRY'!AL$31="","",'DATA ENTRY'!AL$31)</f>
        <v>43783</v>
      </c>
      <c r="B10">
        <f>'DATA ENTRY'!AQ$45</f>
        <v>0</v>
      </c>
      <c r="C10">
        <f>'DATA ENTRY'!AR$45</f>
        <v>0</v>
      </c>
      <c r="D10">
        <f>'DATA ENTRY'!AS$45</f>
        <v>0</v>
      </c>
      <c r="E10">
        <f>'DATA ENTRY'!AT$45</f>
        <v>0</v>
      </c>
      <c r="F10">
        <f>'DATA ENTRY'!AU$45</f>
        <v>0</v>
      </c>
      <c r="G10">
        <f>'DATA ENTRY'!AV$45</f>
        <v>0</v>
      </c>
      <c r="H10">
        <f t="shared" si="0"/>
        <v>0</v>
      </c>
    </row>
    <row r="11" spans="1:8" x14ac:dyDescent="0.25">
      <c r="A11" s="114">
        <f>IF('DATA ENTRY'!AX$31="","",'DATA ENTRY'!AX$31)</f>
        <v>43784</v>
      </c>
      <c r="B11">
        <f>'DATA ENTRY'!BC$45</f>
        <v>0</v>
      </c>
      <c r="C11">
        <f>'DATA ENTRY'!BD$45</f>
        <v>0</v>
      </c>
      <c r="D11">
        <f>'DATA ENTRY'!BE$45</f>
        <v>0</v>
      </c>
      <c r="E11">
        <f>'DATA ENTRY'!BF$45</f>
        <v>0</v>
      </c>
      <c r="F11">
        <f>'DATA ENTRY'!BG$45</f>
        <v>0</v>
      </c>
      <c r="G11">
        <f>'DATA ENTRY'!BH$45</f>
        <v>0</v>
      </c>
      <c r="H11">
        <f t="shared" si="0"/>
        <v>0</v>
      </c>
    </row>
    <row r="12" spans="1:8" x14ac:dyDescent="0.25">
      <c r="A12" s="114">
        <f>IF('DATA ENTRY'!B$52="","",'DATA ENTRY'!B$52)</f>
        <v>43787</v>
      </c>
      <c r="B12">
        <f>'DATA ENTRY'!G$66</f>
        <v>0</v>
      </c>
      <c r="C12">
        <f>'DATA ENTRY'!H$66</f>
        <v>0</v>
      </c>
      <c r="D12">
        <f>'DATA ENTRY'!I$66</f>
        <v>0</v>
      </c>
      <c r="E12">
        <f>'DATA ENTRY'!J$66</f>
        <v>0</v>
      </c>
      <c r="F12">
        <f>'DATA ENTRY'!K$66</f>
        <v>0</v>
      </c>
      <c r="G12">
        <f>'DATA ENTRY'!L$66</f>
        <v>0</v>
      </c>
      <c r="H12">
        <f t="shared" si="0"/>
        <v>0</v>
      </c>
    </row>
    <row r="13" spans="1:8" x14ac:dyDescent="0.25">
      <c r="A13" s="114">
        <f>IF('DATA ENTRY'!N$52="","",'DATA ENTRY'!N$52)</f>
        <v>43788</v>
      </c>
      <c r="B13">
        <f>'DATA ENTRY'!S$66</f>
        <v>0</v>
      </c>
      <c r="C13">
        <f>'DATA ENTRY'!T$66</f>
        <v>0</v>
      </c>
      <c r="D13">
        <f>'DATA ENTRY'!U$66</f>
        <v>0</v>
      </c>
      <c r="E13">
        <f>'DATA ENTRY'!V$66</f>
        <v>0</v>
      </c>
      <c r="F13">
        <f>'DATA ENTRY'!W$66</f>
        <v>0</v>
      </c>
      <c r="G13">
        <f>'DATA ENTRY'!X$66</f>
        <v>0</v>
      </c>
      <c r="H13">
        <f t="shared" si="0"/>
        <v>0</v>
      </c>
    </row>
    <row r="14" spans="1:8" x14ac:dyDescent="0.25">
      <c r="A14" s="114">
        <f>IF('DATA ENTRY'!Z$52="","",'DATA ENTRY'!Z$52)</f>
        <v>43789</v>
      </c>
      <c r="B14">
        <f>'DATA ENTRY'!AE$66</f>
        <v>0</v>
      </c>
      <c r="C14">
        <f>'DATA ENTRY'!AF$66</f>
        <v>0</v>
      </c>
      <c r="D14">
        <f>'DATA ENTRY'!AG$66</f>
        <v>0</v>
      </c>
      <c r="E14">
        <f>'DATA ENTRY'!AH$66</f>
        <v>0</v>
      </c>
      <c r="F14">
        <f>'DATA ENTRY'!AI$66</f>
        <v>0</v>
      </c>
      <c r="G14">
        <f>'DATA ENTRY'!AJ$66</f>
        <v>0</v>
      </c>
      <c r="H14">
        <f t="shared" si="0"/>
        <v>0</v>
      </c>
    </row>
    <row r="15" spans="1:8" x14ac:dyDescent="0.25">
      <c r="A15" s="114">
        <f>IF('DATA ENTRY'!AL$52="","",'DATA ENTRY'!AL$52)</f>
        <v>43790</v>
      </c>
      <c r="B15">
        <f>'DATA ENTRY'!AQ$66</f>
        <v>0</v>
      </c>
      <c r="C15">
        <f>'DATA ENTRY'!AR$66</f>
        <v>0</v>
      </c>
      <c r="D15">
        <f>'DATA ENTRY'!AS$66</f>
        <v>0</v>
      </c>
      <c r="E15">
        <f>'DATA ENTRY'!AT$66</f>
        <v>0</v>
      </c>
      <c r="F15">
        <f>'DATA ENTRY'!AU$66</f>
        <v>0</v>
      </c>
      <c r="G15">
        <f>'DATA ENTRY'!AV$66</f>
        <v>0</v>
      </c>
      <c r="H15">
        <f t="shared" si="0"/>
        <v>0</v>
      </c>
    </row>
    <row r="16" spans="1:8" x14ac:dyDescent="0.25">
      <c r="A16" s="114">
        <f>IF('DATA ENTRY'!AX$52="","",'DATA ENTRY'!AX$52)</f>
        <v>43791</v>
      </c>
      <c r="B16">
        <f>'DATA ENTRY'!BC$66</f>
        <v>0</v>
      </c>
      <c r="C16">
        <f>'DATA ENTRY'!BD$66</f>
        <v>0</v>
      </c>
      <c r="D16">
        <f>'DATA ENTRY'!BE$66</f>
        <v>0</v>
      </c>
      <c r="E16">
        <f>'DATA ENTRY'!BF$66</f>
        <v>0</v>
      </c>
      <c r="F16">
        <f>'DATA ENTRY'!BG$66</f>
        <v>0</v>
      </c>
      <c r="G16">
        <f>'DATA ENTRY'!BH$66</f>
        <v>0</v>
      </c>
      <c r="H16">
        <f t="shared" si="0"/>
        <v>0</v>
      </c>
    </row>
    <row r="17" spans="1:8" x14ac:dyDescent="0.25">
      <c r="A17" s="114">
        <f>IF('DATA ENTRY'!B$73="","",'DATA ENTRY'!B$73)</f>
        <v>43794</v>
      </c>
      <c r="B17">
        <f>'DATA ENTRY'!G$87</f>
        <v>0</v>
      </c>
      <c r="C17">
        <f>'DATA ENTRY'!H$87</f>
        <v>0</v>
      </c>
      <c r="D17">
        <f>'DATA ENTRY'!I$87</f>
        <v>0</v>
      </c>
      <c r="E17">
        <f>'DATA ENTRY'!J$87</f>
        <v>0</v>
      </c>
      <c r="F17">
        <f>'DATA ENTRY'!K$87</f>
        <v>0</v>
      </c>
      <c r="G17">
        <f>'DATA ENTRY'!L$87</f>
        <v>0</v>
      </c>
      <c r="H17">
        <f t="shared" si="0"/>
        <v>0</v>
      </c>
    </row>
    <row r="18" spans="1:8" x14ac:dyDescent="0.25">
      <c r="A18" s="114">
        <f>IF('DATA ENTRY'!N$73="","",'DATA ENTRY'!N$73)</f>
        <v>43795</v>
      </c>
      <c r="B18">
        <f>'DATA ENTRY'!S$87</f>
        <v>0</v>
      </c>
      <c r="C18">
        <f>'DATA ENTRY'!T$87</f>
        <v>0</v>
      </c>
      <c r="D18">
        <f>'DATA ENTRY'!U$87</f>
        <v>0</v>
      </c>
      <c r="E18">
        <f>'DATA ENTRY'!V$87</f>
        <v>0</v>
      </c>
      <c r="F18">
        <f>'DATA ENTRY'!W$87</f>
        <v>0</v>
      </c>
      <c r="G18">
        <f>'DATA ENTRY'!X$87</f>
        <v>0</v>
      </c>
      <c r="H18">
        <f t="shared" si="0"/>
        <v>0</v>
      </c>
    </row>
    <row r="19" spans="1:8" x14ac:dyDescent="0.25">
      <c r="A19" s="114">
        <f>IF('DATA ENTRY'!Z$73="","",'DATA ENTRY'!Z$73)</f>
        <v>43796</v>
      </c>
      <c r="B19">
        <f>'DATA ENTRY'!AE$87</f>
        <v>0</v>
      </c>
      <c r="C19">
        <f>'DATA ENTRY'!AF$87</f>
        <v>0</v>
      </c>
      <c r="D19">
        <f>'DATA ENTRY'!AG$87</f>
        <v>0</v>
      </c>
      <c r="E19">
        <f>'DATA ENTRY'!AH$87</f>
        <v>0</v>
      </c>
      <c r="F19">
        <f>'DATA ENTRY'!AI$87</f>
        <v>0</v>
      </c>
      <c r="G19">
        <f>'DATA ENTRY'!AJ$87</f>
        <v>0</v>
      </c>
      <c r="H19">
        <f t="shared" si="0"/>
        <v>0</v>
      </c>
    </row>
    <row r="20" spans="1:8" x14ac:dyDescent="0.25">
      <c r="A20" s="114">
        <f>IF('DATA ENTRY'!AL$73="","",'DATA ENTRY'!AL$73)</f>
        <v>43797</v>
      </c>
      <c r="B20">
        <f>'DATA ENTRY'!AQ$87</f>
        <v>0</v>
      </c>
      <c r="C20">
        <f>'DATA ENTRY'!AR$87</f>
        <v>0</v>
      </c>
      <c r="D20">
        <f>'DATA ENTRY'!AS$87</f>
        <v>0</v>
      </c>
      <c r="E20">
        <f>'DATA ENTRY'!AT$87</f>
        <v>0</v>
      </c>
      <c r="F20">
        <f>'DATA ENTRY'!AU$87</f>
        <v>0</v>
      </c>
      <c r="G20">
        <f>'DATA ENTRY'!AV$87</f>
        <v>0</v>
      </c>
      <c r="H20">
        <f t="shared" si="0"/>
        <v>0</v>
      </c>
    </row>
    <row r="21" spans="1:8" x14ac:dyDescent="0.25">
      <c r="A21" s="114">
        <f>IF('DATA ENTRY'!AX$73="","",'DATA ENTRY'!AX$73)</f>
        <v>43798</v>
      </c>
      <c r="B21">
        <f>'DATA ENTRY'!BC$87</f>
        <v>0</v>
      </c>
      <c r="C21">
        <f>'DATA ENTRY'!BD$87</f>
        <v>0</v>
      </c>
      <c r="D21">
        <f>'DATA ENTRY'!BE$87</f>
        <v>0</v>
      </c>
      <c r="E21">
        <f>'DATA ENTRY'!BF$87</f>
        <v>0</v>
      </c>
      <c r="F21">
        <f>'DATA ENTRY'!BG$87</f>
        <v>0</v>
      </c>
      <c r="G21">
        <f>'DATA ENTRY'!BH$87</f>
        <v>0</v>
      </c>
      <c r="H21">
        <f t="shared" si="0"/>
        <v>0</v>
      </c>
    </row>
    <row r="22" spans="1:8" x14ac:dyDescent="0.25">
      <c r="A22" s="114">
        <f>IF('DATA ENTRY'!B$94="","",'DATA ENTRY'!B$94)</f>
        <v>43801</v>
      </c>
      <c r="B22">
        <f>'DATA ENTRY'!G$108</f>
        <v>0</v>
      </c>
      <c r="C22">
        <f>'DATA ENTRY'!H$108</f>
        <v>0</v>
      </c>
      <c r="D22">
        <f>'DATA ENTRY'!I$108</f>
        <v>0</v>
      </c>
      <c r="E22">
        <f>'DATA ENTRY'!J$108</f>
        <v>0</v>
      </c>
      <c r="F22">
        <f>'DATA ENTRY'!K$108</f>
        <v>0</v>
      </c>
      <c r="G22">
        <f>'DATA ENTRY'!L$108</f>
        <v>0</v>
      </c>
      <c r="H22">
        <f t="shared" si="0"/>
        <v>0</v>
      </c>
    </row>
    <row r="23" spans="1:8" x14ac:dyDescent="0.25">
      <c r="A23" s="114">
        <f>IF('DATA ENTRY'!N$94="","",'DATA ENTRY'!N$94)</f>
        <v>43802</v>
      </c>
      <c r="B23">
        <f>'DATA ENTRY'!S$108</f>
        <v>0</v>
      </c>
      <c r="C23">
        <f>'DATA ENTRY'!T$108</f>
        <v>0</v>
      </c>
      <c r="D23">
        <f>'DATA ENTRY'!U$108</f>
        <v>0</v>
      </c>
      <c r="E23">
        <f>'DATA ENTRY'!V$108</f>
        <v>0</v>
      </c>
      <c r="F23">
        <f>'DATA ENTRY'!W$108</f>
        <v>0</v>
      </c>
      <c r="G23">
        <f>'DATA ENTRY'!X$108</f>
        <v>0</v>
      </c>
      <c r="H23">
        <f t="shared" si="0"/>
        <v>0</v>
      </c>
    </row>
    <row r="24" spans="1:8" x14ac:dyDescent="0.25">
      <c r="A24" s="114">
        <f>IF('DATA ENTRY'!Z$94="","",'DATA ENTRY'!Z$94)</f>
        <v>43803</v>
      </c>
      <c r="B24">
        <f>'DATA ENTRY'!AE$108</f>
        <v>0</v>
      </c>
      <c r="C24">
        <f>'DATA ENTRY'!AF$108</f>
        <v>0</v>
      </c>
      <c r="D24">
        <f>'DATA ENTRY'!AG$108</f>
        <v>0</v>
      </c>
      <c r="E24">
        <f>'DATA ENTRY'!AH$108</f>
        <v>0</v>
      </c>
      <c r="F24">
        <f>'DATA ENTRY'!AI$108</f>
        <v>0</v>
      </c>
      <c r="G24">
        <f>'DATA ENTRY'!AJ$108</f>
        <v>0</v>
      </c>
      <c r="H24">
        <f t="shared" si="0"/>
        <v>0</v>
      </c>
    </row>
    <row r="25" spans="1:8" x14ac:dyDescent="0.25">
      <c r="A25" s="114">
        <f>IF('DATA ENTRY'!AL$94="","",'DATA ENTRY'!AL$94)</f>
        <v>43804</v>
      </c>
      <c r="B25">
        <f>'DATA ENTRY'!AQ$108</f>
        <v>0</v>
      </c>
      <c r="C25">
        <f>'DATA ENTRY'!AR$108</f>
        <v>0</v>
      </c>
      <c r="D25">
        <f>'DATA ENTRY'!AS$108</f>
        <v>0</v>
      </c>
      <c r="E25">
        <f>'DATA ENTRY'!AT$108</f>
        <v>0</v>
      </c>
      <c r="F25">
        <f>'DATA ENTRY'!AU$108</f>
        <v>0</v>
      </c>
      <c r="G25">
        <f>'DATA ENTRY'!AV$108</f>
        <v>0</v>
      </c>
      <c r="H25">
        <f t="shared" si="0"/>
        <v>0</v>
      </c>
    </row>
    <row r="26" spans="1:8" x14ac:dyDescent="0.25">
      <c r="A26" s="114">
        <f>IF('DATA ENTRY'!AX$94="","",'DATA ENTRY'!AX$94)</f>
        <v>43805</v>
      </c>
      <c r="B26">
        <f>'DATA ENTRY'!BC$108</f>
        <v>0</v>
      </c>
      <c r="C26">
        <f>'DATA ENTRY'!BD$108</f>
        <v>0</v>
      </c>
      <c r="D26">
        <f>'DATA ENTRY'!BE$108</f>
        <v>0</v>
      </c>
      <c r="E26">
        <f>'DATA ENTRY'!BF$108</f>
        <v>0</v>
      </c>
      <c r="F26">
        <f>'DATA ENTRY'!BG$108</f>
        <v>0</v>
      </c>
      <c r="G26">
        <f>'DATA ENTRY'!BH$108</f>
        <v>0</v>
      </c>
      <c r="H26">
        <f t="shared" si="0"/>
        <v>0</v>
      </c>
    </row>
    <row r="27" spans="1:8" x14ac:dyDescent="0.25">
      <c r="A27" s="114">
        <f>IF('DATA ENTRY'!B$115="","",'DATA ENTRY'!B$115)</f>
        <v>43808</v>
      </c>
      <c r="B27">
        <f>'DATA ENTRY'!G$129</f>
        <v>0</v>
      </c>
      <c r="C27">
        <f>'DATA ENTRY'!H$129</f>
        <v>0</v>
      </c>
      <c r="D27">
        <f>'DATA ENTRY'!I$129</f>
        <v>0</v>
      </c>
      <c r="E27">
        <f>'DATA ENTRY'!J$129</f>
        <v>0</v>
      </c>
      <c r="F27">
        <f>'DATA ENTRY'!K$129</f>
        <v>0</v>
      </c>
      <c r="G27">
        <f>'DATA ENTRY'!L$129</f>
        <v>0</v>
      </c>
      <c r="H27">
        <f t="shared" si="0"/>
        <v>0</v>
      </c>
    </row>
    <row r="28" spans="1:8" x14ac:dyDescent="0.25">
      <c r="A28" s="114">
        <f>IF('DATA ENTRY'!N$115="","",'DATA ENTRY'!N$115)</f>
        <v>43809</v>
      </c>
      <c r="B28">
        <f>'DATA ENTRY'!S$129</f>
        <v>0</v>
      </c>
      <c r="C28">
        <f>'DATA ENTRY'!T$129</f>
        <v>0</v>
      </c>
      <c r="D28">
        <f>'DATA ENTRY'!U$129</f>
        <v>0</v>
      </c>
      <c r="E28">
        <f>'DATA ENTRY'!V$129</f>
        <v>0</v>
      </c>
      <c r="F28">
        <f>'DATA ENTRY'!W$129</f>
        <v>0</v>
      </c>
      <c r="G28">
        <f>'DATA ENTRY'!X$129</f>
        <v>0</v>
      </c>
      <c r="H28">
        <f t="shared" si="0"/>
        <v>0</v>
      </c>
    </row>
    <row r="29" spans="1:8" x14ac:dyDescent="0.25">
      <c r="A29" s="114">
        <f>IF('DATA ENTRY'!Z$115="","",'DATA ENTRY'!Z$115)</f>
        <v>43810</v>
      </c>
      <c r="B29">
        <f>'DATA ENTRY'!AE$129</f>
        <v>0</v>
      </c>
      <c r="C29">
        <f>'DATA ENTRY'!AF$129</f>
        <v>0</v>
      </c>
      <c r="D29">
        <f>'DATA ENTRY'!AG$129</f>
        <v>0</v>
      </c>
      <c r="E29">
        <f>'DATA ENTRY'!AH$129</f>
        <v>0</v>
      </c>
      <c r="F29">
        <f>'DATA ENTRY'!AI$129</f>
        <v>0</v>
      </c>
      <c r="G29">
        <f>'DATA ENTRY'!AJ$129</f>
        <v>0</v>
      </c>
      <c r="H29">
        <f t="shared" si="0"/>
        <v>0</v>
      </c>
    </row>
    <row r="30" spans="1:8" x14ac:dyDescent="0.25">
      <c r="A30" s="114">
        <f>IF('DATA ENTRY'!AL$115="","",'DATA ENTRY'!AL$115)</f>
        <v>43811</v>
      </c>
      <c r="B30">
        <f>'DATA ENTRY'!AQ$129</f>
        <v>0</v>
      </c>
      <c r="C30">
        <f>'DATA ENTRY'!AR$129</f>
        <v>0</v>
      </c>
      <c r="D30">
        <f>'DATA ENTRY'!AS$129</f>
        <v>0</v>
      </c>
      <c r="E30">
        <f>'DATA ENTRY'!AT$129</f>
        <v>0</v>
      </c>
      <c r="F30">
        <f>'DATA ENTRY'!AU$129</f>
        <v>0</v>
      </c>
      <c r="G30">
        <f>'DATA ENTRY'!AV$129</f>
        <v>0</v>
      </c>
      <c r="H30">
        <f t="shared" si="0"/>
        <v>0</v>
      </c>
    </row>
    <row r="31" spans="1:8" x14ac:dyDescent="0.25">
      <c r="A31" s="114">
        <f>IF('DATA ENTRY'!AX$115="","",'DATA ENTRY'!AX$115)</f>
        <v>43812</v>
      </c>
      <c r="B31">
        <f>'DATA ENTRY'!BC$129</f>
        <v>0</v>
      </c>
      <c r="C31">
        <f>'DATA ENTRY'!BD$129</f>
        <v>0</v>
      </c>
      <c r="D31">
        <f>'DATA ENTRY'!BE$129</f>
        <v>0</v>
      </c>
      <c r="E31">
        <f>'DATA ENTRY'!BF$129</f>
        <v>0</v>
      </c>
      <c r="F31">
        <f>'DATA ENTRY'!BG$129</f>
        <v>0</v>
      </c>
      <c r="G31">
        <f>'DATA ENTRY'!BH$129</f>
        <v>0</v>
      </c>
      <c r="H31">
        <f t="shared" si="0"/>
        <v>0</v>
      </c>
    </row>
    <row r="32" spans="1:8" x14ac:dyDescent="0.25">
      <c r="A32" s="114">
        <f>IF('DATA ENTRY'!B$136="","",'DATA ENTRY'!B$136)</f>
        <v>43815</v>
      </c>
      <c r="B32">
        <f>'DATA ENTRY'!G$150</f>
        <v>0</v>
      </c>
      <c r="C32">
        <f>'DATA ENTRY'!H$150</f>
        <v>0</v>
      </c>
      <c r="D32">
        <f>'DATA ENTRY'!I$150</f>
        <v>0</v>
      </c>
      <c r="E32">
        <f>'DATA ENTRY'!J$150</f>
        <v>0</v>
      </c>
      <c r="F32">
        <f>'DATA ENTRY'!K$150</f>
        <v>0</v>
      </c>
      <c r="G32">
        <f>'DATA ENTRY'!L$150</f>
        <v>0</v>
      </c>
      <c r="H32">
        <f t="shared" si="0"/>
        <v>0</v>
      </c>
    </row>
    <row r="33" spans="1:8" x14ac:dyDescent="0.25">
      <c r="A33" s="114">
        <f>IF('DATA ENTRY'!N$136="","",'DATA ENTRY'!N$136)</f>
        <v>43816</v>
      </c>
      <c r="B33">
        <f>'DATA ENTRY'!S$150</f>
        <v>0</v>
      </c>
      <c r="C33">
        <f>'DATA ENTRY'!T$150</f>
        <v>0</v>
      </c>
      <c r="D33">
        <f>'DATA ENTRY'!U$150</f>
        <v>0</v>
      </c>
      <c r="E33">
        <f>'DATA ENTRY'!V$150</f>
        <v>0</v>
      </c>
      <c r="F33">
        <f>'DATA ENTRY'!W$150</f>
        <v>0</v>
      </c>
      <c r="G33">
        <f>'DATA ENTRY'!X$150</f>
        <v>0</v>
      </c>
      <c r="H33">
        <f t="shared" si="0"/>
        <v>0</v>
      </c>
    </row>
    <row r="34" spans="1:8" x14ac:dyDescent="0.25">
      <c r="A34" s="114">
        <f>IF('DATA ENTRY'!Z$136="","",'DATA ENTRY'!Z$136)</f>
        <v>43817</v>
      </c>
      <c r="B34">
        <f>'DATA ENTRY'!AE$150</f>
        <v>0</v>
      </c>
      <c r="C34">
        <f>'DATA ENTRY'!AF$150</f>
        <v>0</v>
      </c>
      <c r="D34">
        <f>'DATA ENTRY'!AG$150</f>
        <v>0</v>
      </c>
      <c r="E34">
        <f>'DATA ENTRY'!AH$150</f>
        <v>0</v>
      </c>
      <c r="F34">
        <f>'DATA ENTRY'!AI$150</f>
        <v>0</v>
      </c>
      <c r="G34">
        <f>'DATA ENTRY'!AJ$150</f>
        <v>0</v>
      </c>
      <c r="H34">
        <f t="shared" si="0"/>
        <v>0</v>
      </c>
    </row>
    <row r="35" spans="1:8" x14ac:dyDescent="0.25">
      <c r="A35" s="114">
        <f>IF('DATA ENTRY'!AL$136="","",'DATA ENTRY'!AL$136)</f>
        <v>43818</v>
      </c>
      <c r="B35">
        <f>'DATA ENTRY'!AQ$150</f>
        <v>0</v>
      </c>
      <c r="C35">
        <f>'DATA ENTRY'!AR$150</f>
        <v>0</v>
      </c>
      <c r="D35">
        <f>'DATA ENTRY'!AS$150</f>
        <v>0</v>
      </c>
      <c r="E35">
        <f>'DATA ENTRY'!AT$150</f>
        <v>0</v>
      </c>
      <c r="F35">
        <f>'DATA ENTRY'!AU$150</f>
        <v>0</v>
      </c>
      <c r="G35">
        <f>'DATA ENTRY'!AV$150</f>
        <v>0</v>
      </c>
      <c r="H35">
        <f t="shared" si="0"/>
        <v>0</v>
      </c>
    </row>
    <row r="36" spans="1:8" x14ac:dyDescent="0.25">
      <c r="A36" s="114">
        <f>IF('DATA ENTRY'!AX$136="","",'DATA ENTRY'!AX$136)</f>
        <v>43819</v>
      </c>
      <c r="B36">
        <f>'DATA ENTRY'!BC$150</f>
        <v>0</v>
      </c>
      <c r="C36">
        <f>'DATA ENTRY'!BD$150</f>
        <v>0</v>
      </c>
      <c r="D36">
        <f>'DATA ENTRY'!BE$150</f>
        <v>0</v>
      </c>
      <c r="E36">
        <f>'DATA ENTRY'!BF$150</f>
        <v>0</v>
      </c>
      <c r="F36">
        <f>'DATA ENTRY'!BG$150</f>
        <v>0</v>
      </c>
      <c r="G36">
        <f>'DATA ENTRY'!BH$150</f>
        <v>0</v>
      </c>
      <c r="H36">
        <f t="shared" si="0"/>
        <v>0</v>
      </c>
    </row>
    <row r="37" spans="1:8" x14ac:dyDescent="0.25">
      <c r="A37" s="114">
        <f>IF('DATA ENTRY'!B$157="","",'DATA ENTRY'!B$157)</f>
        <v>43836</v>
      </c>
      <c r="B37">
        <f>'DATA ENTRY'!G$171</f>
        <v>0</v>
      </c>
      <c r="C37">
        <f>'DATA ENTRY'!H$171</f>
        <v>0</v>
      </c>
      <c r="D37">
        <f>'DATA ENTRY'!I$171</f>
        <v>0</v>
      </c>
      <c r="E37">
        <f>'DATA ENTRY'!J$171</f>
        <v>0</v>
      </c>
      <c r="F37">
        <f>'DATA ENTRY'!K$171</f>
        <v>0</v>
      </c>
      <c r="G37">
        <f>'DATA ENTRY'!L$171</f>
        <v>0</v>
      </c>
      <c r="H37">
        <f t="shared" si="0"/>
        <v>0</v>
      </c>
    </row>
    <row r="38" spans="1:8" x14ac:dyDescent="0.25">
      <c r="A38" s="114">
        <f>IF('DATA ENTRY'!N$157="","",'DATA ENTRY'!N$157)</f>
        <v>43837</v>
      </c>
      <c r="B38">
        <f>'DATA ENTRY'!S$171</f>
        <v>0</v>
      </c>
      <c r="C38">
        <f>'DATA ENTRY'!T$171</f>
        <v>0</v>
      </c>
      <c r="D38">
        <f>'DATA ENTRY'!U$171</f>
        <v>0</v>
      </c>
      <c r="E38">
        <f>'DATA ENTRY'!V$171</f>
        <v>0</v>
      </c>
      <c r="F38">
        <f>'DATA ENTRY'!W$171</f>
        <v>0</v>
      </c>
      <c r="G38">
        <f>'DATA ENTRY'!X$171</f>
        <v>0</v>
      </c>
      <c r="H38">
        <f t="shared" si="0"/>
        <v>0</v>
      </c>
    </row>
    <row r="39" spans="1:8" x14ac:dyDescent="0.25">
      <c r="A39" s="114">
        <f>IF('DATA ENTRY'!Z$157="","",'DATA ENTRY'!Z$157)</f>
        <v>43838</v>
      </c>
      <c r="B39">
        <f>'DATA ENTRY'!AE$171</f>
        <v>0</v>
      </c>
      <c r="C39">
        <f>'DATA ENTRY'!AF$171</f>
        <v>0</v>
      </c>
      <c r="D39">
        <f>'DATA ENTRY'!AG$171</f>
        <v>0</v>
      </c>
      <c r="E39">
        <f>'DATA ENTRY'!AH$171</f>
        <v>0</v>
      </c>
      <c r="F39">
        <f>'DATA ENTRY'!AI$171</f>
        <v>0</v>
      </c>
      <c r="G39">
        <f>'DATA ENTRY'!AJ$171</f>
        <v>0</v>
      </c>
      <c r="H39">
        <f t="shared" si="0"/>
        <v>0</v>
      </c>
    </row>
    <row r="40" spans="1:8" x14ac:dyDescent="0.25">
      <c r="A40" s="114">
        <f>IF('DATA ENTRY'!AL$157="","",'DATA ENTRY'!AL$157)</f>
        <v>43839</v>
      </c>
      <c r="B40">
        <f>'DATA ENTRY'!AQ$171</f>
        <v>0</v>
      </c>
      <c r="C40">
        <f>'DATA ENTRY'!AR$171</f>
        <v>0</v>
      </c>
      <c r="D40">
        <f>'DATA ENTRY'!AS$171</f>
        <v>0</v>
      </c>
      <c r="E40">
        <f>'DATA ENTRY'!AT$171</f>
        <v>0</v>
      </c>
      <c r="F40">
        <f>'DATA ENTRY'!AU$171</f>
        <v>0</v>
      </c>
      <c r="G40">
        <f>'DATA ENTRY'!AV$171</f>
        <v>0</v>
      </c>
      <c r="H40">
        <f t="shared" si="0"/>
        <v>0</v>
      </c>
    </row>
    <row r="41" spans="1:8" x14ac:dyDescent="0.25">
      <c r="A41" s="114">
        <f>IF('DATA ENTRY'!AX$157="","",'DATA ENTRY'!AX$157)</f>
        <v>43840</v>
      </c>
      <c r="B41">
        <f>'DATA ENTRY'!BC$171</f>
        <v>0</v>
      </c>
      <c r="C41">
        <f>'DATA ENTRY'!BD$171</f>
        <v>0</v>
      </c>
      <c r="D41">
        <f>'DATA ENTRY'!BE$171</f>
        <v>0</v>
      </c>
      <c r="E41">
        <f>'DATA ENTRY'!BF$171</f>
        <v>0</v>
      </c>
      <c r="F41">
        <f>'DATA ENTRY'!BG$171</f>
        <v>0</v>
      </c>
      <c r="G41">
        <f>'DATA ENTRY'!BH$171</f>
        <v>0</v>
      </c>
      <c r="H41">
        <f t="shared" si="0"/>
        <v>0</v>
      </c>
    </row>
    <row r="42" spans="1:8" x14ac:dyDescent="0.25">
      <c r="A42" s="114">
        <f>IF('DATA ENTRY'!B$178="","",'DATA ENTRY'!B$178)</f>
        <v>43843</v>
      </c>
      <c r="B42">
        <f>'DATA ENTRY'!G$192</f>
        <v>0</v>
      </c>
      <c r="C42">
        <f>'DATA ENTRY'!H$192</f>
        <v>0</v>
      </c>
      <c r="D42">
        <f>'DATA ENTRY'!I$192</f>
        <v>0</v>
      </c>
      <c r="E42">
        <f>'DATA ENTRY'!J$192</f>
        <v>0</v>
      </c>
      <c r="F42">
        <f>'DATA ENTRY'!K$192</f>
        <v>0</v>
      </c>
      <c r="G42">
        <f>'DATA ENTRY'!L$192</f>
        <v>0</v>
      </c>
      <c r="H42">
        <f t="shared" si="0"/>
        <v>0</v>
      </c>
    </row>
    <row r="43" spans="1:8" x14ac:dyDescent="0.25">
      <c r="A43" s="114">
        <f>IF('DATA ENTRY'!N$178="","",'DATA ENTRY'!N$178)</f>
        <v>43844</v>
      </c>
      <c r="B43">
        <f>'DATA ENTRY'!S$192</f>
        <v>0</v>
      </c>
      <c r="C43">
        <f>'DATA ENTRY'!T$192</f>
        <v>0</v>
      </c>
      <c r="D43">
        <f>'DATA ENTRY'!U$192</f>
        <v>0</v>
      </c>
      <c r="E43">
        <f>'DATA ENTRY'!V$192</f>
        <v>0</v>
      </c>
      <c r="F43">
        <f>'DATA ENTRY'!W$192</f>
        <v>0</v>
      </c>
      <c r="G43">
        <f>'DATA ENTRY'!X$192</f>
        <v>0</v>
      </c>
      <c r="H43">
        <f t="shared" si="0"/>
        <v>0</v>
      </c>
    </row>
    <row r="44" spans="1:8" x14ac:dyDescent="0.25">
      <c r="A44" s="114">
        <f>IF('DATA ENTRY'!Z$178="","",'DATA ENTRY'!Z$178)</f>
        <v>43845</v>
      </c>
      <c r="B44">
        <f>'DATA ENTRY'!AE$192</f>
        <v>0</v>
      </c>
      <c r="C44">
        <f>'DATA ENTRY'!AF$192</f>
        <v>0</v>
      </c>
      <c r="D44">
        <f>'DATA ENTRY'!AG$192</f>
        <v>0</v>
      </c>
      <c r="E44">
        <f>'DATA ENTRY'!AH$192</f>
        <v>0</v>
      </c>
      <c r="F44">
        <f>'DATA ENTRY'!AI$192</f>
        <v>0</v>
      </c>
      <c r="G44">
        <f>'DATA ENTRY'!AJ$192</f>
        <v>0</v>
      </c>
      <c r="H44">
        <f t="shared" si="0"/>
        <v>0</v>
      </c>
    </row>
    <row r="45" spans="1:8" x14ac:dyDescent="0.25">
      <c r="A45" s="114">
        <f>IF('DATA ENTRY'!AL$178="","",'DATA ENTRY'!AL$178)</f>
        <v>43846</v>
      </c>
      <c r="B45">
        <f>'DATA ENTRY'!AQ$192</f>
        <v>0</v>
      </c>
      <c r="C45">
        <f>'DATA ENTRY'!AR$192</f>
        <v>0</v>
      </c>
      <c r="D45">
        <f>'DATA ENTRY'!AS$192</f>
        <v>0</v>
      </c>
      <c r="E45">
        <f>'DATA ENTRY'!AT$192</f>
        <v>0</v>
      </c>
      <c r="F45">
        <f>'DATA ENTRY'!AU$192</f>
        <v>0</v>
      </c>
      <c r="G45">
        <f>'DATA ENTRY'!AV$192</f>
        <v>0</v>
      </c>
      <c r="H45">
        <f t="shared" si="0"/>
        <v>0</v>
      </c>
    </row>
    <row r="46" spans="1:8" x14ac:dyDescent="0.25">
      <c r="A46" s="114">
        <f>IF('DATA ENTRY'!AX$178="","",'DATA ENTRY'!AX$178)</f>
        <v>43847</v>
      </c>
      <c r="B46">
        <f>'DATA ENTRY'!BC$192</f>
        <v>0</v>
      </c>
      <c r="C46">
        <f>'DATA ENTRY'!BD$192</f>
        <v>0</v>
      </c>
      <c r="D46">
        <f>'DATA ENTRY'!BE$192</f>
        <v>0</v>
      </c>
      <c r="E46">
        <f>'DATA ENTRY'!BF$192</f>
        <v>0</v>
      </c>
      <c r="F46">
        <f>'DATA ENTRY'!BG$192</f>
        <v>0</v>
      </c>
      <c r="G46">
        <f>'DATA ENTRY'!BH$192</f>
        <v>0</v>
      </c>
      <c r="H46">
        <f t="shared" si="0"/>
        <v>0</v>
      </c>
    </row>
    <row r="47" spans="1:8" x14ac:dyDescent="0.25">
      <c r="A47" s="114">
        <f>IF('DATA ENTRY'!B$199="","",'DATA ENTRY'!B$199)</f>
        <v>43850</v>
      </c>
      <c r="B47">
        <f>'DATA ENTRY'!G$213</f>
        <v>0</v>
      </c>
      <c r="C47">
        <f>'DATA ENTRY'!H$213</f>
        <v>0</v>
      </c>
      <c r="D47">
        <f>'DATA ENTRY'!I$213</f>
        <v>0</v>
      </c>
      <c r="E47">
        <f>'DATA ENTRY'!J$213</f>
        <v>0</v>
      </c>
      <c r="F47">
        <f>'DATA ENTRY'!K$213</f>
        <v>0</v>
      </c>
      <c r="G47">
        <f>'DATA ENTRY'!L$213</f>
        <v>0</v>
      </c>
      <c r="H47">
        <f t="shared" si="0"/>
        <v>0</v>
      </c>
    </row>
    <row r="48" spans="1:8" x14ac:dyDescent="0.25">
      <c r="A48" s="114">
        <f>IF('DATA ENTRY'!N$199="","",'DATA ENTRY'!N$199)</f>
        <v>43851</v>
      </c>
      <c r="B48">
        <f>'DATA ENTRY'!S$213</f>
        <v>0</v>
      </c>
      <c r="C48">
        <f>'DATA ENTRY'!T$213</f>
        <v>0</v>
      </c>
      <c r="D48">
        <f>'DATA ENTRY'!U$213</f>
        <v>0</v>
      </c>
      <c r="E48">
        <f>'DATA ENTRY'!V$213</f>
        <v>0</v>
      </c>
      <c r="F48">
        <f>'DATA ENTRY'!W$213</f>
        <v>0</v>
      </c>
      <c r="G48">
        <f>'DATA ENTRY'!X$213</f>
        <v>0</v>
      </c>
      <c r="H48">
        <f t="shared" si="0"/>
        <v>0</v>
      </c>
    </row>
    <row r="49" spans="1:8" x14ac:dyDescent="0.25">
      <c r="A49" s="114">
        <f>IF('DATA ENTRY'!Z$199="","",'DATA ENTRY'!Z$199)</f>
        <v>43852</v>
      </c>
      <c r="B49">
        <f>'DATA ENTRY'!AE$213</f>
        <v>0</v>
      </c>
      <c r="C49">
        <f>'DATA ENTRY'!AF$213</f>
        <v>0</v>
      </c>
      <c r="D49">
        <f>'DATA ENTRY'!AG$213</f>
        <v>0</v>
      </c>
      <c r="E49">
        <f>'DATA ENTRY'!AH$213</f>
        <v>0</v>
      </c>
      <c r="F49">
        <f>'DATA ENTRY'!AI$213</f>
        <v>0</v>
      </c>
      <c r="G49">
        <f>'DATA ENTRY'!AJ$213</f>
        <v>0</v>
      </c>
      <c r="H49">
        <f t="shared" si="0"/>
        <v>0</v>
      </c>
    </row>
    <row r="50" spans="1:8" x14ac:dyDescent="0.25">
      <c r="A50" s="114">
        <f>IF('DATA ENTRY'!AL$199="","",'DATA ENTRY'!AL$199)</f>
        <v>43853</v>
      </c>
      <c r="B50">
        <f>'DATA ENTRY'!AQ$213</f>
        <v>0</v>
      </c>
      <c r="C50">
        <f>'DATA ENTRY'!AR$213</f>
        <v>0</v>
      </c>
      <c r="D50">
        <f>'DATA ENTRY'!AS$213</f>
        <v>0</v>
      </c>
      <c r="E50">
        <f>'DATA ENTRY'!AT$213</f>
        <v>0</v>
      </c>
      <c r="F50">
        <f>'DATA ENTRY'!AU$213</f>
        <v>0</v>
      </c>
      <c r="G50">
        <f>'DATA ENTRY'!AV$213</f>
        <v>0</v>
      </c>
      <c r="H50">
        <f t="shared" si="0"/>
        <v>0</v>
      </c>
    </row>
    <row r="51" spans="1:8" x14ac:dyDescent="0.25">
      <c r="A51" s="114">
        <f>IF('DATA ENTRY'!AX$199="","",'DATA ENTRY'!AX$199)</f>
        <v>43854</v>
      </c>
      <c r="B51">
        <f>'DATA ENTRY'!BC$213</f>
        <v>0</v>
      </c>
      <c r="C51">
        <f>'DATA ENTRY'!BD$213</f>
        <v>0</v>
      </c>
      <c r="D51">
        <f>'DATA ENTRY'!BE$213</f>
        <v>0</v>
      </c>
      <c r="E51">
        <f>'DATA ENTRY'!BF$213</f>
        <v>0</v>
      </c>
      <c r="F51">
        <f>'DATA ENTRY'!BG$213</f>
        <v>0</v>
      </c>
      <c r="G51">
        <f>'DATA ENTRY'!BH$213</f>
        <v>0</v>
      </c>
      <c r="H51">
        <f t="shared" si="0"/>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 ENTRY</vt:lpstr>
      <vt:lpstr>ANALYSES</vt:lpstr>
      <vt:lpstr>Focus Goal Tracking</vt:lpstr>
      <vt:lpstr>TOOL - BRAINS - DNE</vt:lpstr>
    </vt:vector>
  </TitlesOfParts>
  <Company>Inova Health System</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Inova</dc:creator>
  <cp:lastModifiedBy>Inova</cp:lastModifiedBy>
  <dcterms:created xsi:type="dcterms:W3CDTF">2019-01-14T17:41:58Z</dcterms:created>
  <dcterms:modified xsi:type="dcterms:W3CDTF">2019-12-23T14:06:43Z</dcterms:modified>
</cp:coreProperties>
</file>