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7"/>
  <workbookPr/>
  <mc:AlternateContent xmlns:mc="http://schemas.openxmlformats.org/markup-compatibility/2006">
    <mc:Choice Requires="x15">
      <x15ac:absPath xmlns:x15ac="http://schemas.microsoft.com/office/spreadsheetml/2010/11/ac" url="C:\Users\raymo\Documents\Education\McGill\McGill Masters\3-Semester W23\INSY 695 - ML\Group\"/>
    </mc:Choice>
  </mc:AlternateContent>
  <xr:revisionPtr revIDLastSave="0" documentId="8_{B24B3603-7E38-475C-ACB6-AA35CE957189}" xr6:coauthVersionLast="47" xr6:coauthVersionMax="47" xr10:uidLastSave="{00000000-0000-0000-0000-000000000000}"/>
  <bookViews>
    <workbookView xWindow="-98" yWindow="-98" windowWidth="21795" windowHeight="12975" xr2:uid="{00000000-000D-0000-FFFF-FFFF00000000}"/>
  </bookViews>
  <sheets>
    <sheet name="WBS Gantt Chart View" sheetId="1" r:id="rId1"/>
    <sheet name="Background Data"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1" l="1"/>
  <c r="G16" i="1"/>
  <c r="F16" i="1"/>
  <c r="G40" i="1"/>
  <c r="G39" i="1"/>
  <c r="F38" i="1"/>
  <c r="G38" i="1" s="1"/>
  <c r="F33" i="1"/>
  <c r="F34" i="1"/>
  <c r="G34" i="1" s="1"/>
  <c r="G18" i="1"/>
  <c r="G13" i="1"/>
  <c r="G14" i="1"/>
  <c r="G27" i="1"/>
  <c r="C5" i="1"/>
  <c r="J1" i="1" s="1"/>
  <c r="F25" i="1" l="1"/>
  <c r="G25" i="1" s="1"/>
  <c r="F26" i="1" s="1"/>
  <c r="G26" i="1" s="1"/>
  <c r="F35" i="1"/>
  <c r="G35" i="1" s="1"/>
  <c r="F15" i="1"/>
  <c r="G15" i="1" s="1"/>
  <c r="K1" i="1"/>
  <c r="J10" i="1"/>
  <c r="J8" i="1"/>
  <c r="J9" i="1"/>
  <c r="F28" i="1" l="1"/>
  <c r="G28" i="1" s="1"/>
  <c r="F29" i="1" s="1"/>
  <c r="G29" i="1" s="1"/>
  <c r="F30" i="1" s="1"/>
  <c r="G30" i="1" s="1"/>
  <c r="F31" i="1" s="1"/>
  <c r="G31" i="1" s="1"/>
  <c r="F32" i="1" s="1"/>
  <c r="G32" i="1" s="1"/>
  <c r="F20" i="1"/>
  <c r="G20" i="1" s="1"/>
  <c r="F22" i="1" s="1"/>
  <c r="G22" i="1" s="1"/>
  <c r="G19" i="1"/>
  <c r="F17" i="1"/>
  <c r="G17" i="1" s="1"/>
  <c r="F21" i="1" s="1"/>
  <c r="G21" i="1" s="1"/>
  <c r="K10" i="1"/>
  <c r="L1" i="1"/>
  <c r="F23" i="1" l="1"/>
  <c r="G23" i="1" s="1"/>
  <c r="F36" i="1"/>
  <c r="G33" i="1"/>
  <c r="G36" i="1"/>
  <c r="M1" i="1"/>
  <c r="L10" i="1"/>
  <c r="F24" i="1" l="1"/>
  <c r="G24" i="1" s="1"/>
  <c r="F37" i="1"/>
  <c r="G37" i="1" s="1"/>
  <c r="N1" i="1"/>
  <c r="M10" i="1"/>
  <c r="O1" i="1" l="1"/>
  <c r="N10" i="1"/>
  <c r="P1" i="1" l="1"/>
  <c r="O10" i="1"/>
  <c r="Q1" i="1" l="1"/>
  <c r="P10" i="1"/>
  <c r="R1" i="1" l="1"/>
  <c r="Q10" i="1"/>
  <c r="Q9" i="1"/>
  <c r="Q8" i="1"/>
  <c r="S1" i="1" l="1"/>
  <c r="R10" i="1"/>
  <c r="T1" i="1" l="1"/>
  <c r="S10" i="1"/>
  <c r="U1" i="1" l="1"/>
  <c r="T10" i="1"/>
  <c r="V1" i="1" l="1"/>
  <c r="U10" i="1"/>
  <c r="W1" i="1" l="1"/>
  <c r="V10" i="1"/>
  <c r="X1" i="1" l="1"/>
  <c r="W10" i="1"/>
  <c r="Y1" i="1" l="1"/>
  <c r="X10" i="1"/>
  <c r="X9" i="1"/>
  <c r="X8" i="1"/>
  <c r="Z1" i="1" l="1"/>
  <c r="Y10" i="1"/>
  <c r="AA1" i="1" l="1"/>
  <c r="Z10" i="1"/>
  <c r="AB1" i="1" l="1"/>
  <c r="AA10" i="1"/>
  <c r="AC1" i="1" l="1"/>
  <c r="AB10" i="1"/>
  <c r="AD1" i="1" l="1"/>
  <c r="AC10" i="1"/>
  <c r="AE1" i="1" l="1"/>
  <c r="AD10" i="1"/>
  <c r="AF1" i="1" l="1"/>
  <c r="AE9" i="1"/>
  <c r="AE8" i="1"/>
  <c r="AE10" i="1"/>
  <c r="AG1" i="1" l="1"/>
  <c r="AF10" i="1"/>
  <c r="AH1" i="1" l="1"/>
  <c r="AG10" i="1"/>
  <c r="AI1" i="1" l="1"/>
  <c r="AH10" i="1"/>
  <c r="AJ1" i="1" l="1"/>
  <c r="AI10" i="1"/>
  <c r="AK1" i="1" l="1"/>
  <c r="AJ10" i="1"/>
  <c r="AL1" i="1" l="1"/>
  <c r="AK10" i="1"/>
  <c r="AM1" i="1" l="1"/>
  <c r="AL8" i="1"/>
  <c r="AL10" i="1"/>
  <c r="AL9" i="1"/>
  <c r="AN1" i="1" l="1"/>
  <c r="AM10" i="1"/>
  <c r="AO1" i="1" l="1"/>
  <c r="AN10" i="1"/>
  <c r="AP1" i="1" l="1"/>
  <c r="AO10" i="1"/>
  <c r="AQ1" i="1" l="1"/>
  <c r="AP10" i="1"/>
  <c r="AR1" i="1" l="1"/>
  <c r="AQ10" i="1"/>
  <c r="AS1" i="1" l="1"/>
  <c r="AR10" i="1"/>
  <c r="AT1" i="1" l="1"/>
  <c r="AS10" i="1"/>
  <c r="AS9" i="1"/>
  <c r="AS8" i="1"/>
  <c r="AU1" i="1" l="1"/>
  <c r="AT10" i="1"/>
  <c r="AV1" i="1" l="1"/>
  <c r="AU10" i="1"/>
  <c r="AW1" i="1" l="1"/>
  <c r="AV10" i="1"/>
  <c r="AX1" i="1" l="1"/>
  <c r="AW10" i="1"/>
  <c r="AY1" i="1" l="1"/>
  <c r="AX10" i="1"/>
  <c r="AZ1" i="1" l="1"/>
  <c r="AY10" i="1"/>
  <c r="BA1" i="1" l="1"/>
  <c r="AZ9" i="1"/>
  <c r="AZ8" i="1"/>
  <c r="AZ10" i="1"/>
  <c r="BB1" i="1" l="1"/>
  <c r="BA10" i="1"/>
  <c r="BC1" i="1" l="1"/>
  <c r="BB10" i="1"/>
  <c r="BD1" i="1" l="1"/>
  <c r="BC10" i="1"/>
  <c r="BE1" i="1" l="1"/>
  <c r="BD10" i="1"/>
  <c r="BF1" i="1" l="1"/>
  <c r="BE10" i="1"/>
  <c r="BG1" i="1" l="1"/>
  <c r="BF10" i="1"/>
  <c r="BH1" i="1" l="1"/>
  <c r="BG8" i="1"/>
  <c r="BG10" i="1"/>
  <c r="BG9" i="1"/>
  <c r="BI1" i="1" l="1"/>
  <c r="BH10" i="1"/>
  <c r="BJ1" i="1" l="1"/>
  <c r="BI10" i="1"/>
  <c r="BK1" i="1" l="1"/>
  <c r="BJ10" i="1"/>
  <c r="BL1" i="1" l="1"/>
  <c r="BK10" i="1"/>
  <c r="BM1" i="1" l="1"/>
  <c r="BL10" i="1"/>
  <c r="BN1" i="1" l="1"/>
  <c r="BM10" i="1"/>
  <c r="BO1" i="1" l="1"/>
  <c r="BN10" i="1"/>
  <c r="BN9" i="1"/>
  <c r="BN8" i="1"/>
  <c r="BP1" i="1" l="1"/>
  <c r="BO10" i="1"/>
  <c r="BQ1" i="1" l="1"/>
  <c r="BP10" i="1"/>
  <c r="BR1" i="1" l="1"/>
  <c r="BQ10" i="1"/>
  <c r="BS1" i="1" l="1"/>
  <c r="BR10" i="1"/>
  <c r="BT1" i="1" l="1"/>
  <c r="BS10" i="1"/>
  <c r="BU1" i="1" l="1"/>
  <c r="BT10" i="1"/>
  <c r="BV1" i="1" l="1"/>
  <c r="BU10" i="1"/>
  <c r="BU9" i="1"/>
  <c r="BU8" i="1"/>
  <c r="BW1" i="1" l="1"/>
  <c r="BV10" i="1"/>
  <c r="BX1" i="1" l="1"/>
  <c r="BW10" i="1"/>
  <c r="BY1" i="1" l="1"/>
  <c r="BX10" i="1"/>
  <c r="BZ1" i="1" l="1"/>
  <c r="BY10" i="1"/>
  <c r="CA1" i="1" l="1"/>
  <c r="BZ10" i="1"/>
  <c r="CB1" i="1" l="1"/>
  <c r="CA10" i="1"/>
  <c r="CC1" i="1" l="1"/>
  <c r="CB10" i="1"/>
  <c r="CB9" i="1"/>
  <c r="CB8" i="1"/>
  <c r="CD1" i="1" l="1"/>
  <c r="CC10" i="1"/>
  <c r="CE1" i="1" l="1"/>
  <c r="CD10" i="1"/>
  <c r="CF1" i="1" l="1"/>
  <c r="CE10" i="1"/>
  <c r="CG1" i="1" l="1"/>
  <c r="CF10" i="1"/>
  <c r="CH1" i="1" l="1"/>
  <c r="CG10" i="1"/>
  <c r="CI1" i="1" l="1"/>
  <c r="CH10" i="1"/>
  <c r="CJ1" i="1" l="1"/>
  <c r="CI9" i="1"/>
  <c r="CI8" i="1"/>
  <c r="CI10" i="1"/>
  <c r="CK1" i="1" l="1"/>
  <c r="CJ10" i="1"/>
  <c r="CL1" i="1" l="1"/>
  <c r="CK10" i="1"/>
  <c r="CM1" i="1" l="1"/>
  <c r="CL10" i="1"/>
  <c r="CN1" i="1" l="1"/>
  <c r="CM10" i="1"/>
  <c r="CO1" i="1" l="1"/>
  <c r="CN10" i="1"/>
  <c r="CP1" i="1" l="1"/>
  <c r="CO10" i="1"/>
  <c r="CQ1" i="1" l="1"/>
  <c r="CP8" i="1"/>
  <c r="CP10" i="1"/>
  <c r="CP9" i="1"/>
  <c r="CR1" i="1" l="1"/>
  <c r="CQ10" i="1"/>
  <c r="CS1" i="1" l="1"/>
  <c r="CR10" i="1"/>
  <c r="CT1" i="1" l="1"/>
  <c r="CS10" i="1"/>
  <c r="CU1" i="1" l="1"/>
  <c r="CT10" i="1"/>
  <c r="CV1" i="1" l="1"/>
  <c r="CU10" i="1"/>
  <c r="CW1" i="1" l="1"/>
  <c r="CV10" i="1"/>
  <c r="CX1" i="1" l="1"/>
  <c r="CW10" i="1"/>
  <c r="CW9" i="1"/>
  <c r="CW8" i="1"/>
  <c r="CY1" i="1" l="1"/>
  <c r="CX10" i="1"/>
  <c r="CZ1" i="1" l="1"/>
  <c r="CY10" i="1"/>
  <c r="DA1" i="1" l="1"/>
  <c r="CZ10" i="1"/>
  <c r="DB1" i="1" l="1"/>
  <c r="DA10" i="1"/>
  <c r="DC1" i="1" l="1"/>
  <c r="DB10" i="1"/>
  <c r="DD1" i="1" l="1"/>
  <c r="DC10" i="1"/>
  <c r="DE1" i="1" l="1"/>
  <c r="DD9" i="1"/>
  <c r="DD8" i="1"/>
  <c r="DD10" i="1"/>
  <c r="DF1" i="1" l="1"/>
  <c r="DE10" i="1"/>
  <c r="DG1" i="1" l="1"/>
  <c r="DF10" i="1"/>
  <c r="DH1" i="1" l="1"/>
  <c r="DG10" i="1"/>
  <c r="DI1" i="1" l="1"/>
  <c r="DH10" i="1"/>
  <c r="DJ1" i="1" l="1"/>
  <c r="DI10" i="1"/>
  <c r="DK1" i="1" l="1"/>
  <c r="DJ10" i="1"/>
  <c r="DL1" i="1" l="1"/>
  <c r="DK8" i="1"/>
  <c r="DK10" i="1"/>
  <c r="DK9" i="1"/>
  <c r="DM1" i="1" l="1"/>
  <c r="DL10" i="1"/>
  <c r="DN1" i="1" l="1"/>
  <c r="DM10" i="1"/>
  <c r="DO1" i="1" l="1"/>
  <c r="DN10" i="1"/>
  <c r="DP1" i="1" l="1"/>
  <c r="DO10" i="1"/>
  <c r="DQ1" i="1" l="1"/>
  <c r="DP10" i="1"/>
  <c r="DR1" i="1" l="1"/>
  <c r="DQ10" i="1"/>
  <c r="DS1" i="1" l="1"/>
  <c r="DR10" i="1"/>
  <c r="DR9" i="1"/>
  <c r="DR8" i="1"/>
  <c r="DT1" i="1" l="1"/>
  <c r="DS10" i="1"/>
  <c r="DU1" i="1" l="1"/>
  <c r="DT10" i="1"/>
  <c r="DV1" i="1" l="1"/>
  <c r="DU10" i="1"/>
  <c r="DW1" i="1" l="1"/>
  <c r="DV10" i="1"/>
  <c r="DX1" i="1" l="1"/>
  <c r="DW10" i="1"/>
  <c r="DY1" i="1" l="1"/>
  <c r="DX10" i="1"/>
  <c r="DZ1" i="1" l="1"/>
  <c r="DY10" i="1"/>
  <c r="DY9" i="1"/>
  <c r="DY8" i="1"/>
  <c r="EA1" i="1" l="1"/>
  <c r="DZ10" i="1"/>
  <c r="EB1" i="1" l="1"/>
  <c r="EA10" i="1"/>
  <c r="EC1" i="1" l="1"/>
  <c r="EB10" i="1"/>
  <c r="ED1" i="1" l="1"/>
  <c r="EC10" i="1"/>
  <c r="EE1" i="1" l="1"/>
  <c r="ED10" i="1"/>
  <c r="EF1" i="1" l="1"/>
  <c r="EE10" i="1"/>
  <c r="EG1" i="1" l="1"/>
  <c r="EF10" i="1"/>
  <c r="EF9" i="1"/>
  <c r="EF8" i="1"/>
  <c r="EH1" i="1" l="1"/>
  <c r="EG10" i="1"/>
  <c r="EI1" i="1" l="1"/>
  <c r="EH10" i="1"/>
  <c r="EJ1" i="1" l="1"/>
  <c r="EI10" i="1"/>
  <c r="EK1" i="1" l="1"/>
  <c r="EJ10" i="1"/>
  <c r="EL1" i="1" l="1"/>
  <c r="EK10" i="1"/>
  <c r="EM1" i="1" l="1"/>
  <c r="EL10" i="1"/>
  <c r="EN1" i="1" l="1"/>
  <c r="EM9" i="1"/>
  <c r="EM8" i="1"/>
  <c r="EM10" i="1"/>
  <c r="EO1" i="1" l="1"/>
  <c r="EN10" i="1"/>
  <c r="EP1" i="1" l="1"/>
  <c r="EO10" i="1"/>
  <c r="EQ1" i="1" l="1"/>
  <c r="EP10" i="1"/>
  <c r="ER1" i="1" l="1"/>
  <c r="EQ10" i="1"/>
  <c r="ES1" i="1" l="1"/>
  <c r="ER10" i="1"/>
  <c r="ET1" i="1" l="1"/>
  <c r="ES10" i="1"/>
  <c r="EU1" i="1" l="1"/>
  <c r="ET8" i="1"/>
  <c r="ET10" i="1"/>
  <c r="ET9" i="1"/>
  <c r="EV1" i="1" l="1"/>
  <c r="EU10" i="1"/>
  <c r="EW1" i="1" l="1"/>
  <c r="EV10" i="1"/>
  <c r="EX1" i="1" l="1"/>
  <c r="EW10" i="1"/>
  <c r="EY1" i="1" l="1"/>
  <c r="EX10" i="1"/>
  <c r="EZ1" i="1" l="1"/>
  <c r="EY10" i="1"/>
  <c r="FA1" i="1" l="1"/>
  <c r="EZ10" i="1"/>
  <c r="FB1" i="1" l="1"/>
  <c r="FA10" i="1"/>
  <c r="FA9" i="1"/>
  <c r="FA8" i="1"/>
  <c r="FC1" i="1" l="1"/>
  <c r="FB10" i="1"/>
  <c r="FD1" i="1" l="1"/>
  <c r="FC10" i="1"/>
  <c r="FE1" i="1" l="1"/>
  <c r="FD10" i="1"/>
  <c r="FF1" i="1" l="1"/>
  <c r="FE10" i="1"/>
  <c r="FG1" i="1" l="1"/>
  <c r="FF10" i="1"/>
  <c r="FH1" i="1" l="1"/>
  <c r="FG10" i="1"/>
  <c r="FI1" i="1" l="1"/>
  <c r="FH9" i="1"/>
  <c r="FH10" i="1"/>
  <c r="FH8" i="1"/>
  <c r="FJ1" i="1" l="1"/>
  <c r="FI10" i="1"/>
  <c r="FK1" i="1" l="1"/>
  <c r="FJ10" i="1"/>
  <c r="FL1" i="1" l="1"/>
  <c r="FK10" i="1"/>
  <c r="FM1" i="1" l="1"/>
  <c r="FL10" i="1"/>
  <c r="FN1" i="1" l="1"/>
  <c r="FM10" i="1"/>
  <c r="FO1" i="1" l="1"/>
  <c r="FN10" i="1"/>
  <c r="FP1" i="1" l="1"/>
  <c r="FO8" i="1"/>
  <c r="FO9" i="1"/>
  <c r="FO10" i="1"/>
  <c r="FQ1" i="1" l="1"/>
  <c r="FP10" i="1"/>
  <c r="FR1" i="1" l="1"/>
  <c r="FQ10" i="1"/>
  <c r="FS1" i="1" l="1"/>
  <c r="FR10" i="1"/>
  <c r="FT1" i="1" l="1"/>
  <c r="FS10" i="1"/>
  <c r="FU1" i="1" l="1"/>
  <c r="FT10" i="1"/>
  <c r="FV1" i="1" l="1"/>
  <c r="FU10" i="1"/>
  <c r="FW1" i="1" l="1"/>
  <c r="FV10" i="1"/>
  <c r="FV9" i="1"/>
  <c r="FV8" i="1"/>
  <c r="FX1" i="1" l="1"/>
  <c r="FW10" i="1"/>
  <c r="FY1" i="1" l="1"/>
  <c r="FX10" i="1"/>
  <c r="FZ1" i="1" l="1"/>
  <c r="FY10" i="1"/>
  <c r="GA1" i="1" l="1"/>
  <c r="FZ10" i="1"/>
  <c r="GB1" i="1" l="1"/>
  <c r="GA10" i="1"/>
  <c r="GC1" i="1" l="1"/>
  <c r="GB10" i="1"/>
  <c r="GD1" i="1" l="1"/>
  <c r="GC9" i="1"/>
  <c r="GC10" i="1"/>
  <c r="GC8" i="1"/>
  <c r="GE1" i="1" l="1"/>
  <c r="GD10" i="1"/>
  <c r="GF1" i="1" l="1"/>
  <c r="GE10" i="1"/>
  <c r="GG1" i="1" l="1"/>
  <c r="GF10" i="1"/>
  <c r="GH1" i="1" l="1"/>
  <c r="GG10" i="1"/>
  <c r="GI1" i="1" l="1"/>
  <c r="GH10" i="1"/>
  <c r="GJ1" i="1" l="1"/>
  <c r="GI10" i="1"/>
  <c r="GK1" i="1" l="1"/>
  <c r="GJ10" i="1"/>
  <c r="GJ8" i="1"/>
  <c r="GJ9" i="1"/>
  <c r="GL1" i="1" l="1"/>
  <c r="GK10" i="1"/>
  <c r="GM1" i="1" l="1"/>
  <c r="GL10" i="1"/>
  <c r="GN1" i="1" l="1"/>
  <c r="GM10" i="1"/>
  <c r="GO1" i="1" l="1"/>
  <c r="GN10" i="1"/>
  <c r="GP1" i="1" l="1"/>
  <c r="GO10" i="1"/>
  <c r="GQ1" i="1" l="1"/>
  <c r="GP10" i="1"/>
  <c r="GR1" i="1" l="1"/>
  <c r="GQ9" i="1"/>
  <c r="GQ8" i="1"/>
  <c r="GQ10" i="1"/>
  <c r="GS1" i="1" l="1"/>
  <c r="GR10" i="1"/>
  <c r="GT1" i="1" l="1"/>
  <c r="GS10" i="1"/>
  <c r="GU1" i="1" l="1"/>
  <c r="GT10" i="1"/>
  <c r="GV1" i="1" l="1"/>
  <c r="GU10" i="1"/>
  <c r="GW1" i="1" l="1"/>
  <c r="GV10" i="1"/>
  <c r="GX1" i="1" l="1"/>
  <c r="GW10" i="1"/>
  <c r="GY1" i="1" l="1"/>
  <c r="GX8" i="1"/>
  <c r="GX9" i="1"/>
  <c r="GX10" i="1"/>
  <c r="GZ1" i="1" l="1"/>
  <c r="GY10" i="1"/>
  <c r="HA1" i="1" l="1"/>
  <c r="GZ10" i="1"/>
  <c r="HB1" i="1" l="1"/>
  <c r="HA10" i="1"/>
  <c r="HC1" i="1" l="1"/>
  <c r="HB10" i="1"/>
  <c r="HD1" i="1" l="1"/>
  <c r="HC10" i="1"/>
  <c r="HE1" i="1" l="1"/>
  <c r="HD10" i="1"/>
  <c r="HF1" i="1" l="1"/>
  <c r="HE10" i="1"/>
  <c r="HE9" i="1"/>
  <c r="HE8" i="1"/>
  <c r="HG1" i="1" l="1"/>
  <c r="HF10" i="1"/>
  <c r="HH1" i="1" l="1"/>
  <c r="HG10" i="1"/>
  <c r="HI1" i="1" l="1"/>
  <c r="HH10" i="1"/>
  <c r="HJ1" i="1" l="1"/>
  <c r="HI10" i="1"/>
  <c r="HK1" i="1" l="1"/>
  <c r="HJ10" i="1"/>
  <c r="HL1" i="1" l="1"/>
  <c r="HK10" i="1"/>
  <c r="HM1" i="1" l="1"/>
  <c r="HL9" i="1"/>
  <c r="HL10" i="1"/>
  <c r="HL8" i="1"/>
  <c r="HN1" i="1" l="1"/>
  <c r="HM10" i="1"/>
  <c r="HO1" i="1" l="1"/>
  <c r="HN10" i="1"/>
  <c r="HP1" i="1" l="1"/>
  <c r="HO10" i="1"/>
  <c r="HQ1" i="1" l="1"/>
  <c r="HP10" i="1"/>
  <c r="HR1" i="1" l="1"/>
  <c r="HQ10" i="1"/>
  <c r="HS1" i="1" l="1"/>
  <c r="HR10" i="1"/>
  <c r="HT1" i="1" l="1"/>
  <c r="HS8" i="1"/>
  <c r="HS10" i="1"/>
  <c r="HS9" i="1"/>
  <c r="HU1" i="1" l="1"/>
  <c r="HT10" i="1"/>
  <c r="HV1" i="1" l="1"/>
  <c r="HU10" i="1"/>
  <c r="HW1" i="1" l="1"/>
  <c r="HV10" i="1"/>
  <c r="HX1" i="1" l="1"/>
  <c r="HW10" i="1"/>
  <c r="HY1" i="1" l="1"/>
  <c r="HX10" i="1"/>
  <c r="HZ1" i="1" l="1"/>
  <c r="HY10" i="1"/>
  <c r="IA1" i="1" l="1"/>
  <c r="HZ10" i="1"/>
  <c r="HZ9" i="1"/>
  <c r="HZ8" i="1"/>
  <c r="IB1" i="1" l="1"/>
  <c r="IA10" i="1"/>
  <c r="IC1" i="1" l="1"/>
  <c r="IB10" i="1"/>
  <c r="ID1" i="1" l="1"/>
  <c r="IC10" i="1"/>
  <c r="IE1" i="1" l="1"/>
  <c r="ID10" i="1"/>
  <c r="IF1" i="1" l="1"/>
  <c r="IE10" i="1"/>
  <c r="IG1" i="1" l="1"/>
  <c r="IF10" i="1"/>
  <c r="IH1" i="1" l="1"/>
  <c r="IG8" i="1"/>
  <c r="IG10" i="1"/>
  <c r="IG9" i="1"/>
  <c r="II1" i="1" l="1"/>
  <c r="IH10" i="1"/>
  <c r="IJ1" i="1" l="1"/>
  <c r="II10" i="1"/>
  <c r="IK1" i="1" l="1"/>
  <c r="IJ10" i="1"/>
  <c r="IL1" i="1" l="1"/>
  <c r="IK10" i="1"/>
  <c r="IM1" i="1" l="1"/>
  <c r="IL10" i="1"/>
  <c r="IN1" i="1" l="1"/>
  <c r="IM10" i="1"/>
  <c r="IO1" i="1" l="1"/>
  <c r="IN8" i="1"/>
  <c r="IN9" i="1"/>
  <c r="IN10" i="1"/>
  <c r="IP1" i="1" l="1"/>
  <c r="IO10" i="1"/>
  <c r="IQ1" i="1" l="1"/>
  <c r="IP10" i="1"/>
  <c r="IR1" i="1" l="1"/>
  <c r="IQ10" i="1"/>
  <c r="IS1" i="1" l="1"/>
  <c r="IR10" i="1"/>
  <c r="IT1" i="1" l="1"/>
  <c r="IS10" i="1"/>
  <c r="IU1" i="1" l="1"/>
  <c r="IT10" i="1"/>
  <c r="IV1" i="1" l="1"/>
  <c r="IU8" i="1"/>
  <c r="IU10" i="1"/>
  <c r="IU9" i="1"/>
  <c r="IW1" i="1" l="1"/>
  <c r="IV10" i="1"/>
  <c r="IX1" i="1" l="1"/>
  <c r="IW10" i="1"/>
  <c r="IY1" i="1" l="1"/>
  <c r="IX10" i="1"/>
  <c r="IZ1" i="1" l="1"/>
  <c r="IY10" i="1"/>
  <c r="JA1" i="1" l="1"/>
  <c r="IZ10" i="1"/>
  <c r="JB1" i="1" l="1"/>
  <c r="JA10" i="1"/>
  <c r="JC1" i="1" l="1"/>
  <c r="JB8" i="1"/>
  <c r="JB9" i="1"/>
  <c r="JB10" i="1"/>
  <c r="JD1" i="1" l="1"/>
  <c r="JC10" i="1"/>
  <c r="JE1" i="1" l="1"/>
  <c r="JD10" i="1"/>
  <c r="JF1" i="1" l="1"/>
  <c r="JE10" i="1"/>
  <c r="JG1" i="1" l="1"/>
  <c r="JF10" i="1"/>
  <c r="JH1" i="1" l="1"/>
  <c r="JH10" i="1" s="1"/>
  <c r="JG10" i="1"/>
  <c r="G12" i="1"/>
</calcChain>
</file>

<file path=xl/sharedStrings.xml><?xml version="1.0" encoding="utf-8"?>
<sst xmlns="http://schemas.openxmlformats.org/spreadsheetml/2006/main" count="117" uniqueCount="88">
  <si>
    <t>Project Plan</t>
  </si>
  <si>
    <t>Finish Date</t>
  </si>
  <si>
    <t>Duration</t>
  </si>
  <si>
    <t>Day(s)</t>
  </si>
  <si>
    <t>Start Date</t>
  </si>
  <si>
    <t>WBS NUMBER</t>
  </si>
  <si>
    <t>TASK TITLE</t>
  </si>
  <si>
    <t>DESCRIPTION</t>
  </si>
  <si>
    <t>TASK OWNER 
(Person In charge of task)</t>
  </si>
  <si>
    <t>START DATE</t>
  </si>
  <si>
    <t>DUE DATE</t>
  </si>
  <si>
    <t>DURATION</t>
  </si>
  <si>
    <t>PCT OF TASK COMPLETE</t>
  </si>
  <si>
    <t>Machine Learning Project</t>
  </si>
  <si>
    <t>Kickoff</t>
  </si>
  <si>
    <t>Kick off meeting to set expextions, roles, and plan</t>
  </si>
  <si>
    <t>Data Selection</t>
  </si>
  <si>
    <t>All team members slect datasets that might work for our project. WE will compare the datasets and vote on which data set is best for our usecase and project</t>
  </si>
  <si>
    <t>All</t>
  </si>
  <si>
    <t>Github-Setup</t>
  </si>
  <si>
    <t>Setting up the github repository. Setting up kanban board. Training team members how to use it.</t>
  </si>
  <si>
    <t>Project Manager</t>
  </si>
  <si>
    <t>Pre-processing data</t>
  </si>
  <si>
    <t xml:space="preserve">Cleaning the data and giving team members a clean dataset </t>
  </si>
  <si>
    <t>Data Analyst</t>
  </si>
  <si>
    <t>Testing of clean data</t>
  </si>
  <si>
    <t>Make sure clean data reposity is working. Stress testing of the clean data is required to ensure we have a solid foundation</t>
  </si>
  <si>
    <t>Data Set Metrics &amp; Visulizations</t>
  </si>
  <si>
    <t xml:space="preserve">Create a set of vislizations, and buisness metrics. Please use a consistent theme and colors that match with the theme </t>
  </si>
  <si>
    <t>Defined Model Metrics</t>
  </si>
  <si>
    <t>Define the metrics and model insights required (accuracy, precision, recall, number of clusters, ect)</t>
  </si>
  <si>
    <t>Buisness Analyst</t>
  </si>
  <si>
    <t>Checkpoint With Team - I</t>
  </si>
  <si>
    <t>Make sure handoffs are going alright and team is set up for success</t>
  </si>
  <si>
    <t>Modeling - Correlations (predictions, classifications other techniques)</t>
  </si>
  <si>
    <t>Create models based on use case. Each model is evaluated and compared to other models. Mark down the metrics (accuracy, recall, and precision) for each model used.</t>
  </si>
  <si>
    <t>Data Scientist</t>
  </si>
  <si>
    <t>1.10</t>
  </si>
  <si>
    <t>Interpretation of metrics</t>
  </si>
  <si>
    <t xml:space="preserve">Interpret the results of the metrics, the visulisations, and models. Assignt meaning in a ready to report format. The interpretation, of the models and visulisations  should be able to be copy pasted into the report documents. </t>
  </si>
  <si>
    <t>1.11</t>
  </si>
  <si>
    <t>Predicitions/ classifications - Communication</t>
  </si>
  <si>
    <t xml:space="preserve">Write down the predicitons and what the model is indicationg. Use testing data set to predict </t>
  </si>
  <si>
    <t>Predicitions Visulization</t>
  </si>
  <si>
    <t>Visualise the predictions if applicable. Work with data analysts to understand packages and asthetic</t>
  </si>
  <si>
    <t>Data Visulization Validation</t>
  </si>
  <si>
    <t>Make sure vuisulizations are looking good, with the right colors and approriate for the use case</t>
  </si>
  <si>
    <t>1.14</t>
  </si>
  <si>
    <t>Buisness Case - Outline</t>
  </si>
  <si>
    <t>Creating the buisness value, purpose and underlinying reasons for doing the project</t>
  </si>
  <si>
    <t>Product Manager</t>
  </si>
  <si>
    <t>Buisness Case - key predictors</t>
  </si>
  <si>
    <t>draft busienss case based on the outline</t>
  </si>
  <si>
    <t>Deck &amp; Report Theme</t>
  </si>
  <si>
    <t>create report theme(colors, basic branding ect)</t>
  </si>
  <si>
    <t>Report - Draft #1</t>
  </si>
  <si>
    <t>draft #1 of the report</t>
  </si>
  <si>
    <t>Report - Draft #2</t>
  </si>
  <si>
    <t xml:space="preserve">draft #2 of the report </t>
  </si>
  <si>
    <t>Report - Homogenization</t>
  </si>
  <si>
    <t>smooth over the report for a consistent voice</t>
  </si>
  <si>
    <t>Report- Review</t>
  </si>
  <si>
    <t>review</t>
  </si>
  <si>
    <t>Report- Submit</t>
  </si>
  <si>
    <t>submit the project</t>
  </si>
  <si>
    <t>Project manager</t>
  </si>
  <si>
    <t>Checkpoint With Team - II</t>
  </si>
  <si>
    <t>Presentation Deck Draft &amp; Design</t>
  </si>
  <si>
    <t>Design the presentation deck</t>
  </si>
  <si>
    <t>Presentation Deck Finish</t>
  </si>
  <si>
    <t>Finsih the presentation deck with visuals</t>
  </si>
  <si>
    <t>Checkpoint With Team - III</t>
  </si>
  <si>
    <t>Checkpoint</t>
  </si>
  <si>
    <t>Check in with the team</t>
  </si>
  <si>
    <t>Presentation Practice</t>
  </si>
  <si>
    <t>Practice the presentation</t>
  </si>
  <si>
    <t>Presentation- Execution</t>
  </si>
  <si>
    <t>execute the presentation</t>
  </si>
  <si>
    <t>Buffer</t>
  </si>
  <si>
    <t>Su</t>
  </si>
  <si>
    <t>Month(s)</t>
  </si>
  <si>
    <t>M</t>
  </si>
  <si>
    <t>Week(s)</t>
  </si>
  <si>
    <t>T</t>
  </si>
  <si>
    <t>W</t>
  </si>
  <si>
    <t>Th</t>
  </si>
  <si>
    <t>F</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</si>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</sst>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quot;mmm&quot;-&quot;yyyy"/>
  </numFmts>
  <fonts count="18">
    <font>
      <sz val="12"/>
      <color theme="1"/>
      <name val="Corbel"/>
      <scheme val="minor"/>
    </font>
    <font>
      <b/>
      <sz val="10"/>
      <color rgb="FF2E75B5"/>
      <name val="Arial"/>
      <family val="2"/>
    </font>
    <font>
      <sz val="12"/>
      <color theme="1"/>
      <name val="Century Gothic"/>
      <family val="2"/>
    </font>
    <font>
      <b/>
      <sz val="11"/>
      <color theme="0"/>
      <name val="Arial"/>
      <family val="2"/>
    </font>
    <font>
      <sz val="12"/>
      <name val="Corbel"/>
      <family val="2"/>
    </font>
    <font>
      <sz val="11"/>
      <color theme="1"/>
      <name val="Arial"/>
      <family val="2"/>
    </font>
    <font>
      <sz val="10"/>
      <color theme="1"/>
      <name val="Arial"/>
      <family val="2"/>
    </font>
    <font>
      <b/>
      <sz val="10"/>
      <color theme="0"/>
      <name val="Arial"/>
      <family val="2"/>
    </font>
    <font>
      <b/>
      <sz val="10"/>
      <color theme="1"/>
      <name val="Arial"/>
      <family val="2"/>
    </font>
    <font>
      <sz val="12"/>
      <color theme="1"/>
      <name val="Corbel"/>
      <family val="2"/>
      <scheme val="minor"/>
    </font>
    <font>
      <sz val="10"/>
      <color theme="2"/>
      <name val="Arial"/>
      <family val="2"/>
    </font>
    <font>
      <sz val="10"/>
      <color theme="0"/>
      <name val="Arial"/>
      <family val="2"/>
    </font>
    <font>
      <sz val="12"/>
      <color theme="0"/>
      <name val="Corbel"/>
      <family val="2"/>
      <scheme val="minor"/>
    </font>
    <font>
      <sz val="12"/>
      <color theme="1"/>
      <name val="Arial"/>
      <family val="2"/>
    </font>
    <font>
      <sz val="12"/>
      <name val="Arial"/>
      <family val="2"/>
    </font>
    <font>
      <b/>
      <sz val="12"/>
      <color rgb="FF1E4E79"/>
      <name val="Arial"/>
      <family val="2"/>
    </font>
    <font>
      <b/>
      <sz val="12"/>
      <color rgb="FF2E75B5"/>
      <name val="Arial"/>
      <family val="2"/>
    </font>
    <font>
      <b/>
      <sz val="12"/>
      <color theme="0"/>
      <name val="Arial"/>
      <family val="2"/>
    </font>
  </fonts>
  <fills count="11">
    <fill>
      <patternFill patternType="none"/>
    </fill>
    <fill>
      <patternFill patternType="gray125"/>
    </fill>
    <fill>
      <patternFill patternType="solid">
        <fgColor rgb="FF525252"/>
        <bgColor rgb="FF525252"/>
      </patternFill>
    </fill>
    <fill>
      <patternFill patternType="solid">
        <fgColor rgb="FFD8D8D8"/>
        <bgColor rgb="FFD8D8D8"/>
      </patternFill>
    </fill>
    <fill>
      <patternFill patternType="solid">
        <fgColor rgb="FFBDD6EE"/>
        <bgColor rgb="FFBDD6EE"/>
      </patternFill>
    </fill>
    <fill>
      <patternFill patternType="solid">
        <fgColor rgb="FFB7B7B7"/>
        <bgColor rgb="FFB7B7B7"/>
      </patternFill>
    </fill>
    <fill>
      <patternFill patternType="solid">
        <fgColor theme="0" tint="-0.249977111117893"/>
        <bgColor indexed="64"/>
      </patternFill>
    </fill>
    <fill>
      <patternFill patternType="solid">
        <fgColor theme="0" tint="-0.499984740745262"/>
        <bgColor rgb="FFB7B7B7"/>
      </patternFill>
    </fill>
    <fill>
      <patternFill patternType="solid">
        <fgColor theme="0" tint="-0.499984740745262"/>
        <bgColor indexed="64"/>
      </patternFill>
    </fill>
    <fill>
      <patternFill patternType="solid">
        <fgColor theme="5" tint="0.39997558519241921"/>
        <bgColor rgb="FF2E75B5"/>
      </patternFill>
    </fill>
    <fill>
      <patternFill patternType="solid">
        <fgColor theme="0" tint="-0.14999847407452621"/>
        <bgColor indexed="64"/>
      </patternFill>
    </fill>
  </fills>
  <borders count="27">
    <border>
      <left/>
      <right/>
      <top/>
      <bottom/>
      <diagonal/>
    </border>
    <border>
      <left style="thin">
        <color rgb="FFA5A5A5"/>
      </left>
      <right/>
      <top style="thin">
        <color rgb="FFA5A5A5"/>
      </top>
      <bottom style="thin">
        <color rgb="FFA5A5A5"/>
      </bottom>
      <diagonal/>
    </border>
    <border>
      <left style="medium">
        <color rgb="FFBFBFBF"/>
      </left>
      <right/>
      <top style="medium">
        <color rgb="FFBFBFBF"/>
      </top>
      <bottom/>
      <diagonal/>
    </border>
    <border>
      <left style="medium">
        <color rgb="FFBFBFBF"/>
      </left>
      <right style="thin">
        <color rgb="FFBFBFBF"/>
      </right>
      <top style="medium">
        <color rgb="FFBFBFBF"/>
      </top>
      <bottom/>
      <diagonal/>
    </border>
    <border>
      <left style="thin">
        <color rgb="FFBFBFBF"/>
      </left>
      <right style="thin">
        <color rgb="FFBFBFBF"/>
      </right>
      <top style="medium">
        <color rgb="FFBFBFBF"/>
      </top>
      <bottom/>
      <diagonal/>
    </border>
    <border>
      <left style="thin">
        <color rgb="FFBFBFBF"/>
      </left>
      <right style="medium">
        <color rgb="FFBFBFBF"/>
      </right>
      <top style="medium">
        <color rgb="FFBFBFBF"/>
      </top>
      <bottom/>
      <diagonal/>
    </border>
    <border>
      <left/>
      <right/>
      <top/>
      <bottom style="thin">
        <color rgb="FFBFBFBF"/>
      </bottom>
      <diagonal/>
    </border>
    <border>
      <left style="medium">
        <color rgb="FFBFBFBF"/>
      </left>
      <right style="thin">
        <color rgb="FFBFBFBF"/>
      </right>
      <top/>
      <bottom/>
      <diagonal/>
    </border>
    <border>
      <left style="thin">
        <color rgb="FFBFBFBF"/>
      </left>
      <right style="thin">
        <color rgb="FFBFBFBF"/>
      </right>
      <top/>
      <bottom/>
      <diagonal/>
    </border>
    <border>
      <left style="thin">
        <color rgb="FFBFBFBF"/>
      </left>
      <right style="medium">
        <color rgb="FFBFBFBF"/>
      </right>
      <top/>
      <bottom/>
      <diagonal/>
    </border>
    <border>
      <left style="medium">
        <color rgb="FFBFBFBF"/>
      </left>
      <right/>
      <top/>
      <bottom/>
      <diagonal/>
    </border>
    <border>
      <left style="medium">
        <color rgb="FFBFBFBF"/>
      </left>
      <right/>
      <top/>
      <bottom style="thin">
        <color rgb="FFBFBFBF"/>
      </bottom>
      <diagonal/>
    </border>
    <border>
      <left style="medium">
        <color rgb="FFBFBFBF"/>
      </left>
      <right/>
      <top style="thin">
        <color rgb="FFBFBFBF"/>
      </top>
      <bottom style="thin">
        <color rgb="FFBFBFBF"/>
      </bottom>
      <diagonal/>
    </border>
    <border>
      <left style="medium">
        <color rgb="FFBFBFBF"/>
      </left>
      <right style="thin">
        <color rgb="FFBFBFBF"/>
      </right>
      <top style="thin">
        <color rgb="FFBFBFBF"/>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right/>
      <top style="thin">
        <color rgb="FFBFBFBF"/>
      </top>
      <bottom style="thin">
        <color rgb="FFBFBFBF"/>
      </bottom>
      <diagonal/>
    </border>
    <border>
      <left style="medium">
        <color rgb="FFBFBFBF"/>
      </left>
      <right style="thin">
        <color rgb="FFBFBFBF"/>
      </right>
      <top/>
      <bottom style="thin">
        <color theme="0" tint="-0.249977111117893"/>
      </bottom>
      <diagonal/>
    </border>
    <border>
      <left style="medium">
        <color theme="0" tint="-0.249977111117893"/>
      </left>
      <right/>
      <top style="medium">
        <color theme="0" tint="-0.249977111117893"/>
      </top>
      <bottom style="thin">
        <color rgb="FFA5A5A5"/>
      </bottom>
      <diagonal/>
    </border>
    <border>
      <left/>
      <right/>
      <top style="medium">
        <color theme="0" tint="-0.249977111117893"/>
      </top>
      <bottom style="thin">
        <color rgb="FFA5A5A5"/>
      </bottom>
      <diagonal/>
    </border>
    <border>
      <left/>
      <right style="medium">
        <color theme="0" tint="-0.249977111117893"/>
      </right>
      <top style="medium">
        <color theme="0" tint="-0.249977111117893"/>
      </top>
      <bottom style="thin">
        <color rgb="FFA5A5A5"/>
      </bottom>
      <diagonal/>
    </border>
    <border>
      <left style="medium">
        <color theme="0" tint="-0.249977111117893"/>
      </left>
      <right/>
      <top style="thin">
        <color rgb="FFA5A5A5"/>
      </top>
      <bottom style="thin">
        <color rgb="FFA5A5A5"/>
      </bottom>
      <diagonal/>
    </border>
    <border>
      <left/>
      <right style="medium">
        <color theme="0" tint="-0.249977111117893"/>
      </right>
      <top style="thin">
        <color rgb="FFA5A5A5"/>
      </top>
      <bottom style="thin">
        <color rgb="FFA5A5A5"/>
      </bottom>
      <diagonal/>
    </border>
    <border>
      <left style="thin">
        <color indexed="64"/>
      </left>
      <right style="medium">
        <color theme="0" tint="-0.249977111117893"/>
      </right>
      <top style="thin">
        <color rgb="FFA5A5A5"/>
      </top>
      <bottom style="thin">
        <color rgb="FFA5A5A5"/>
      </bottom>
      <diagonal/>
    </border>
    <border>
      <left style="medium">
        <color theme="0" tint="-0.249977111117893"/>
      </left>
      <right/>
      <top style="thin">
        <color rgb="FFA5A5A5"/>
      </top>
      <bottom style="medium">
        <color theme="0" tint="-0.249977111117893"/>
      </bottom>
      <diagonal/>
    </border>
    <border>
      <left/>
      <right/>
      <top style="thin">
        <color rgb="FFA5A5A5"/>
      </top>
      <bottom style="medium">
        <color theme="0" tint="-0.249977111117893"/>
      </bottom>
      <diagonal/>
    </border>
    <border>
      <left/>
      <right style="medium">
        <color theme="0" tint="-0.249977111117893"/>
      </right>
      <top style="thin">
        <color rgb="FFA5A5A5"/>
      </top>
      <bottom style="medium">
        <color theme="0" tint="-0.249977111117893"/>
      </bottom>
      <diagonal/>
    </border>
  </borders>
  <cellStyleXfs count="2">
    <xf numFmtId="0" fontId="0" fillId="0" borderId="0"/>
    <xf numFmtId="0" fontId="9" fillId="0" borderId="0"/>
  </cellStyleXfs>
  <cellXfs count="59">
    <xf numFmtId="0" fontId="0" fillId="0" borderId="0" xfId="0"/>
    <xf numFmtId="0" fontId="1" fillId="0" borderId="0" xfId="0" applyFont="1" applyAlignment="1">
      <alignment horizontal="left" vertical="center"/>
    </xf>
    <xf numFmtId="0" fontId="2" fillId="0" borderId="0" xfId="0" applyFont="1"/>
    <xf numFmtId="0" fontId="2" fillId="0" borderId="0" xfId="0" applyFont="1" applyAlignment="1">
      <alignment horizontal="left" vertical="center" wrapText="1"/>
    </xf>
    <xf numFmtId="0" fontId="6" fillId="0" borderId="0" xfId="0" applyFont="1"/>
    <xf numFmtId="0" fontId="9" fillId="5" borderId="0" xfId="0" applyFont="1" applyFill="1"/>
    <xf numFmtId="0" fontId="9" fillId="0" borderId="0" xfId="0" applyFont="1"/>
    <xf numFmtId="0" fontId="5" fillId="0" borderId="0" xfId="0" applyFont="1" applyAlignment="1">
      <alignment vertical="center" wrapText="1"/>
    </xf>
    <xf numFmtId="0" fontId="4" fillId="0" borderId="0" xfId="0" applyFont="1"/>
    <xf numFmtId="164" fontId="4" fillId="0" borderId="0" xfId="0" applyNumberFormat="1" applyFont="1"/>
    <xf numFmtId="164" fontId="10" fillId="0" borderId="0" xfId="0" applyNumberFormat="1" applyFont="1" applyAlignment="1">
      <alignment horizontal="left" vertical="center"/>
    </xf>
    <xf numFmtId="164" fontId="11" fillId="0" borderId="0" xfId="0" applyNumberFormat="1" applyFont="1" applyAlignment="1">
      <alignment horizontal="left" vertical="center"/>
    </xf>
    <xf numFmtId="0" fontId="8" fillId="4" borderId="13" xfId="0" applyFont="1" applyFill="1" applyBorder="1" applyAlignment="1">
      <alignment horizontal="center" vertical="center"/>
    </xf>
    <xf numFmtId="0" fontId="6" fillId="0" borderId="14" xfId="0" applyFont="1" applyBorder="1"/>
    <xf numFmtId="0" fontId="7" fillId="0" borderId="0" xfId="0" applyFont="1" applyAlignment="1">
      <alignment vertical="center"/>
    </xf>
    <xf numFmtId="164" fontId="8" fillId="0" borderId="0" xfId="0" applyNumberFormat="1" applyFont="1" applyAlignment="1">
      <alignment vertical="center"/>
    </xf>
    <xf numFmtId="0" fontId="12" fillId="8" borderId="14" xfId="0" applyFont="1" applyFill="1" applyBorder="1"/>
    <xf numFmtId="0" fontId="11" fillId="8" borderId="15" xfId="0" applyFont="1" applyFill="1" applyBorder="1" applyAlignment="1">
      <alignment horizontal="center" vertical="center"/>
    </xf>
    <xf numFmtId="0" fontId="7" fillId="7" borderId="14" xfId="1" applyFont="1" applyFill="1" applyBorder="1" applyAlignment="1">
      <alignment horizontal="center" vertical="center"/>
    </xf>
    <xf numFmtId="0" fontId="11" fillId="8" borderId="14" xfId="0" applyFont="1" applyFill="1" applyBorder="1" applyAlignment="1">
      <alignment horizontal="center" vertical="center"/>
    </xf>
    <xf numFmtId="0" fontId="8" fillId="0" borderId="14" xfId="1" applyFont="1" applyBorder="1" applyAlignment="1">
      <alignment horizontal="center" vertical="center"/>
    </xf>
    <xf numFmtId="164" fontId="6" fillId="0" borderId="14" xfId="1" applyNumberFormat="1" applyFont="1" applyBorder="1" applyAlignment="1">
      <alignment horizontal="center" vertical="center"/>
    </xf>
    <xf numFmtId="1" fontId="6" fillId="0" borderId="14" xfId="1" applyNumberFormat="1" applyFont="1" applyBorder="1" applyAlignment="1">
      <alignment horizontal="center" vertical="center"/>
    </xf>
    <xf numFmtId="9" fontId="8" fillId="0" borderId="14" xfId="1" applyNumberFormat="1" applyFont="1" applyBorder="1" applyAlignment="1">
      <alignment horizontal="center" vertical="center"/>
    </xf>
    <xf numFmtId="0" fontId="15" fillId="0" borderId="0" xfId="0" applyFont="1" applyAlignment="1">
      <alignment horizontal="left" vertical="center"/>
    </xf>
    <xf numFmtId="0" fontId="16" fillId="0" borderId="0" xfId="0" applyFont="1" applyAlignment="1">
      <alignment horizontal="left" vertical="center"/>
    </xf>
    <xf numFmtId="0" fontId="13" fillId="0" borderId="1" xfId="0" applyFont="1" applyBorder="1" applyAlignment="1">
      <alignment vertical="center" wrapText="1"/>
    </xf>
    <xf numFmtId="0" fontId="7" fillId="0" borderId="0" xfId="0" applyFont="1" applyAlignment="1">
      <alignment horizontal="center" vertical="center"/>
    </xf>
    <xf numFmtId="0" fontId="17" fillId="2" borderId="18" xfId="0" applyFont="1" applyFill="1" applyBorder="1" applyAlignment="1">
      <alignment vertical="center"/>
    </xf>
    <xf numFmtId="0" fontId="17" fillId="2" borderId="21" xfId="0" applyFont="1" applyFill="1" applyBorder="1" applyAlignment="1">
      <alignment vertical="center"/>
    </xf>
    <xf numFmtId="164" fontId="13" fillId="0" borderId="23" xfId="0" applyNumberFormat="1" applyFont="1" applyBorder="1" applyAlignment="1">
      <alignment vertical="center" wrapText="1"/>
    </xf>
    <xf numFmtId="0" fontId="17" fillId="2" borderId="24" xfId="0" applyFont="1" applyFill="1" applyBorder="1" applyAlignment="1">
      <alignment vertical="center"/>
    </xf>
    <xf numFmtId="0" fontId="6" fillId="0" borderId="15" xfId="1" applyFont="1" applyBorder="1" applyAlignment="1">
      <alignment horizontal="center" vertical="center"/>
    </xf>
    <xf numFmtId="0" fontId="6" fillId="0" borderId="14" xfId="1" applyFont="1" applyBorder="1" applyAlignment="1">
      <alignment horizontal="left" vertical="center"/>
    </xf>
    <xf numFmtId="0" fontId="6" fillId="0" borderId="14" xfId="1" applyFont="1" applyBorder="1" applyAlignment="1">
      <alignment horizontal="left" vertical="center" wrapText="1"/>
    </xf>
    <xf numFmtId="164" fontId="6" fillId="10" borderId="14" xfId="1" applyNumberFormat="1" applyFont="1" applyFill="1" applyBorder="1" applyAlignment="1">
      <alignment horizontal="center" vertical="center"/>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8" fillId="3" borderId="4" xfId="0" applyFont="1" applyFill="1" applyBorder="1" applyAlignment="1">
      <alignment horizontal="center" vertical="center" wrapText="1"/>
    </xf>
    <xf numFmtId="164" fontId="8" fillId="4" borderId="12" xfId="0" applyNumberFormat="1" applyFont="1" applyFill="1" applyBorder="1" applyAlignment="1">
      <alignment horizontal="center" vertical="center"/>
    </xf>
    <xf numFmtId="164" fontId="8" fillId="4" borderId="16" xfId="0" applyNumberFormat="1" applyFont="1" applyFill="1" applyBorder="1" applyAlignment="1">
      <alignment horizontal="center" vertical="center"/>
    </xf>
    <xf numFmtId="0" fontId="8" fillId="9" borderId="11" xfId="0" applyFont="1" applyFill="1" applyBorder="1" applyAlignment="1">
      <alignment horizontal="center" vertical="center"/>
    </xf>
    <xf numFmtId="0" fontId="8" fillId="9" borderId="6" xfId="0" applyFont="1" applyFill="1" applyBorder="1" applyAlignment="1">
      <alignment horizontal="center" vertical="center"/>
    </xf>
    <xf numFmtId="0" fontId="3" fillId="0" borderId="0" xfId="0" applyFont="1" applyAlignment="1">
      <alignment horizontal="center" vertical="center"/>
    </xf>
    <xf numFmtId="0" fontId="5" fillId="0" borderId="0" xfId="0" applyFont="1" applyAlignment="1">
      <alignment horizontal="left" vertical="center" wrapText="1"/>
    </xf>
    <xf numFmtId="0" fontId="14" fillId="0" borderId="19" xfId="0" applyFont="1" applyBorder="1" applyAlignment="1">
      <alignment horizontal="center"/>
    </xf>
    <xf numFmtId="0" fontId="14" fillId="0" borderId="20" xfId="0" applyFont="1" applyBorder="1" applyAlignment="1">
      <alignment horizontal="center"/>
    </xf>
    <xf numFmtId="164" fontId="13" fillId="0" borderId="1" xfId="0" applyNumberFormat="1" applyFont="1" applyBorder="1" applyAlignment="1">
      <alignment horizontal="center" vertical="center" wrapText="1"/>
    </xf>
    <xf numFmtId="164" fontId="13" fillId="0" borderId="22" xfId="0" applyNumberFormat="1" applyFont="1" applyBorder="1" applyAlignment="1">
      <alignment horizontal="center" vertical="center" wrapText="1"/>
    </xf>
    <xf numFmtId="164" fontId="13" fillId="6" borderId="25" xfId="0" applyNumberFormat="1" applyFont="1" applyFill="1" applyBorder="1" applyAlignment="1">
      <alignment horizontal="center" vertical="center"/>
    </xf>
    <xf numFmtId="164" fontId="13" fillId="6" borderId="26" xfId="0" applyNumberFormat="1" applyFont="1" applyFill="1" applyBorder="1" applyAlignment="1">
      <alignment horizontal="center" vertical="center"/>
    </xf>
    <xf numFmtId="0" fontId="8" fillId="3" borderId="5" xfId="0" applyFont="1" applyFill="1" applyBorder="1" applyAlignment="1">
      <alignment horizontal="center" vertical="center" wrapText="1"/>
    </xf>
    <xf numFmtId="0" fontId="4" fillId="0" borderId="0" xfId="0" applyFont="1" applyAlignment="1"/>
    <xf numFmtId="0" fontId="4" fillId="0" borderId="10" xfId="0" applyFont="1" applyBorder="1" applyAlignment="1"/>
    <xf numFmtId="0" fontId="4" fillId="0" borderId="7" xfId="0" applyFont="1" applyBorder="1" applyAlignment="1"/>
    <xf numFmtId="0" fontId="4" fillId="0" borderId="8" xfId="0" applyFont="1" applyBorder="1" applyAlignment="1"/>
    <xf numFmtId="0" fontId="4" fillId="0" borderId="9" xfId="0" applyFont="1" applyBorder="1" applyAlignment="1"/>
  </cellXfs>
  <cellStyles count="2">
    <cellStyle name="Normal" xfId="0" builtinId="0"/>
    <cellStyle name="Normal 2" xfId="1" xr:uid="{8BD4EFE5-ED20-4F4F-B772-4B08A3BCD031}"/>
  </cellStyles>
  <dxfs count="11">
    <dxf>
      <font>
        <color theme="0"/>
      </font>
      <fill>
        <patternFill>
          <bgColor theme="4" tint="0.39994506668294322"/>
        </patternFill>
      </fill>
    </dxf>
    <dxf>
      <font>
        <color auto="1"/>
      </font>
      <fill>
        <patternFill>
          <bgColor theme="6" tint="0.39994506668294322"/>
        </patternFill>
      </fill>
    </dxf>
    <dxf>
      <font>
        <color auto="1"/>
      </font>
      <fill>
        <patternFill>
          <bgColor theme="2" tint="-0.14996795556505021"/>
        </patternFill>
      </fill>
    </dxf>
    <dxf>
      <fill>
        <patternFill>
          <bgColor rgb="FF92D050"/>
        </patternFill>
      </fill>
    </dxf>
    <dxf>
      <fill>
        <patternFill>
          <bgColor theme="9" tint="0.79998168889431442"/>
        </patternFill>
      </fill>
    </dxf>
    <dxf>
      <fill>
        <patternFill>
          <bgColor rgb="FFFFFF00"/>
        </patternFill>
      </fill>
    </dxf>
    <dxf>
      <font>
        <color theme="0"/>
      </font>
      <fill>
        <patternFill>
          <bgColor rgb="FF00B0F0"/>
        </patternFill>
      </fill>
    </dxf>
    <dxf>
      <fill>
        <patternFill>
          <bgColor theme="4"/>
        </patternFill>
      </fill>
    </dxf>
    <dxf>
      <fill>
        <patternFill>
          <bgColor theme="0" tint="-0.34998626667073579"/>
        </patternFill>
      </fill>
    </dxf>
    <dxf>
      <fill>
        <patternFill patternType="solid">
          <fgColor rgb="FFFCE8B2"/>
          <bgColor rgb="FFFCE8B2"/>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KPI McGill">
      <a:dk1>
        <a:srgbClr val="000000"/>
      </a:dk1>
      <a:lt1>
        <a:srgbClr val="FFFFFF"/>
      </a:lt1>
      <a:dk2>
        <a:srgbClr val="000000"/>
      </a:dk2>
      <a:lt2>
        <a:srgbClr val="FFFFFF"/>
      </a:lt2>
      <a:accent1>
        <a:srgbClr val="0748B0"/>
      </a:accent1>
      <a:accent2>
        <a:srgbClr val="000000"/>
      </a:accent2>
      <a:accent3>
        <a:srgbClr val="ED1B2F"/>
      </a:accent3>
      <a:accent4>
        <a:srgbClr val="03989E"/>
      </a:accent4>
      <a:accent5>
        <a:srgbClr val="EF8089"/>
      </a:accent5>
      <a:accent6>
        <a:srgbClr val="FFBD59"/>
      </a:accent6>
      <a:hlink>
        <a:srgbClr val="1155CC"/>
      </a:hlink>
      <a:folHlink>
        <a:srgbClr val="1155CC"/>
      </a:folHlink>
    </a:clrScheme>
    <a:fontScheme name="Sheets">
      <a:majorFont>
        <a:latin typeface="Corbel"/>
        <a:ea typeface="Corbel"/>
        <a:cs typeface="Corbel"/>
      </a:majorFont>
      <a:minorFont>
        <a:latin typeface="Corbel"/>
        <a:ea typeface="Corbel"/>
        <a:cs typeface="Corbe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33C0B"/>
  </sheetPr>
  <dimension ref="A1:JV954"/>
  <sheetViews>
    <sheetView showGridLines="0" tabSelected="1" topLeftCell="A13" zoomScale="86" zoomScaleNormal="80" workbookViewId="0">
      <selection activeCell="A23" sqref="A23"/>
    </sheetView>
  </sheetViews>
  <sheetFormatPr defaultColWidth="11.25" defaultRowHeight="15" customHeight="1"/>
  <cols>
    <col min="1" max="1" width="2.5" customWidth="1"/>
    <col min="2" max="2" width="14.25" customWidth="1"/>
    <col min="3" max="3" width="33.5" customWidth="1"/>
    <col min="4" max="4" width="49.75" customWidth="1"/>
    <col min="5" max="5" width="21" customWidth="1"/>
    <col min="6" max="8" width="12" customWidth="1"/>
    <col min="9" max="9" width="14.5" customWidth="1"/>
    <col min="10" max="10" width="2.875" customWidth="1"/>
    <col min="11" max="13" width="3.125" customWidth="1"/>
    <col min="14" max="14" width="3.375" customWidth="1"/>
    <col min="15" max="15" width="3.125" customWidth="1"/>
    <col min="16" max="16" width="4" customWidth="1"/>
    <col min="17" max="34" width="3.125" customWidth="1"/>
    <col min="35" max="268" width="3" customWidth="1"/>
  </cols>
  <sheetData>
    <row r="1" spans="1:282" ht="19.5" customHeight="1" thickBot="1">
      <c r="B1" s="24" t="s">
        <v>0</v>
      </c>
      <c r="C1" s="25"/>
      <c r="D1" s="25"/>
      <c r="E1" s="1"/>
      <c r="F1" s="1"/>
      <c r="G1" s="1"/>
      <c r="H1" s="1"/>
      <c r="I1" s="1"/>
      <c r="J1" s="11">
        <f>C5-WEEKDAY(C5)+2</f>
        <v>44949</v>
      </c>
      <c r="K1" s="10">
        <f>J1+1</f>
        <v>44950</v>
      </c>
      <c r="L1" s="10">
        <f t="shared" ref="L1:BW1" si="0">K1+1</f>
        <v>44951</v>
      </c>
      <c r="M1" s="10">
        <f t="shared" si="0"/>
        <v>44952</v>
      </c>
      <c r="N1" s="10">
        <f t="shared" si="0"/>
        <v>44953</v>
      </c>
      <c r="O1" s="10">
        <f t="shared" si="0"/>
        <v>44954</v>
      </c>
      <c r="P1" s="11">
        <f t="shared" si="0"/>
        <v>44955</v>
      </c>
      <c r="Q1" s="10">
        <f t="shared" si="0"/>
        <v>44956</v>
      </c>
      <c r="R1" s="10">
        <f t="shared" si="0"/>
        <v>44957</v>
      </c>
      <c r="S1" s="10">
        <f t="shared" si="0"/>
        <v>44958</v>
      </c>
      <c r="T1" s="10">
        <f t="shared" si="0"/>
        <v>44959</v>
      </c>
      <c r="U1" s="10">
        <f t="shared" si="0"/>
        <v>44960</v>
      </c>
      <c r="V1" s="10">
        <f t="shared" si="0"/>
        <v>44961</v>
      </c>
      <c r="W1" s="10">
        <f t="shared" si="0"/>
        <v>44962</v>
      </c>
      <c r="X1" s="10">
        <f t="shared" si="0"/>
        <v>44963</v>
      </c>
      <c r="Y1" s="10">
        <f t="shared" si="0"/>
        <v>44964</v>
      </c>
      <c r="Z1" s="10">
        <f t="shared" si="0"/>
        <v>44965</v>
      </c>
      <c r="AA1" s="10">
        <f t="shared" si="0"/>
        <v>44966</v>
      </c>
      <c r="AB1" s="10">
        <f t="shared" si="0"/>
        <v>44967</v>
      </c>
      <c r="AC1" s="10">
        <f t="shared" si="0"/>
        <v>44968</v>
      </c>
      <c r="AD1" s="10">
        <f t="shared" si="0"/>
        <v>44969</v>
      </c>
      <c r="AE1" s="10">
        <f t="shared" si="0"/>
        <v>44970</v>
      </c>
      <c r="AF1" s="10">
        <f t="shared" si="0"/>
        <v>44971</v>
      </c>
      <c r="AG1" s="10">
        <f t="shared" si="0"/>
        <v>44972</v>
      </c>
      <c r="AH1" s="10">
        <f t="shared" si="0"/>
        <v>44973</v>
      </c>
      <c r="AI1" s="10">
        <f t="shared" si="0"/>
        <v>44974</v>
      </c>
      <c r="AJ1" s="10">
        <f t="shared" si="0"/>
        <v>44975</v>
      </c>
      <c r="AK1" s="10">
        <f t="shared" si="0"/>
        <v>44976</v>
      </c>
      <c r="AL1" s="10">
        <f t="shared" si="0"/>
        <v>44977</v>
      </c>
      <c r="AM1" s="10">
        <f t="shared" si="0"/>
        <v>44978</v>
      </c>
      <c r="AN1" s="10">
        <f t="shared" si="0"/>
        <v>44979</v>
      </c>
      <c r="AO1" s="10">
        <f t="shared" si="0"/>
        <v>44980</v>
      </c>
      <c r="AP1" s="10">
        <f t="shared" si="0"/>
        <v>44981</v>
      </c>
      <c r="AQ1" s="10">
        <f t="shared" si="0"/>
        <v>44982</v>
      </c>
      <c r="AR1" s="10">
        <f t="shared" si="0"/>
        <v>44983</v>
      </c>
      <c r="AS1" s="10">
        <f t="shared" si="0"/>
        <v>44984</v>
      </c>
      <c r="AT1" s="10">
        <f t="shared" si="0"/>
        <v>44985</v>
      </c>
      <c r="AU1" s="10">
        <f t="shared" si="0"/>
        <v>44986</v>
      </c>
      <c r="AV1" s="10">
        <f t="shared" si="0"/>
        <v>44987</v>
      </c>
      <c r="AW1" s="10">
        <f t="shared" si="0"/>
        <v>44988</v>
      </c>
      <c r="AX1" s="10">
        <f t="shared" si="0"/>
        <v>44989</v>
      </c>
      <c r="AY1" s="10">
        <f t="shared" si="0"/>
        <v>44990</v>
      </c>
      <c r="AZ1" s="10">
        <f t="shared" si="0"/>
        <v>44991</v>
      </c>
      <c r="BA1" s="10">
        <f t="shared" si="0"/>
        <v>44992</v>
      </c>
      <c r="BB1" s="10">
        <f t="shared" si="0"/>
        <v>44993</v>
      </c>
      <c r="BC1" s="10">
        <f t="shared" si="0"/>
        <v>44994</v>
      </c>
      <c r="BD1" s="10">
        <f t="shared" si="0"/>
        <v>44995</v>
      </c>
      <c r="BE1" s="10">
        <f t="shared" si="0"/>
        <v>44996</v>
      </c>
      <c r="BF1" s="10">
        <f t="shared" si="0"/>
        <v>44997</v>
      </c>
      <c r="BG1" s="10">
        <f t="shared" si="0"/>
        <v>44998</v>
      </c>
      <c r="BH1" s="10">
        <f t="shared" si="0"/>
        <v>44999</v>
      </c>
      <c r="BI1" s="10">
        <f t="shared" si="0"/>
        <v>45000</v>
      </c>
      <c r="BJ1" s="10">
        <f t="shared" si="0"/>
        <v>45001</v>
      </c>
      <c r="BK1" s="10">
        <f t="shared" si="0"/>
        <v>45002</v>
      </c>
      <c r="BL1" s="10">
        <f t="shared" si="0"/>
        <v>45003</v>
      </c>
      <c r="BM1" s="10">
        <f t="shared" si="0"/>
        <v>45004</v>
      </c>
      <c r="BN1" s="10">
        <f t="shared" si="0"/>
        <v>45005</v>
      </c>
      <c r="BO1" s="10">
        <f t="shared" si="0"/>
        <v>45006</v>
      </c>
      <c r="BP1" s="10">
        <f t="shared" si="0"/>
        <v>45007</v>
      </c>
      <c r="BQ1" s="10">
        <f t="shared" si="0"/>
        <v>45008</v>
      </c>
      <c r="BR1" s="10">
        <f t="shared" si="0"/>
        <v>45009</v>
      </c>
      <c r="BS1" s="10">
        <f t="shared" si="0"/>
        <v>45010</v>
      </c>
      <c r="BT1" s="10">
        <f t="shared" si="0"/>
        <v>45011</v>
      </c>
      <c r="BU1" s="10">
        <f t="shared" si="0"/>
        <v>45012</v>
      </c>
      <c r="BV1" s="10">
        <f t="shared" si="0"/>
        <v>45013</v>
      </c>
      <c r="BW1" s="10">
        <f t="shared" si="0"/>
        <v>45014</v>
      </c>
      <c r="BX1" s="10">
        <f t="shared" ref="BX1:EI1" si="1">BW1+1</f>
        <v>45015</v>
      </c>
      <c r="BY1" s="10">
        <f t="shared" si="1"/>
        <v>45016</v>
      </c>
      <c r="BZ1" s="10">
        <f t="shared" si="1"/>
        <v>45017</v>
      </c>
      <c r="CA1" s="10">
        <f t="shared" si="1"/>
        <v>45018</v>
      </c>
      <c r="CB1" s="10">
        <f t="shared" si="1"/>
        <v>45019</v>
      </c>
      <c r="CC1" s="10">
        <f t="shared" si="1"/>
        <v>45020</v>
      </c>
      <c r="CD1" s="10">
        <f t="shared" si="1"/>
        <v>45021</v>
      </c>
      <c r="CE1" s="10">
        <f t="shared" si="1"/>
        <v>45022</v>
      </c>
      <c r="CF1" s="10">
        <f t="shared" si="1"/>
        <v>45023</v>
      </c>
      <c r="CG1" s="10">
        <f t="shared" si="1"/>
        <v>45024</v>
      </c>
      <c r="CH1" s="10">
        <f t="shared" si="1"/>
        <v>45025</v>
      </c>
      <c r="CI1" s="10">
        <f t="shared" si="1"/>
        <v>45026</v>
      </c>
      <c r="CJ1" s="10">
        <f t="shared" si="1"/>
        <v>45027</v>
      </c>
      <c r="CK1" s="10">
        <f t="shared" si="1"/>
        <v>45028</v>
      </c>
      <c r="CL1" s="10">
        <f t="shared" si="1"/>
        <v>45029</v>
      </c>
      <c r="CM1" s="10">
        <f t="shared" si="1"/>
        <v>45030</v>
      </c>
      <c r="CN1" s="10">
        <f t="shared" si="1"/>
        <v>45031</v>
      </c>
      <c r="CO1" s="10">
        <f t="shared" si="1"/>
        <v>45032</v>
      </c>
      <c r="CP1" s="10">
        <f t="shared" si="1"/>
        <v>45033</v>
      </c>
      <c r="CQ1" s="10">
        <f t="shared" si="1"/>
        <v>45034</v>
      </c>
      <c r="CR1" s="10">
        <f t="shared" si="1"/>
        <v>45035</v>
      </c>
      <c r="CS1" s="10">
        <f t="shared" si="1"/>
        <v>45036</v>
      </c>
      <c r="CT1" s="10">
        <f t="shared" si="1"/>
        <v>45037</v>
      </c>
      <c r="CU1" s="10">
        <f t="shared" si="1"/>
        <v>45038</v>
      </c>
      <c r="CV1" s="10">
        <f t="shared" si="1"/>
        <v>45039</v>
      </c>
      <c r="CW1" s="10">
        <f t="shared" si="1"/>
        <v>45040</v>
      </c>
      <c r="CX1" s="10">
        <f t="shared" si="1"/>
        <v>45041</v>
      </c>
      <c r="CY1" s="10">
        <f t="shared" si="1"/>
        <v>45042</v>
      </c>
      <c r="CZ1" s="10">
        <f t="shared" si="1"/>
        <v>45043</v>
      </c>
      <c r="DA1" s="10">
        <f t="shared" si="1"/>
        <v>45044</v>
      </c>
      <c r="DB1" s="10">
        <f t="shared" si="1"/>
        <v>45045</v>
      </c>
      <c r="DC1" s="10">
        <f t="shared" si="1"/>
        <v>45046</v>
      </c>
      <c r="DD1" s="10">
        <f t="shared" si="1"/>
        <v>45047</v>
      </c>
      <c r="DE1" s="10">
        <f t="shared" si="1"/>
        <v>45048</v>
      </c>
      <c r="DF1" s="10">
        <f t="shared" si="1"/>
        <v>45049</v>
      </c>
      <c r="DG1" s="10">
        <f t="shared" si="1"/>
        <v>45050</v>
      </c>
      <c r="DH1" s="10">
        <f t="shared" si="1"/>
        <v>45051</v>
      </c>
      <c r="DI1" s="10">
        <f t="shared" si="1"/>
        <v>45052</v>
      </c>
      <c r="DJ1" s="10">
        <f t="shared" si="1"/>
        <v>45053</v>
      </c>
      <c r="DK1" s="10">
        <f t="shared" si="1"/>
        <v>45054</v>
      </c>
      <c r="DL1" s="10">
        <f t="shared" si="1"/>
        <v>45055</v>
      </c>
      <c r="DM1" s="10">
        <f t="shared" si="1"/>
        <v>45056</v>
      </c>
      <c r="DN1" s="10">
        <f t="shared" si="1"/>
        <v>45057</v>
      </c>
      <c r="DO1" s="10">
        <f t="shared" si="1"/>
        <v>45058</v>
      </c>
      <c r="DP1" s="10">
        <f t="shared" si="1"/>
        <v>45059</v>
      </c>
      <c r="DQ1" s="10">
        <f t="shared" si="1"/>
        <v>45060</v>
      </c>
      <c r="DR1" s="10">
        <f t="shared" si="1"/>
        <v>45061</v>
      </c>
      <c r="DS1" s="10">
        <f t="shared" si="1"/>
        <v>45062</v>
      </c>
      <c r="DT1" s="10">
        <f t="shared" si="1"/>
        <v>45063</v>
      </c>
      <c r="DU1" s="10">
        <f t="shared" si="1"/>
        <v>45064</v>
      </c>
      <c r="DV1" s="10">
        <f t="shared" si="1"/>
        <v>45065</v>
      </c>
      <c r="DW1" s="10">
        <f t="shared" si="1"/>
        <v>45066</v>
      </c>
      <c r="DX1" s="10">
        <f t="shared" si="1"/>
        <v>45067</v>
      </c>
      <c r="DY1" s="10">
        <f t="shared" si="1"/>
        <v>45068</v>
      </c>
      <c r="DZ1" s="10">
        <f t="shared" si="1"/>
        <v>45069</v>
      </c>
      <c r="EA1" s="10">
        <f t="shared" si="1"/>
        <v>45070</v>
      </c>
      <c r="EB1" s="10">
        <f t="shared" si="1"/>
        <v>45071</v>
      </c>
      <c r="EC1" s="10">
        <f t="shared" si="1"/>
        <v>45072</v>
      </c>
      <c r="ED1" s="10">
        <f t="shared" si="1"/>
        <v>45073</v>
      </c>
      <c r="EE1" s="10">
        <f t="shared" si="1"/>
        <v>45074</v>
      </c>
      <c r="EF1" s="10">
        <f t="shared" si="1"/>
        <v>45075</v>
      </c>
      <c r="EG1" s="10">
        <f t="shared" si="1"/>
        <v>45076</v>
      </c>
      <c r="EH1" s="10">
        <f t="shared" si="1"/>
        <v>45077</v>
      </c>
      <c r="EI1" s="10">
        <f t="shared" si="1"/>
        <v>45078</v>
      </c>
      <c r="EJ1" s="10">
        <f t="shared" ref="EJ1:GU1" si="2">EI1+1</f>
        <v>45079</v>
      </c>
      <c r="EK1" s="10">
        <f t="shared" si="2"/>
        <v>45080</v>
      </c>
      <c r="EL1" s="10">
        <f t="shared" si="2"/>
        <v>45081</v>
      </c>
      <c r="EM1" s="10">
        <f t="shared" si="2"/>
        <v>45082</v>
      </c>
      <c r="EN1" s="10">
        <f t="shared" si="2"/>
        <v>45083</v>
      </c>
      <c r="EO1" s="10">
        <f t="shared" si="2"/>
        <v>45084</v>
      </c>
      <c r="EP1" s="10">
        <f t="shared" si="2"/>
        <v>45085</v>
      </c>
      <c r="EQ1" s="10">
        <f t="shared" si="2"/>
        <v>45086</v>
      </c>
      <c r="ER1" s="10">
        <f t="shared" si="2"/>
        <v>45087</v>
      </c>
      <c r="ES1" s="10">
        <f t="shared" si="2"/>
        <v>45088</v>
      </c>
      <c r="ET1" s="10">
        <f t="shared" si="2"/>
        <v>45089</v>
      </c>
      <c r="EU1" s="10">
        <f t="shared" si="2"/>
        <v>45090</v>
      </c>
      <c r="EV1" s="10">
        <f t="shared" si="2"/>
        <v>45091</v>
      </c>
      <c r="EW1" s="10">
        <f t="shared" si="2"/>
        <v>45092</v>
      </c>
      <c r="EX1" s="10">
        <f t="shared" si="2"/>
        <v>45093</v>
      </c>
      <c r="EY1" s="10">
        <f t="shared" si="2"/>
        <v>45094</v>
      </c>
      <c r="EZ1" s="10">
        <f t="shared" si="2"/>
        <v>45095</v>
      </c>
      <c r="FA1" s="10">
        <f t="shared" si="2"/>
        <v>45096</v>
      </c>
      <c r="FB1" s="10">
        <f t="shared" si="2"/>
        <v>45097</v>
      </c>
      <c r="FC1" s="10">
        <f t="shared" si="2"/>
        <v>45098</v>
      </c>
      <c r="FD1" s="10">
        <f t="shared" si="2"/>
        <v>45099</v>
      </c>
      <c r="FE1" s="10">
        <f t="shared" si="2"/>
        <v>45100</v>
      </c>
      <c r="FF1" s="10">
        <f t="shared" si="2"/>
        <v>45101</v>
      </c>
      <c r="FG1" s="10">
        <f t="shared" si="2"/>
        <v>45102</v>
      </c>
      <c r="FH1" s="10">
        <f t="shared" si="2"/>
        <v>45103</v>
      </c>
      <c r="FI1" s="10">
        <f t="shared" si="2"/>
        <v>45104</v>
      </c>
      <c r="FJ1" s="10">
        <f t="shared" si="2"/>
        <v>45105</v>
      </c>
      <c r="FK1" s="10">
        <f t="shared" si="2"/>
        <v>45106</v>
      </c>
      <c r="FL1" s="10">
        <f t="shared" si="2"/>
        <v>45107</v>
      </c>
      <c r="FM1" s="10">
        <f t="shared" si="2"/>
        <v>45108</v>
      </c>
      <c r="FN1" s="10">
        <f t="shared" si="2"/>
        <v>45109</v>
      </c>
      <c r="FO1" s="10">
        <f t="shared" si="2"/>
        <v>45110</v>
      </c>
      <c r="FP1" s="10">
        <f t="shared" si="2"/>
        <v>45111</v>
      </c>
      <c r="FQ1" s="10">
        <f t="shared" si="2"/>
        <v>45112</v>
      </c>
      <c r="FR1" s="10">
        <f t="shared" si="2"/>
        <v>45113</v>
      </c>
      <c r="FS1" s="10">
        <f t="shared" si="2"/>
        <v>45114</v>
      </c>
      <c r="FT1" s="10">
        <f t="shared" si="2"/>
        <v>45115</v>
      </c>
      <c r="FU1" s="10">
        <f t="shared" si="2"/>
        <v>45116</v>
      </c>
      <c r="FV1" s="10">
        <f t="shared" si="2"/>
        <v>45117</v>
      </c>
      <c r="FW1" s="10">
        <f t="shared" si="2"/>
        <v>45118</v>
      </c>
      <c r="FX1" s="10">
        <f t="shared" si="2"/>
        <v>45119</v>
      </c>
      <c r="FY1" s="10">
        <f t="shared" si="2"/>
        <v>45120</v>
      </c>
      <c r="FZ1" s="10">
        <f t="shared" si="2"/>
        <v>45121</v>
      </c>
      <c r="GA1" s="10">
        <f t="shared" si="2"/>
        <v>45122</v>
      </c>
      <c r="GB1" s="10">
        <f t="shared" si="2"/>
        <v>45123</v>
      </c>
      <c r="GC1" s="10">
        <f t="shared" si="2"/>
        <v>45124</v>
      </c>
      <c r="GD1" s="10">
        <f t="shared" si="2"/>
        <v>45125</v>
      </c>
      <c r="GE1" s="10">
        <f t="shared" si="2"/>
        <v>45126</v>
      </c>
      <c r="GF1" s="10">
        <f t="shared" si="2"/>
        <v>45127</v>
      </c>
      <c r="GG1" s="10">
        <f t="shared" si="2"/>
        <v>45128</v>
      </c>
      <c r="GH1" s="10">
        <f t="shared" si="2"/>
        <v>45129</v>
      </c>
      <c r="GI1" s="10">
        <f t="shared" si="2"/>
        <v>45130</v>
      </c>
      <c r="GJ1" s="10">
        <f t="shared" si="2"/>
        <v>45131</v>
      </c>
      <c r="GK1" s="10">
        <f t="shared" si="2"/>
        <v>45132</v>
      </c>
      <c r="GL1" s="10">
        <f t="shared" si="2"/>
        <v>45133</v>
      </c>
      <c r="GM1" s="10">
        <f t="shared" si="2"/>
        <v>45134</v>
      </c>
      <c r="GN1" s="10">
        <f t="shared" si="2"/>
        <v>45135</v>
      </c>
      <c r="GO1" s="10">
        <f t="shared" si="2"/>
        <v>45136</v>
      </c>
      <c r="GP1" s="10">
        <f t="shared" si="2"/>
        <v>45137</v>
      </c>
      <c r="GQ1" s="10">
        <f t="shared" si="2"/>
        <v>45138</v>
      </c>
      <c r="GR1" s="10">
        <f t="shared" si="2"/>
        <v>45139</v>
      </c>
      <c r="GS1" s="10">
        <f t="shared" si="2"/>
        <v>45140</v>
      </c>
      <c r="GT1" s="10">
        <f t="shared" si="2"/>
        <v>45141</v>
      </c>
      <c r="GU1" s="10">
        <f t="shared" si="2"/>
        <v>45142</v>
      </c>
      <c r="GV1" s="10">
        <f t="shared" ref="GV1:JG1" si="3">GU1+1</f>
        <v>45143</v>
      </c>
      <c r="GW1" s="10">
        <f t="shared" si="3"/>
        <v>45144</v>
      </c>
      <c r="GX1" s="10">
        <f t="shared" si="3"/>
        <v>45145</v>
      </c>
      <c r="GY1" s="10">
        <f t="shared" si="3"/>
        <v>45146</v>
      </c>
      <c r="GZ1" s="10">
        <f t="shared" si="3"/>
        <v>45147</v>
      </c>
      <c r="HA1" s="10">
        <f t="shared" si="3"/>
        <v>45148</v>
      </c>
      <c r="HB1" s="10">
        <f t="shared" si="3"/>
        <v>45149</v>
      </c>
      <c r="HC1" s="10">
        <f t="shared" si="3"/>
        <v>45150</v>
      </c>
      <c r="HD1" s="10">
        <f t="shared" si="3"/>
        <v>45151</v>
      </c>
      <c r="HE1" s="10">
        <f t="shared" si="3"/>
        <v>45152</v>
      </c>
      <c r="HF1" s="10">
        <f t="shared" si="3"/>
        <v>45153</v>
      </c>
      <c r="HG1" s="10">
        <f t="shared" si="3"/>
        <v>45154</v>
      </c>
      <c r="HH1" s="10">
        <f t="shared" si="3"/>
        <v>45155</v>
      </c>
      <c r="HI1" s="10">
        <f t="shared" si="3"/>
        <v>45156</v>
      </c>
      <c r="HJ1" s="10">
        <f t="shared" si="3"/>
        <v>45157</v>
      </c>
      <c r="HK1" s="10">
        <f t="shared" si="3"/>
        <v>45158</v>
      </c>
      <c r="HL1" s="10">
        <f t="shared" si="3"/>
        <v>45159</v>
      </c>
      <c r="HM1" s="10">
        <f t="shared" si="3"/>
        <v>45160</v>
      </c>
      <c r="HN1" s="10">
        <f t="shared" si="3"/>
        <v>45161</v>
      </c>
      <c r="HO1" s="10">
        <f t="shared" si="3"/>
        <v>45162</v>
      </c>
      <c r="HP1" s="10">
        <f t="shared" si="3"/>
        <v>45163</v>
      </c>
      <c r="HQ1" s="10">
        <f t="shared" si="3"/>
        <v>45164</v>
      </c>
      <c r="HR1" s="10">
        <f t="shared" si="3"/>
        <v>45165</v>
      </c>
      <c r="HS1" s="10">
        <f t="shared" si="3"/>
        <v>45166</v>
      </c>
      <c r="HT1" s="10">
        <f t="shared" si="3"/>
        <v>45167</v>
      </c>
      <c r="HU1" s="10">
        <f t="shared" si="3"/>
        <v>45168</v>
      </c>
      <c r="HV1" s="10">
        <f t="shared" si="3"/>
        <v>45169</v>
      </c>
      <c r="HW1" s="10">
        <f t="shared" si="3"/>
        <v>45170</v>
      </c>
      <c r="HX1" s="10">
        <f t="shared" si="3"/>
        <v>45171</v>
      </c>
      <c r="HY1" s="10">
        <f t="shared" si="3"/>
        <v>45172</v>
      </c>
      <c r="HZ1" s="10">
        <f t="shared" si="3"/>
        <v>45173</v>
      </c>
      <c r="IA1" s="10">
        <f t="shared" si="3"/>
        <v>45174</v>
      </c>
      <c r="IB1" s="10">
        <f t="shared" si="3"/>
        <v>45175</v>
      </c>
      <c r="IC1" s="10">
        <f t="shared" si="3"/>
        <v>45176</v>
      </c>
      <c r="ID1" s="10">
        <f t="shared" si="3"/>
        <v>45177</v>
      </c>
      <c r="IE1" s="10">
        <f t="shared" si="3"/>
        <v>45178</v>
      </c>
      <c r="IF1" s="10">
        <f t="shared" si="3"/>
        <v>45179</v>
      </c>
      <c r="IG1" s="10">
        <f t="shared" si="3"/>
        <v>45180</v>
      </c>
      <c r="IH1" s="10">
        <f t="shared" si="3"/>
        <v>45181</v>
      </c>
      <c r="II1" s="10">
        <f t="shared" si="3"/>
        <v>45182</v>
      </c>
      <c r="IJ1" s="10">
        <f t="shared" si="3"/>
        <v>45183</v>
      </c>
      <c r="IK1" s="10">
        <f t="shared" si="3"/>
        <v>45184</v>
      </c>
      <c r="IL1" s="10">
        <f t="shared" si="3"/>
        <v>45185</v>
      </c>
      <c r="IM1" s="10">
        <f t="shared" si="3"/>
        <v>45186</v>
      </c>
      <c r="IN1" s="10">
        <f t="shared" si="3"/>
        <v>45187</v>
      </c>
      <c r="IO1" s="10">
        <f t="shared" si="3"/>
        <v>45188</v>
      </c>
      <c r="IP1" s="10">
        <f t="shared" si="3"/>
        <v>45189</v>
      </c>
      <c r="IQ1" s="10">
        <f t="shared" si="3"/>
        <v>45190</v>
      </c>
      <c r="IR1" s="10">
        <f t="shared" si="3"/>
        <v>45191</v>
      </c>
      <c r="IS1" s="10">
        <f t="shared" si="3"/>
        <v>45192</v>
      </c>
      <c r="IT1" s="10">
        <f t="shared" si="3"/>
        <v>45193</v>
      </c>
      <c r="IU1" s="10">
        <f t="shared" si="3"/>
        <v>45194</v>
      </c>
      <c r="IV1" s="10">
        <f t="shared" si="3"/>
        <v>45195</v>
      </c>
      <c r="IW1" s="10">
        <f t="shared" si="3"/>
        <v>45196</v>
      </c>
      <c r="IX1" s="10">
        <f t="shared" si="3"/>
        <v>45197</v>
      </c>
      <c r="IY1" s="10">
        <f t="shared" si="3"/>
        <v>45198</v>
      </c>
      <c r="IZ1" s="10">
        <f t="shared" si="3"/>
        <v>45199</v>
      </c>
      <c r="JA1" s="10">
        <f t="shared" si="3"/>
        <v>45200</v>
      </c>
      <c r="JB1" s="10">
        <f t="shared" si="3"/>
        <v>45201</v>
      </c>
      <c r="JC1" s="10">
        <f t="shared" si="3"/>
        <v>45202</v>
      </c>
      <c r="JD1" s="10">
        <f t="shared" si="3"/>
        <v>45203</v>
      </c>
      <c r="JE1" s="10">
        <f t="shared" si="3"/>
        <v>45204</v>
      </c>
      <c r="JF1" s="10">
        <f t="shared" si="3"/>
        <v>45205</v>
      </c>
      <c r="JG1" s="10">
        <f t="shared" si="3"/>
        <v>45206</v>
      </c>
      <c r="JH1" s="10">
        <f t="shared" ref="JH1" si="4">JG1+1</f>
        <v>45207</v>
      </c>
    </row>
    <row r="2" spans="1:282" ht="14.25" customHeight="1">
      <c r="A2" s="2"/>
      <c r="B2" s="28"/>
      <c r="C2" s="47"/>
      <c r="D2" s="48"/>
      <c r="E2" s="7"/>
      <c r="F2" s="8"/>
      <c r="G2" s="8"/>
      <c r="H2" s="8"/>
      <c r="I2" s="8"/>
      <c r="J2" s="45"/>
      <c r="K2" s="54"/>
      <c r="L2" s="54"/>
      <c r="M2" s="54"/>
      <c r="N2" s="54"/>
      <c r="O2" s="54"/>
      <c r="P2" s="54"/>
      <c r="Q2" s="54"/>
      <c r="R2" s="54"/>
      <c r="S2" s="54"/>
      <c r="T2" s="54"/>
      <c r="U2" s="46"/>
      <c r="V2" s="54"/>
      <c r="W2" s="54"/>
      <c r="X2" s="54"/>
      <c r="Y2" s="54"/>
      <c r="Z2" s="54"/>
      <c r="AA2" s="54"/>
      <c r="AB2" s="54"/>
      <c r="AC2" s="54"/>
      <c r="AD2" s="54"/>
      <c r="AE2" s="54"/>
      <c r="AF2" s="54"/>
      <c r="AG2" s="54"/>
      <c r="AH2" s="54"/>
      <c r="AI2" s="54"/>
      <c r="AJ2" s="54"/>
      <c r="AK2" s="54"/>
      <c r="AL2" s="54"/>
      <c r="AM2" s="54"/>
      <c r="AN2" s="54"/>
      <c r="AO2" s="54"/>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row>
    <row r="3" spans="1:282" ht="14.25" customHeight="1">
      <c r="A3" s="2"/>
      <c r="B3" s="29" t="s">
        <v>1</v>
      </c>
      <c r="C3" s="49">
        <v>44976</v>
      </c>
      <c r="D3" s="50"/>
      <c r="F3" s="8"/>
      <c r="G3" s="8"/>
      <c r="H3" s="8"/>
      <c r="I3" s="8"/>
      <c r="J3" s="8"/>
      <c r="K3" s="8"/>
      <c r="L3" s="8"/>
      <c r="M3" s="8"/>
      <c r="N3" s="8"/>
      <c r="O3" s="8"/>
      <c r="P3" s="8"/>
      <c r="Q3" s="8"/>
      <c r="R3" s="8"/>
      <c r="S3" s="8"/>
      <c r="T3" s="8"/>
      <c r="U3" s="8"/>
      <c r="V3" s="8"/>
      <c r="W3" s="8"/>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row>
    <row r="4" spans="1:282" ht="14.25" customHeight="1">
      <c r="A4" s="2"/>
      <c r="B4" s="29" t="s">
        <v>2</v>
      </c>
      <c r="C4" s="26">
        <v>27</v>
      </c>
      <c r="D4" s="30" t="s">
        <v>3</v>
      </c>
      <c r="E4" s="9"/>
      <c r="F4" s="8"/>
      <c r="G4" s="8"/>
      <c r="H4" s="8"/>
      <c r="I4" s="8"/>
      <c r="J4" s="8"/>
      <c r="K4" s="8"/>
      <c r="L4" s="8"/>
      <c r="M4" s="8"/>
      <c r="N4" s="8"/>
      <c r="O4" s="8"/>
      <c r="P4" s="8"/>
      <c r="Q4" s="8"/>
      <c r="R4" s="8"/>
      <c r="S4" s="8"/>
      <c r="T4" s="8"/>
      <c r="U4" s="8"/>
      <c r="V4" s="8"/>
      <c r="W4" s="8"/>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row>
    <row r="5" spans="1:282" ht="14.25" customHeight="1" thickBot="1">
      <c r="A5" s="2"/>
      <c r="B5" s="31" t="s">
        <v>4</v>
      </c>
      <c r="C5" s="51">
        <f>IF(ISNUMBER(FIND("Month",D4)),EDATE(C3,-C4),IF(ISNUMBER(FIND("Week",D4)),C3-7*C4,C3-C4))</f>
        <v>44949</v>
      </c>
      <c r="D5" s="52"/>
      <c r="E5" s="9"/>
      <c r="F5" s="8"/>
      <c r="G5" s="8"/>
      <c r="H5" s="8"/>
      <c r="I5" s="8"/>
      <c r="J5" s="8"/>
      <c r="K5" s="8"/>
      <c r="L5" s="8"/>
      <c r="M5" s="8"/>
      <c r="N5" s="8"/>
      <c r="O5" s="8"/>
      <c r="P5" s="8"/>
      <c r="Q5" s="8"/>
      <c r="R5" s="8"/>
      <c r="S5" s="8"/>
      <c r="T5" s="8"/>
      <c r="U5" s="8"/>
      <c r="V5" s="8"/>
      <c r="W5" s="8"/>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row>
    <row r="6" spans="1:282" ht="18" customHeight="1">
      <c r="A6" s="2"/>
      <c r="B6" s="3"/>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row>
    <row r="7" spans="1:282" ht="18" customHeight="1" thickBot="1">
      <c r="B7" s="4"/>
      <c r="C7" s="1"/>
      <c r="D7" s="1"/>
      <c r="E7" s="1"/>
      <c r="F7" s="1"/>
      <c r="G7" s="1"/>
      <c r="I7" s="1"/>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row>
    <row r="8" spans="1:282" ht="18" customHeight="1">
      <c r="B8" s="36" t="s">
        <v>5</v>
      </c>
      <c r="C8" s="37" t="s">
        <v>6</v>
      </c>
      <c r="D8" s="37" t="s">
        <v>7</v>
      </c>
      <c r="E8" s="40" t="s">
        <v>8</v>
      </c>
      <c r="F8" s="40" t="s">
        <v>9</v>
      </c>
      <c r="G8" s="40" t="s">
        <v>10</v>
      </c>
      <c r="H8" s="40" t="s">
        <v>11</v>
      </c>
      <c r="I8" s="53" t="s">
        <v>12</v>
      </c>
      <c r="J8" s="43" t="str">
        <f>CONCATENATE("WEEK ",ROUND(((J1+7-$C$5)/7),0))</f>
        <v>WEEK 1</v>
      </c>
      <c r="K8" s="44"/>
      <c r="L8" s="44"/>
      <c r="M8" s="44"/>
      <c r="N8" s="44"/>
      <c r="O8" s="44"/>
      <c r="P8" s="44"/>
      <c r="Q8" s="43" t="str">
        <f>CONCATENATE("WEEK ",ROUND(((Q1+7-$C$5)/7),0))</f>
        <v>WEEK 2</v>
      </c>
      <c r="R8" s="44"/>
      <c r="S8" s="44"/>
      <c r="T8" s="44"/>
      <c r="U8" s="44"/>
      <c r="V8" s="44"/>
      <c r="W8" s="44"/>
      <c r="X8" s="43" t="str">
        <f>CONCATENATE("WEEK ",ROUND(((X1+7-$C$5)/7),0))</f>
        <v>WEEK 3</v>
      </c>
      <c r="Y8" s="44"/>
      <c r="Z8" s="44"/>
      <c r="AA8" s="44"/>
      <c r="AB8" s="44"/>
      <c r="AC8" s="44"/>
      <c r="AD8" s="44"/>
      <c r="AE8" s="43" t="str">
        <f>CONCATENATE("WEEK ",ROUND(((AE1+7-$C$5)/7),0))</f>
        <v>WEEK 4</v>
      </c>
      <c r="AF8" s="44"/>
      <c r="AG8" s="44"/>
      <c r="AH8" s="44"/>
      <c r="AI8" s="44"/>
      <c r="AJ8" s="44"/>
      <c r="AK8" s="44"/>
      <c r="AL8" s="43" t="str">
        <f>CONCATENATE("WEEK ",ROUND(((AL1+7-$C$5)/7),0))</f>
        <v>WEEK 5</v>
      </c>
      <c r="AM8" s="44"/>
      <c r="AN8" s="44"/>
      <c r="AO8" s="44"/>
      <c r="AP8" s="44"/>
      <c r="AQ8" s="44"/>
      <c r="AR8" s="44"/>
      <c r="AS8" s="43" t="str">
        <f>CONCATENATE("WEEK ",ROUND(((AS1+7-$C$5)/7),0))</f>
        <v>WEEK 6</v>
      </c>
      <c r="AT8" s="44"/>
      <c r="AU8" s="44"/>
      <c r="AV8" s="44"/>
      <c r="AW8" s="44"/>
      <c r="AX8" s="44"/>
      <c r="AY8" s="44"/>
      <c r="AZ8" s="43" t="str">
        <f>CONCATENATE("WEEK ",ROUND(((AZ1+7-$C$5)/7),0))</f>
        <v>WEEK 7</v>
      </c>
      <c r="BA8" s="44"/>
      <c r="BB8" s="44"/>
      <c r="BC8" s="44"/>
      <c r="BD8" s="44"/>
      <c r="BE8" s="44"/>
      <c r="BF8" s="44"/>
      <c r="BG8" s="43" t="str">
        <f>CONCATENATE("WEEK ",ROUND(((BG1+7-$C$5)/7),0))</f>
        <v>WEEK 8</v>
      </c>
      <c r="BH8" s="44"/>
      <c r="BI8" s="44"/>
      <c r="BJ8" s="44"/>
      <c r="BK8" s="44"/>
      <c r="BL8" s="44"/>
      <c r="BM8" s="44"/>
      <c r="BN8" s="43" t="str">
        <f>CONCATENATE("WEEK ",ROUND(((BN1+7-$C$5)/7),0))</f>
        <v>WEEK 9</v>
      </c>
      <c r="BO8" s="44"/>
      <c r="BP8" s="44"/>
      <c r="BQ8" s="44"/>
      <c r="BR8" s="44"/>
      <c r="BS8" s="44"/>
      <c r="BT8" s="44"/>
      <c r="BU8" s="43" t="str">
        <f>CONCATENATE("WEEK ",ROUND(((BU1+7-$C$5)/7),0))</f>
        <v>WEEK 10</v>
      </c>
      <c r="BV8" s="44"/>
      <c r="BW8" s="44"/>
      <c r="BX8" s="44"/>
      <c r="BY8" s="44"/>
      <c r="BZ8" s="44"/>
      <c r="CA8" s="44"/>
      <c r="CB8" s="43" t="str">
        <f>CONCATENATE("WEEK ",ROUND(((CB1+7-$C$5)/7),0))</f>
        <v>WEEK 11</v>
      </c>
      <c r="CC8" s="44"/>
      <c r="CD8" s="44"/>
      <c r="CE8" s="44"/>
      <c r="CF8" s="44"/>
      <c r="CG8" s="44"/>
      <c r="CH8" s="44"/>
      <c r="CI8" s="43" t="str">
        <f>CONCATENATE("WEEK ",ROUND(((CI1+7-$C$5)/7),0))</f>
        <v>WEEK 12</v>
      </c>
      <c r="CJ8" s="44"/>
      <c r="CK8" s="44"/>
      <c r="CL8" s="44"/>
      <c r="CM8" s="44"/>
      <c r="CN8" s="44"/>
      <c r="CO8" s="44"/>
      <c r="CP8" s="43" t="str">
        <f>CONCATENATE("WEEK ",ROUND(((CP1+7-$C$5)/7),0))</f>
        <v>WEEK 13</v>
      </c>
      <c r="CQ8" s="44"/>
      <c r="CR8" s="44"/>
      <c r="CS8" s="44"/>
      <c r="CT8" s="44"/>
      <c r="CU8" s="44"/>
      <c r="CV8" s="44"/>
      <c r="CW8" s="43" t="str">
        <f>CONCATENATE("WEEK ",ROUND(((CW1+7-$C$5)/7),0))</f>
        <v>WEEK 14</v>
      </c>
      <c r="CX8" s="44"/>
      <c r="CY8" s="44"/>
      <c r="CZ8" s="44"/>
      <c r="DA8" s="44"/>
      <c r="DB8" s="44"/>
      <c r="DC8" s="44"/>
      <c r="DD8" s="43" t="str">
        <f>CONCATENATE("WEEK ",ROUND(((DD1+7-$C$5)/7),0))</f>
        <v>WEEK 15</v>
      </c>
      <c r="DE8" s="44"/>
      <c r="DF8" s="44"/>
      <c r="DG8" s="44"/>
      <c r="DH8" s="44"/>
      <c r="DI8" s="44"/>
      <c r="DJ8" s="44"/>
      <c r="DK8" s="43" t="str">
        <f>CONCATENATE("WEEK ",ROUND(((DK1+7-$C$5)/7),0))</f>
        <v>WEEK 16</v>
      </c>
      <c r="DL8" s="44"/>
      <c r="DM8" s="44"/>
      <c r="DN8" s="44"/>
      <c r="DO8" s="44"/>
      <c r="DP8" s="44"/>
      <c r="DQ8" s="44"/>
      <c r="DR8" s="43" t="str">
        <f>CONCATENATE("WEEK ",ROUND(((DR1+7-$C$5)/7),0))</f>
        <v>WEEK 17</v>
      </c>
      <c r="DS8" s="44"/>
      <c r="DT8" s="44"/>
      <c r="DU8" s="44"/>
      <c r="DV8" s="44"/>
      <c r="DW8" s="44"/>
      <c r="DX8" s="44"/>
      <c r="DY8" s="43" t="str">
        <f>CONCATENATE("WEEK ",ROUND(((DY1+7-$C$5)/7),0))</f>
        <v>WEEK 18</v>
      </c>
      <c r="DZ8" s="44"/>
      <c r="EA8" s="44"/>
      <c r="EB8" s="44"/>
      <c r="EC8" s="44"/>
      <c r="ED8" s="44"/>
      <c r="EE8" s="44"/>
      <c r="EF8" s="43" t="str">
        <f>CONCATENATE("WEEK ",ROUND(((EF1+7-$C$5)/7),0))</f>
        <v>WEEK 19</v>
      </c>
      <c r="EG8" s="44"/>
      <c r="EH8" s="44"/>
      <c r="EI8" s="44"/>
      <c r="EJ8" s="44"/>
      <c r="EK8" s="44"/>
      <c r="EL8" s="44"/>
      <c r="EM8" s="43" t="str">
        <f>CONCATENATE("WEEK ",ROUND(((EM1+7-$C$5)/7),0))</f>
        <v>WEEK 20</v>
      </c>
      <c r="EN8" s="44"/>
      <c r="EO8" s="44"/>
      <c r="EP8" s="44"/>
      <c r="EQ8" s="44"/>
      <c r="ER8" s="44"/>
      <c r="ES8" s="44"/>
      <c r="ET8" s="43" t="str">
        <f>CONCATENATE("WEEK ",ROUND(((ET1+7-$C$5)/7),0))</f>
        <v>WEEK 21</v>
      </c>
      <c r="EU8" s="44"/>
      <c r="EV8" s="44"/>
      <c r="EW8" s="44"/>
      <c r="EX8" s="44"/>
      <c r="EY8" s="44"/>
      <c r="EZ8" s="44"/>
      <c r="FA8" s="43" t="str">
        <f>CONCATENATE("WEEK ",ROUND(((FA1+7-$C$5)/7),0))</f>
        <v>WEEK 22</v>
      </c>
      <c r="FB8" s="44"/>
      <c r="FC8" s="44"/>
      <c r="FD8" s="44"/>
      <c r="FE8" s="44"/>
      <c r="FF8" s="44"/>
      <c r="FG8" s="44"/>
      <c r="FH8" s="43" t="str">
        <f>CONCATENATE("WEEK ",ROUND(((FH1+7-$C$5)/7),0))</f>
        <v>WEEK 23</v>
      </c>
      <c r="FI8" s="44"/>
      <c r="FJ8" s="44"/>
      <c r="FK8" s="44"/>
      <c r="FL8" s="44"/>
      <c r="FM8" s="44"/>
      <c r="FN8" s="44"/>
      <c r="FO8" s="43" t="str">
        <f>CONCATENATE("WEEK ",ROUND(((FO1+7-$C$5)/7),0))</f>
        <v>WEEK 24</v>
      </c>
      <c r="FP8" s="44"/>
      <c r="FQ8" s="44"/>
      <c r="FR8" s="44"/>
      <c r="FS8" s="44"/>
      <c r="FT8" s="44"/>
      <c r="FU8" s="44"/>
      <c r="FV8" s="43" t="str">
        <f>CONCATENATE("WEEK ",ROUND(((FV1+7-$C$5)/7),0))</f>
        <v>WEEK 25</v>
      </c>
      <c r="FW8" s="44"/>
      <c r="FX8" s="44"/>
      <c r="FY8" s="44"/>
      <c r="FZ8" s="44"/>
      <c r="GA8" s="44"/>
      <c r="GB8" s="44"/>
      <c r="GC8" s="43" t="str">
        <f>CONCATENATE("WEEK ",ROUND(((GC1+7-$C$5)/7),0))</f>
        <v>WEEK 26</v>
      </c>
      <c r="GD8" s="44"/>
      <c r="GE8" s="44"/>
      <c r="GF8" s="44"/>
      <c r="GG8" s="44"/>
      <c r="GH8" s="44"/>
      <c r="GI8" s="44"/>
      <c r="GJ8" s="43" t="str">
        <f>CONCATENATE("WEEK ",ROUND(((GJ1+7-$C$5)/7),0))</f>
        <v>WEEK 27</v>
      </c>
      <c r="GK8" s="44"/>
      <c r="GL8" s="44"/>
      <c r="GM8" s="44"/>
      <c r="GN8" s="44"/>
      <c r="GO8" s="44"/>
      <c r="GP8" s="44"/>
      <c r="GQ8" s="43" t="str">
        <f>CONCATENATE("WEEK ",ROUND(((GQ1+7-$C$5)/7),0))</f>
        <v>WEEK 28</v>
      </c>
      <c r="GR8" s="44"/>
      <c r="GS8" s="44"/>
      <c r="GT8" s="44"/>
      <c r="GU8" s="44"/>
      <c r="GV8" s="44"/>
      <c r="GW8" s="44"/>
      <c r="GX8" s="43" t="str">
        <f>CONCATENATE("WEEK ",ROUND(((GX1+7-$C$5)/7),0))</f>
        <v>WEEK 29</v>
      </c>
      <c r="GY8" s="44"/>
      <c r="GZ8" s="44"/>
      <c r="HA8" s="44"/>
      <c r="HB8" s="44"/>
      <c r="HC8" s="44"/>
      <c r="HD8" s="44"/>
      <c r="HE8" s="43" t="str">
        <f>CONCATENATE("WEEK ",ROUND(((HE1+7-$C$5)/7),0))</f>
        <v>WEEK 30</v>
      </c>
      <c r="HF8" s="44"/>
      <c r="HG8" s="44"/>
      <c r="HH8" s="44"/>
      <c r="HI8" s="44"/>
      <c r="HJ8" s="44"/>
      <c r="HK8" s="44"/>
      <c r="HL8" s="43" t="str">
        <f>CONCATENATE("WEEK ",ROUND(((HL1+7-$C$5)/7),0))</f>
        <v>WEEK 31</v>
      </c>
      <c r="HM8" s="44"/>
      <c r="HN8" s="44"/>
      <c r="HO8" s="44"/>
      <c r="HP8" s="44"/>
      <c r="HQ8" s="44"/>
      <c r="HR8" s="44"/>
      <c r="HS8" s="43" t="str">
        <f>CONCATENATE("WEEK ",ROUND(((HS1+7-$C$5)/7),0))</f>
        <v>WEEK 32</v>
      </c>
      <c r="HT8" s="44"/>
      <c r="HU8" s="44"/>
      <c r="HV8" s="44"/>
      <c r="HW8" s="44"/>
      <c r="HX8" s="44"/>
      <c r="HY8" s="44"/>
      <c r="HZ8" s="43" t="str">
        <f>CONCATENATE("WEEK ",ROUND(((HZ1+7-$C$5)/7),0))</f>
        <v>WEEK 33</v>
      </c>
      <c r="IA8" s="44"/>
      <c r="IB8" s="44"/>
      <c r="IC8" s="44"/>
      <c r="ID8" s="44"/>
      <c r="IE8" s="44"/>
      <c r="IF8" s="44"/>
      <c r="IG8" s="43" t="str">
        <f>CONCATENATE("WEEK ",ROUND(((IG1+7-$C$5)/7),0))</f>
        <v>WEEK 34</v>
      </c>
      <c r="IH8" s="44"/>
      <c r="II8" s="44"/>
      <c r="IJ8" s="44"/>
      <c r="IK8" s="44"/>
      <c r="IL8" s="44"/>
      <c r="IM8" s="44"/>
      <c r="IN8" s="43" t="str">
        <f>CONCATENATE("WEEK ",ROUND(((IN1+7-$C$5)/7),0))</f>
        <v>WEEK 35</v>
      </c>
      <c r="IO8" s="44"/>
      <c r="IP8" s="44"/>
      <c r="IQ8" s="44"/>
      <c r="IR8" s="44"/>
      <c r="IS8" s="44"/>
      <c r="IT8" s="44"/>
      <c r="IU8" s="43" t="str">
        <f>CONCATENATE("WEEK ",ROUND(((IU1+7-$C$5)/7),0))</f>
        <v>WEEK 36</v>
      </c>
      <c r="IV8" s="44"/>
      <c r="IW8" s="44"/>
      <c r="IX8" s="44"/>
      <c r="IY8" s="44"/>
      <c r="IZ8" s="44"/>
      <c r="JA8" s="44"/>
      <c r="JB8" s="43" t="str">
        <f>CONCATENATE("WEEK ",ROUND(((JB1+7-$C$5)/7),0))</f>
        <v>WEEK 37</v>
      </c>
      <c r="JC8" s="44"/>
      <c r="JD8" s="44"/>
      <c r="JE8" s="44"/>
      <c r="JF8" s="44"/>
      <c r="JG8" s="44"/>
      <c r="JH8" s="44"/>
      <c r="JI8" s="14"/>
      <c r="JJ8" s="14"/>
      <c r="JK8" s="14"/>
      <c r="JL8" s="14"/>
      <c r="JM8" s="14"/>
      <c r="JN8" s="14"/>
      <c r="JO8" s="14"/>
      <c r="JP8" s="14"/>
      <c r="JQ8" s="14"/>
      <c r="JR8" s="14"/>
      <c r="JS8" s="14"/>
      <c r="JT8" s="14"/>
      <c r="JU8" s="14"/>
      <c r="JV8" s="14"/>
    </row>
    <row r="9" spans="1:282" ht="18" customHeight="1">
      <c r="B9" s="55"/>
      <c r="C9" s="56"/>
      <c r="D9" s="38"/>
      <c r="E9" s="57"/>
      <c r="F9" s="57"/>
      <c r="G9" s="57"/>
      <c r="H9" s="57"/>
      <c r="I9" s="58"/>
      <c r="J9" s="41">
        <f>J1</f>
        <v>44949</v>
      </c>
      <c r="K9" s="42"/>
      <c r="L9" s="42"/>
      <c r="M9" s="42"/>
      <c r="N9" s="42"/>
      <c r="O9" s="42"/>
      <c r="P9" s="42"/>
      <c r="Q9" s="41">
        <f>Q1</f>
        <v>44956</v>
      </c>
      <c r="R9" s="42"/>
      <c r="S9" s="42"/>
      <c r="T9" s="42"/>
      <c r="U9" s="42"/>
      <c r="V9" s="42"/>
      <c r="W9" s="42"/>
      <c r="X9" s="41">
        <f>X1</f>
        <v>44963</v>
      </c>
      <c r="Y9" s="42"/>
      <c r="Z9" s="42"/>
      <c r="AA9" s="42"/>
      <c r="AB9" s="42"/>
      <c r="AC9" s="42"/>
      <c r="AD9" s="42"/>
      <c r="AE9" s="41">
        <f>AE1</f>
        <v>44970</v>
      </c>
      <c r="AF9" s="42"/>
      <c r="AG9" s="42"/>
      <c r="AH9" s="42"/>
      <c r="AI9" s="42"/>
      <c r="AJ9" s="42"/>
      <c r="AK9" s="42"/>
      <c r="AL9" s="41">
        <f>AL1</f>
        <v>44977</v>
      </c>
      <c r="AM9" s="42"/>
      <c r="AN9" s="42"/>
      <c r="AO9" s="42"/>
      <c r="AP9" s="42"/>
      <c r="AQ9" s="42"/>
      <c r="AR9" s="42"/>
      <c r="AS9" s="41">
        <f>AS1</f>
        <v>44984</v>
      </c>
      <c r="AT9" s="42"/>
      <c r="AU9" s="42"/>
      <c r="AV9" s="42"/>
      <c r="AW9" s="42"/>
      <c r="AX9" s="42"/>
      <c r="AY9" s="42"/>
      <c r="AZ9" s="41">
        <f>AZ1</f>
        <v>44991</v>
      </c>
      <c r="BA9" s="42"/>
      <c r="BB9" s="42"/>
      <c r="BC9" s="42"/>
      <c r="BD9" s="42"/>
      <c r="BE9" s="42"/>
      <c r="BF9" s="42"/>
      <c r="BG9" s="41">
        <f>BG1</f>
        <v>44998</v>
      </c>
      <c r="BH9" s="42"/>
      <c r="BI9" s="42"/>
      <c r="BJ9" s="42"/>
      <c r="BK9" s="42"/>
      <c r="BL9" s="42"/>
      <c r="BM9" s="42"/>
      <c r="BN9" s="41">
        <f>BN1</f>
        <v>45005</v>
      </c>
      <c r="BO9" s="42"/>
      <c r="BP9" s="42"/>
      <c r="BQ9" s="42"/>
      <c r="BR9" s="42"/>
      <c r="BS9" s="42"/>
      <c r="BT9" s="42"/>
      <c r="BU9" s="41">
        <f>BU1</f>
        <v>45012</v>
      </c>
      <c r="BV9" s="42"/>
      <c r="BW9" s="42"/>
      <c r="BX9" s="42"/>
      <c r="BY9" s="42"/>
      <c r="BZ9" s="42"/>
      <c r="CA9" s="42"/>
      <c r="CB9" s="41">
        <f>CB1</f>
        <v>45019</v>
      </c>
      <c r="CC9" s="42"/>
      <c r="CD9" s="42"/>
      <c r="CE9" s="42"/>
      <c r="CF9" s="42"/>
      <c r="CG9" s="42"/>
      <c r="CH9" s="42"/>
      <c r="CI9" s="41">
        <f>CI1</f>
        <v>45026</v>
      </c>
      <c r="CJ9" s="42"/>
      <c r="CK9" s="42"/>
      <c r="CL9" s="42"/>
      <c r="CM9" s="42"/>
      <c r="CN9" s="42"/>
      <c r="CO9" s="42"/>
      <c r="CP9" s="41">
        <f>CP1</f>
        <v>45033</v>
      </c>
      <c r="CQ9" s="42"/>
      <c r="CR9" s="42"/>
      <c r="CS9" s="42"/>
      <c r="CT9" s="42"/>
      <c r="CU9" s="42"/>
      <c r="CV9" s="42"/>
      <c r="CW9" s="41">
        <f>CW1</f>
        <v>45040</v>
      </c>
      <c r="CX9" s="42"/>
      <c r="CY9" s="42"/>
      <c r="CZ9" s="42"/>
      <c r="DA9" s="42"/>
      <c r="DB9" s="42"/>
      <c r="DC9" s="42"/>
      <c r="DD9" s="41">
        <f>DD1</f>
        <v>45047</v>
      </c>
      <c r="DE9" s="42"/>
      <c r="DF9" s="42"/>
      <c r="DG9" s="42"/>
      <c r="DH9" s="42"/>
      <c r="DI9" s="42"/>
      <c r="DJ9" s="42"/>
      <c r="DK9" s="41">
        <f>DK1</f>
        <v>45054</v>
      </c>
      <c r="DL9" s="42"/>
      <c r="DM9" s="42"/>
      <c r="DN9" s="42"/>
      <c r="DO9" s="42"/>
      <c r="DP9" s="42"/>
      <c r="DQ9" s="42"/>
      <c r="DR9" s="41">
        <f>DR1</f>
        <v>45061</v>
      </c>
      <c r="DS9" s="42"/>
      <c r="DT9" s="42"/>
      <c r="DU9" s="42"/>
      <c r="DV9" s="42"/>
      <c r="DW9" s="42"/>
      <c r="DX9" s="42"/>
      <c r="DY9" s="41">
        <f>DY1</f>
        <v>45068</v>
      </c>
      <c r="DZ9" s="42"/>
      <c r="EA9" s="42"/>
      <c r="EB9" s="42"/>
      <c r="EC9" s="42"/>
      <c r="ED9" s="42"/>
      <c r="EE9" s="42"/>
      <c r="EF9" s="41">
        <f>EF1</f>
        <v>45075</v>
      </c>
      <c r="EG9" s="42"/>
      <c r="EH9" s="42"/>
      <c r="EI9" s="42"/>
      <c r="EJ9" s="42"/>
      <c r="EK9" s="42"/>
      <c r="EL9" s="42"/>
      <c r="EM9" s="41">
        <f>EM1</f>
        <v>45082</v>
      </c>
      <c r="EN9" s="42"/>
      <c r="EO9" s="42"/>
      <c r="EP9" s="42"/>
      <c r="EQ9" s="42"/>
      <c r="ER9" s="42"/>
      <c r="ES9" s="42"/>
      <c r="ET9" s="41">
        <f>ET1</f>
        <v>45089</v>
      </c>
      <c r="EU9" s="42"/>
      <c r="EV9" s="42"/>
      <c r="EW9" s="42"/>
      <c r="EX9" s="42"/>
      <c r="EY9" s="42"/>
      <c r="EZ9" s="42"/>
      <c r="FA9" s="41">
        <f>FA1</f>
        <v>45096</v>
      </c>
      <c r="FB9" s="42"/>
      <c r="FC9" s="42"/>
      <c r="FD9" s="42"/>
      <c r="FE9" s="42"/>
      <c r="FF9" s="42"/>
      <c r="FG9" s="42"/>
      <c r="FH9" s="41">
        <f>FH1</f>
        <v>45103</v>
      </c>
      <c r="FI9" s="42"/>
      <c r="FJ9" s="42"/>
      <c r="FK9" s="42"/>
      <c r="FL9" s="42"/>
      <c r="FM9" s="42"/>
      <c r="FN9" s="42"/>
      <c r="FO9" s="41">
        <f>FO1</f>
        <v>45110</v>
      </c>
      <c r="FP9" s="42"/>
      <c r="FQ9" s="42"/>
      <c r="FR9" s="42"/>
      <c r="FS9" s="42"/>
      <c r="FT9" s="42"/>
      <c r="FU9" s="42"/>
      <c r="FV9" s="41">
        <f>FV1</f>
        <v>45117</v>
      </c>
      <c r="FW9" s="42"/>
      <c r="FX9" s="42"/>
      <c r="FY9" s="42"/>
      <c r="FZ9" s="42"/>
      <c r="GA9" s="42"/>
      <c r="GB9" s="42"/>
      <c r="GC9" s="41">
        <f>GC1</f>
        <v>45124</v>
      </c>
      <c r="GD9" s="42"/>
      <c r="GE9" s="42"/>
      <c r="GF9" s="42"/>
      <c r="GG9" s="42"/>
      <c r="GH9" s="42"/>
      <c r="GI9" s="42"/>
      <c r="GJ9" s="41">
        <f>GJ1</f>
        <v>45131</v>
      </c>
      <c r="GK9" s="42"/>
      <c r="GL9" s="42"/>
      <c r="GM9" s="42"/>
      <c r="GN9" s="42"/>
      <c r="GO9" s="42"/>
      <c r="GP9" s="42"/>
      <c r="GQ9" s="41">
        <f>GQ1</f>
        <v>45138</v>
      </c>
      <c r="GR9" s="42"/>
      <c r="GS9" s="42"/>
      <c r="GT9" s="42"/>
      <c r="GU9" s="42"/>
      <c r="GV9" s="42"/>
      <c r="GW9" s="42"/>
      <c r="GX9" s="41">
        <f>GX1</f>
        <v>45145</v>
      </c>
      <c r="GY9" s="42"/>
      <c r="GZ9" s="42"/>
      <c r="HA9" s="42"/>
      <c r="HB9" s="42"/>
      <c r="HC9" s="42"/>
      <c r="HD9" s="42"/>
      <c r="HE9" s="41">
        <f>HE1</f>
        <v>45152</v>
      </c>
      <c r="HF9" s="42"/>
      <c r="HG9" s="42"/>
      <c r="HH9" s="42"/>
      <c r="HI9" s="42"/>
      <c r="HJ9" s="42"/>
      <c r="HK9" s="42"/>
      <c r="HL9" s="41">
        <f>HL1</f>
        <v>45159</v>
      </c>
      <c r="HM9" s="42"/>
      <c r="HN9" s="42"/>
      <c r="HO9" s="42"/>
      <c r="HP9" s="42"/>
      <c r="HQ9" s="42"/>
      <c r="HR9" s="42"/>
      <c r="HS9" s="41">
        <f>HS1</f>
        <v>45166</v>
      </c>
      <c r="HT9" s="42"/>
      <c r="HU9" s="42"/>
      <c r="HV9" s="42"/>
      <c r="HW9" s="42"/>
      <c r="HX9" s="42"/>
      <c r="HY9" s="42"/>
      <c r="HZ9" s="41">
        <f>HZ1</f>
        <v>45173</v>
      </c>
      <c r="IA9" s="42"/>
      <c r="IB9" s="42"/>
      <c r="IC9" s="42"/>
      <c r="ID9" s="42"/>
      <c r="IE9" s="42"/>
      <c r="IF9" s="42"/>
      <c r="IG9" s="41">
        <f>IG1</f>
        <v>45180</v>
      </c>
      <c r="IH9" s="42"/>
      <c r="II9" s="42"/>
      <c r="IJ9" s="42"/>
      <c r="IK9" s="42"/>
      <c r="IL9" s="42"/>
      <c r="IM9" s="42"/>
      <c r="IN9" s="41">
        <f>IN1</f>
        <v>45187</v>
      </c>
      <c r="IO9" s="42"/>
      <c r="IP9" s="42"/>
      <c r="IQ9" s="42"/>
      <c r="IR9" s="42"/>
      <c r="IS9" s="42"/>
      <c r="IT9" s="42"/>
      <c r="IU9" s="41">
        <f>IU1</f>
        <v>45194</v>
      </c>
      <c r="IV9" s="42"/>
      <c r="IW9" s="42"/>
      <c r="IX9" s="42"/>
      <c r="IY9" s="42"/>
      <c r="IZ9" s="42"/>
      <c r="JA9" s="42"/>
      <c r="JB9" s="41">
        <f>JB1</f>
        <v>45201</v>
      </c>
      <c r="JC9" s="42"/>
      <c r="JD9" s="42"/>
      <c r="JE9" s="42"/>
      <c r="JF9" s="42"/>
      <c r="JG9" s="42"/>
      <c r="JH9" s="42"/>
      <c r="JI9" s="15"/>
      <c r="JJ9" s="15"/>
      <c r="JK9" s="15"/>
      <c r="JL9" s="15"/>
      <c r="JM9" s="15"/>
      <c r="JN9" s="15"/>
      <c r="JO9" s="15"/>
      <c r="JP9" s="15"/>
      <c r="JQ9" s="15"/>
      <c r="JR9" s="15"/>
      <c r="JS9" s="15"/>
      <c r="JT9" s="15"/>
      <c r="JU9" s="15"/>
      <c r="JV9" s="15"/>
    </row>
    <row r="10" spans="1:282" ht="18" customHeight="1">
      <c r="B10" s="55"/>
      <c r="C10" s="56"/>
      <c r="D10" s="39"/>
      <c r="E10" s="57"/>
      <c r="F10" s="57"/>
      <c r="G10" s="57"/>
      <c r="H10" s="57"/>
      <c r="I10" s="58"/>
      <c r="J10" s="12" t="str">
        <f>LOOKUP(WEEKDAY(J1),'Background Data'!$A$1:$A$7,'Background Data'!$B$1:$B$7)</f>
        <v>M</v>
      </c>
      <c r="K10" s="12" t="str">
        <f>LOOKUP(WEEKDAY(K1),'Background Data'!$A$1:$A$7,'Background Data'!$B$1:$B$7)</f>
        <v>T</v>
      </c>
      <c r="L10" s="12" t="str">
        <f>LOOKUP(WEEKDAY(L1),'Background Data'!$A$1:$A$7,'Background Data'!$B$1:$B$7)</f>
        <v>W</v>
      </c>
      <c r="M10" s="12" t="str">
        <f>LOOKUP(WEEKDAY(M1),'Background Data'!$A$1:$A$7,'Background Data'!$B$1:$B$7)</f>
        <v>Th</v>
      </c>
      <c r="N10" s="12" t="str">
        <f>LOOKUP(WEEKDAY(N1),'Background Data'!$A$1:$A$7,'Background Data'!$B$1:$B$7)</f>
        <v>F</v>
      </c>
      <c r="O10" s="12" t="str">
        <f>LOOKUP(WEEKDAY(O1),'Background Data'!$A$1:$A$7,'Background Data'!$B$1:$B$7)</f>
        <v>S</v>
      </c>
      <c r="P10" s="12" t="str">
        <f>LOOKUP(WEEKDAY(P1),'Background Data'!$A$1:$A$7,'Background Data'!$B$1:$B$7)</f>
        <v>Su</v>
      </c>
      <c r="Q10" s="12" t="str">
        <f>LOOKUP(WEEKDAY(Q1),'Background Data'!$A$1:$A$7,'Background Data'!$B$1:$B$7)</f>
        <v>M</v>
      </c>
      <c r="R10" s="12" t="str">
        <f>LOOKUP(WEEKDAY(R1),'Background Data'!$A$1:$A$7,'Background Data'!$B$1:$B$7)</f>
        <v>T</v>
      </c>
      <c r="S10" s="12" t="str">
        <f>LOOKUP(WEEKDAY(S1),'Background Data'!$A$1:$A$7,'Background Data'!$B$1:$B$7)</f>
        <v>W</v>
      </c>
      <c r="T10" s="12" t="str">
        <f>LOOKUP(WEEKDAY(T1),'Background Data'!$A$1:$A$7,'Background Data'!$B$1:$B$7)</f>
        <v>Th</v>
      </c>
      <c r="U10" s="12" t="str">
        <f>LOOKUP(WEEKDAY(U1),'Background Data'!$A$1:$A$7,'Background Data'!$B$1:$B$7)</f>
        <v>F</v>
      </c>
      <c r="V10" s="12" t="str">
        <f>LOOKUP(WEEKDAY(V1),'Background Data'!$A$1:$A$7,'Background Data'!$B$1:$B$7)</f>
        <v>S</v>
      </c>
      <c r="W10" s="12" t="str">
        <f>LOOKUP(WEEKDAY(W1),'Background Data'!$A$1:$A$7,'Background Data'!$B$1:$B$7)</f>
        <v>Su</v>
      </c>
      <c r="X10" s="12" t="str">
        <f>LOOKUP(WEEKDAY(X1),'Background Data'!$A$1:$A$7,'Background Data'!$B$1:$B$7)</f>
        <v>M</v>
      </c>
      <c r="Y10" s="12" t="str">
        <f>LOOKUP(WEEKDAY(Y1),'Background Data'!$A$1:$A$7,'Background Data'!$B$1:$B$7)</f>
        <v>T</v>
      </c>
      <c r="Z10" s="12" t="str">
        <f>LOOKUP(WEEKDAY(Z1),'Background Data'!$A$1:$A$7,'Background Data'!$B$1:$B$7)</f>
        <v>W</v>
      </c>
      <c r="AA10" s="12" t="str">
        <f>LOOKUP(WEEKDAY(AA1),'Background Data'!$A$1:$A$7,'Background Data'!$B$1:$B$7)</f>
        <v>Th</v>
      </c>
      <c r="AB10" s="12" t="str">
        <f>LOOKUP(WEEKDAY(AB1),'Background Data'!$A$1:$A$7,'Background Data'!$B$1:$B$7)</f>
        <v>F</v>
      </c>
      <c r="AC10" s="12" t="str">
        <f>LOOKUP(WEEKDAY(AC1),'Background Data'!$A$1:$A$7,'Background Data'!$B$1:$B$7)</f>
        <v>S</v>
      </c>
      <c r="AD10" s="12" t="str">
        <f>LOOKUP(WEEKDAY(AD1),'Background Data'!$A$1:$A$7,'Background Data'!$B$1:$B$7)</f>
        <v>Su</v>
      </c>
      <c r="AE10" s="12" t="str">
        <f>LOOKUP(WEEKDAY(AE1),'Background Data'!$A$1:$A$7,'Background Data'!$B$1:$B$7)</f>
        <v>M</v>
      </c>
      <c r="AF10" s="12" t="str">
        <f>LOOKUP(WEEKDAY(AF1),'Background Data'!$A$1:$A$7,'Background Data'!$B$1:$B$7)</f>
        <v>T</v>
      </c>
      <c r="AG10" s="12" t="str">
        <f>LOOKUP(WEEKDAY(AG1),'Background Data'!$A$1:$A$7,'Background Data'!$B$1:$B$7)</f>
        <v>W</v>
      </c>
      <c r="AH10" s="12" t="str">
        <f>LOOKUP(WEEKDAY(AH1),'Background Data'!$A$1:$A$7,'Background Data'!$B$1:$B$7)</f>
        <v>Th</v>
      </c>
      <c r="AI10" s="12" t="str">
        <f>LOOKUP(WEEKDAY(AI1),'Background Data'!$A$1:$A$7,'Background Data'!$B$1:$B$7)</f>
        <v>F</v>
      </c>
      <c r="AJ10" s="12" t="str">
        <f>LOOKUP(WEEKDAY(AJ1),'Background Data'!$A$1:$A$7,'Background Data'!$B$1:$B$7)</f>
        <v>S</v>
      </c>
      <c r="AK10" s="12" t="str">
        <f>LOOKUP(WEEKDAY(AK1),'Background Data'!$A$1:$A$7,'Background Data'!$B$1:$B$7)</f>
        <v>Su</v>
      </c>
      <c r="AL10" s="12" t="str">
        <f>LOOKUP(WEEKDAY(AL1),'Background Data'!$A$1:$A$7,'Background Data'!$B$1:$B$7)</f>
        <v>M</v>
      </c>
      <c r="AM10" s="12" t="str">
        <f>LOOKUP(WEEKDAY(AM1),'Background Data'!$A$1:$A$7,'Background Data'!$B$1:$B$7)</f>
        <v>T</v>
      </c>
      <c r="AN10" s="12" t="str">
        <f>LOOKUP(WEEKDAY(AN1),'Background Data'!$A$1:$A$7,'Background Data'!$B$1:$B$7)</f>
        <v>W</v>
      </c>
      <c r="AO10" s="12" t="str">
        <f>LOOKUP(WEEKDAY(AO1),'Background Data'!$A$1:$A$7,'Background Data'!$B$1:$B$7)</f>
        <v>Th</v>
      </c>
      <c r="AP10" s="12" t="str">
        <f>LOOKUP(WEEKDAY(AP1),'Background Data'!$A$1:$A$7,'Background Data'!$B$1:$B$7)</f>
        <v>F</v>
      </c>
      <c r="AQ10" s="12" t="str">
        <f>LOOKUP(WEEKDAY(AQ1),'Background Data'!$A$1:$A$7,'Background Data'!$B$1:$B$7)</f>
        <v>S</v>
      </c>
      <c r="AR10" s="12" t="str">
        <f>LOOKUP(WEEKDAY(AR1),'Background Data'!$A$1:$A$7,'Background Data'!$B$1:$B$7)</f>
        <v>Su</v>
      </c>
      <c r="AS10" s="12" t="str">
        <f>LOOKUP(WEEKDAY(AS1),'Background Data'!$A$1:$A$7,'Background Data'!$B$1:$B$7)</f>
        <v>M</v>
      </c>
      <c r="AT10" s="12" t="str">
        <f>LOOKUP(WEEKDAY(AT1),'Background Data'!$A$1:$A$7,'Background Data'!$B$1:$B$7)</f>
        <v>T</v>
      </c>
      <c r="AU10" s="12" t="str">
        <f>LOOKUP(WEEKDAY(AU1),'Background Data'!$A$1:$A$7,'Background Data'!$B$1:$B$7)</f>
        <v>W</v>
      </c>
      <c r="AV10" s="12" t="str">
        <f>LOOKUP(WEEKDAY(AV1),'Background Data'!$A$1:$A$7,'Background Data'!$B$1:$B$7)</f>
        <v>Th</v>
      </c>
      <c r="AW10" s="12" t="str">
        <f>LOOKUP(WEEKDAY(AW1),'Background Data'!$A$1:$A$7,'Background Data'!$B$1:$B$7)</f>
        <v>F</v>
      </c>
      <c r="AX10" s="12" t="str">
        <f>LOOKUP(WEEKDAY(AX1),'Background Data'!$A$1:$A$7,'Background Data'!$B$1:$B$7)</f>
        <v>S</v>
      </c>
      <c r="AY10" s="12" t="str">
        <f>LOOKUP(WEEKDAY(AY1),'Background Data'!$A$1:$A$7,'Background Data'!$B$1:$B$7)</f>
        <v>Su</v>
      </c>
      <c r="AZ10" s="12" t="str">
        <f>LOOKUP(WEEKDAY(AZ1),'Background Data'!$A$1:$A$7,'Background Data'!$B$1:$B$7)</f>
        <v>M</v>
      </c>
      <c r="BA10" s="12" t="str">
        <f>LOOKUP(WEEKDAY(BA1),'Background Data'!$A$1:$A$7,'Background Data'!$B$1:$B$7)</f>
        <v>T</v>
      </c>
      <c r="BB10" s="12" t="str">
        <f>LOOKUP(WEEKDAY(BB1),'Background Data'!$A$1:$A$7,'Background Data'!$B$1:$B$7)</f>
        <v>W</v>
      </c>
      <c r="BC10" s="12" t="str">
        <f>LOOKUP(WEEKDAY(BC1),'Background Data'!$A$1:$A$7,'Background Data'!$B$1:$B$7)</f>
        <v>Th</v>
      </c>
      <c r="BD10" s="12" t="str">
        <f>LOOKUP(WEEKDAY(BD1),'Background Data'!$A$1:$A$7,'Background Data'!$B$1:$B$7)</f>
        <v>F</v>
      </c>
      <c r="BE10" s="12" t="str">
        <f>LOOKUP(WEEKDAY(BE1),'Background Data'!$A$1:$A$7,'Background Data'!$B$1:$B$7)</f>
        <v>S</v>
      </c>
      <c r="BF10" s="12" t="str">
        <f>LOOKUP(WEEKDAY(BF1),'Background Data'!$A$1:$A$7,'Background Data'!$B$1:$B$7)</f>
        <v>Su</v>
      </c>
      <c r="BG10" s="12" t="str">
        <f>LOOKUP(WEEKDAY(BG1),'Background Data'!$A$1:$A$7,'Background Data'!$B$1:$B$7)</f>
        <v>M</v>
      </c>
      <c r="BH10" s="12" t="str">
        <f>LOOKUP(WEEKDAY(BH1),'Background Data'!$A$1:$A$7,'Background Data'!$B$1:$B$7)</f>
        <v>T</v>
      </c>
      <c r="BI10" s="12" t="str">
        <f>LOOKUP(WEEKDAY(BI1),'Background Data'!$A$1:$A$7,'Background Data'!$B$1:$B$7)</f>
        <v>W</v>
      </c>
      <c r="BJ10" s="12" t="str">
        <f>LOOKUP(WEEKDAY(BJ1),'Background Data'!$A$1:$A$7,'Background Data'!$B$1:$B$7)</f>
        <v>Th</v>
      </c>
      <c r="BK10" s="12" t="str">
        <f>LOOKUP(WEEKDAY(BK1),'Background Data'!$A$1:$A$7,'Background Data'!$B$1:$B$7)</f>
        <v>F</v>
      </c>
      <c r="BL10" s="12" t="str">
        <f>LOOKUP(WEEKDAY(BL1),'Background Data'!$A$1:$A$7,'Background Data'!$B$1:$B$7)</f>
        <v>S</v>
      </c>
      <c r="BM10" s="12" t="str">
        <f>LOOKUP(WEEKDAY(BM1),'Background Data'!$A$1:$A$7,'Background Data'!$B$1:$B$7)</f>
        <v>Su</v>
      </c>
      <c r="BN10" s="12" t="str">
        <f>LOOKUP(WEEKDAY(BN1),'Background Data'!$A$1:$A$7,'Background Data'!$B$1:$B$7)</f>
        <v>M</v>
      </c>
      <c r="BO10" s="12" t="str">
        <f>LOOKUP(WEEKDAY(BO1),'Background Data'!$A$1:$A$7,'Background Data'!$B$1:$B$7)</f>
        <v>T</v>
      </c>
      <c r="BP10" s="12" t="str">
        <f>LOOKUP(WEEKDAY(BP1),'Background Data'!$A$1:$A$7,'Background Data'!$B$1:$B$7)</f>
        <v>W</v>
      </c>
      <c r="BQ10" s="12" t="str">
        <f>LOOKUP(WEEKDAY(BQ1),'Background Data'!$A$1:$A$7,'Background Data'!$B$1:$B$7)</f>
        <v>Th</v>
      </c>
      <c r="BR10" s="12" t="str">
        <f>LOOKUP(WEEKDAY(BR1),'Background Data'!$A$1:$A$7,'Background Data'!$B$1:$B$7)</f>
        <v>F</v>
      </c>
      <c r="BS10" s="12" t="str">
        <f>LOOKUP(WEEKDAY(BS1),'Background Data'!$A$1:$A$7,'Background Data'!$B$1:$B$7)</f>
        <v>S</v>
      </c>
      <c r="BT10" s="12" t="str">
        <f>LOOKUP(WEEKDAY(BT1),'Background Data'!$A$1:$A$7,'Background Data'!$B$1:$B$7)</f>
        <v>Su</v>
      </c>
      <c r="BU10" s="12" t="str">
        <f>LOOKUP(WEEKDAY(BU1),'Background Data'!$A$1:$A$7,'Background Data'!$B$1:$B$7)</f>
        <v>M</v>
      </c>
      <c r="BV10" s="12" t="str">
        <f>LOOKUP(WEEKDAY(BV1),'Background Data'!$A$1:$A$7,'Background Data'!$B$1:$B$7)</f>
        <v>T</v>
      </c>
      <c r="BW10" s="12" t="str">
        <f>LOOKUP(WEEKDAY(BW1),'Background Data'!$A$1:$A$7,'Background Data'!$B$1:$B$7)</f>
        <v>W</v>
      </c>
      <c r="BX10" s="12" t="str">
        <f>LOOKUP(WEEKDAY(BX1),'Background Data'!$A$1:$A$7,'Background Data'!$B$1:$B$7)</f>
        <v>Th</v>
      </c>
      <c r="BY10" s="12" t="str">
        <f>LOOKUP(WEEKDAY(BY1),'Background Data'!$A$1:$A$7,'Background Data'!$B$1:$B$7)</f>
        <v>F</v>
      </c>
      <c r="BZ10" s="12" t="str">
        <f>LOOKUP(WEEKDAY(BZ1),'Background Data'!$A$1:$A$7,'Background Data'!$B$1:$B$7)</f>
        <v>S</v>
      </c>
      <c r="CA10" s="12" t="str">
        <f>LOOKUP(WEEKDAY(CA1),'Background Data'!$A$1:$A$7,'Background Data'!$B$1:$B$7)</f>
        <v>Su</v>
      </c>
      <c r="CB10" s="12" t="str">
        <f>LOOKUP(WEEKDAY(CB1),'Background Data'!$A$1:$A$7,'Background Data'!$B$1:$B$7)</f>
        <v>M</v>
      </c>
      <c r="CC10" s="12" t="str">
        <f>LOOKUP(WEEKDAY(CC1),'Background Data'!$A$1:$A$7,'Background Data'!$B$1:$B$7)</f>
        <v>T</v>
      </c>
      <c r="CD10" s="12" t="str">
        <f>LOOKUP(WEEKDAY(CD1),'Background Data'!$A$1:$A$7,'Background Data'!$B$1:$B$7)</f>
        <v>W</v>
      </c>
      <c r="CE10" s="12" t="str">
        <f>LOOKUP(WEEKDAY(CE1),'Background Data'!$A$1:$A$7,'Background Data'!$B$1:$B$7)</f>
        <v>Th</v>
      </c>
      <c r="CF10" s="12" t="str">
        <f>LOOKUP(WEEKDAY(CF1),'Background Data'!$A$1:$A$7,'Background Data'!$B$1:$B$7)</f>
        <v>F</v>
      </c>
      <c r="CG10" s="12" t="str">
        <f>LOOKUP(WEEKDAY(CG1),'Background Data'!$A$1:$A$7,'Background Data'!$B$1:$B$7)</f>
        <v>S</v>
      </c>
      <c r="CH10" s="12" t="str">
        <f>LOOKUP(WEEKDAY(CH1),'Background Data'!$A$1:$A$7,'Background Data'!$B$1:$B$7)</f>
        <v>Su</v>
      </c>
      <c r="CI10" s="12" t="str">
        <f>LOOKUP(WEEKDAY(CI1),'Background Data'!$A$1:$A$7,'Background Data'!$B$1:$B$7)</f>
        <v>M</v>
      </c>
      <c r="CJ10" s="12" t="str">
        <f>LOOKUP(WEEKDAY(CJ1),'Background Data'!$A$1:$A$7,'Background Data'!$B$1:$B$7)</f>
        <v>T</v>
      </c>
      <c r="CK10" s="12" t="str">
        <f>LOOKUP(WEEKDAY(CK1),'Background Data'!$A$1:$A$7,'Background Data'!$B$1:$B$7)</f>
        <v>W</v>
      </c>
      <c r="CL10" s="12" t="str">
        <f>LOOKUP(WEEKDAY(CL1),'Background Data'!$A$1:$A$7,'Background Data'!$B$1:$B$7)</f>
        <v>Th</v>
      </c>
      <c r="CM10" s="12" t="str">
        <f>LOOKUP(WEEKDAY(CM1),'Background Data'!$A$1:$A$7,'Background Data'!$B$1:$B$7)</f>
        <v>F</v>
      </c>
      <c r="CN10" s="12" t="str">
        <f>LOOKUP(WEEKDAY(CN1),'Background Data'!$A$1:$A$7,'Background Data'!$B$1:$B$7)</f>
        <v>S</v>
      </c>
      <c r="CO10" s="12" t="str">
        <f>LOOKUP(WEEKDAY(CO1),'Background Data'!$A$1:$A$7,'Background Data'!$B$1:$B$7)</f>
        <v>Su</v>
      </c>
      <c r="CP10" s="12" t="str">
        <f>LOOKUP(WEEKDAY(CP1),'Background Data'!$A$1:$A$7,'Background Data'!$B$1:$B$7)</f>
        <v>M</v>
      </c>
      <c r="CQ10" s="12" t="str">
        <f>LOOKUP(WEEKDAY(CQ1),'Background Data'!$A$1:$A$7,'Background Data'!$B$1:$B$7)</f>
        <v>T</v>
      </c>
      <c r="CR10" s="12" t="str">
        <f>LOOKUP(WEEKDAY(CR1),'Background Data'!$A$1:$A$7,'Background Data'!$B$1:$B$7)</f>
        <v>W</v>
      </c>
      <c r="CS10" s="12" t="str">
        <f>LOOKUP(WEEKDAY(CS1),'Background Data'!$A$1:$A$7,'Background Data'!$B$1:$B$7)</f>
        <v>Th</v>
      </c>
      <c r="CT10" s="12" t="str">
        <f>LOOKUP(WEEKDAY(CT1),'Background Data'!$A$1:$A$7,'Background Data'!$B$1:$B$7)</f>
        <v>F</v>
      </c>
      <c r="CU10" s="12" t="str">
        <f>LOOKUP(WEEKDAY(CU1),'Background Data'!$A$1:$A$7,'Background Data'!$B$1:$B$7)</f>
        <v>S</v>
      </c>
      <c r="CV10" s="12" t="str">
        <f>LOOKUP(WEEKDAY(CV1),'Background Data'!$A$1:$A$7,'Background Data'!$B$1:$B$7)</f>
        <v>Su</v>
      </c>
      <c r="CW10" s="12" t="str">
        <f>LOOKUP(WEEKDAY(CW1),'Background Data'!$A$1:$A$7,'Background Data'!$B$1:$B$7)</f>
        <v>M</v>
      </c>
      <c r="CX10" s="12" t="str">
        <f>LOOKUP(WEEKDAY(CX1),'Background Data'!$A$1:$A$7,'Background Data'!$B$1:$B$7)</f>
        <v>T</v>
      </c>
      <c r="CY10" s="12" t="str">
        <f>LOOKUP(WEEKDAY(CY1),'Background Data'!$A$1:$A$7,'Background Data'!$B$1:$B$7)</f>
        <v>W</v>
      </c>
      <c r="CZ10" s="12" t="str">
        <f>LOOKUP(WEEKDAY(CZ1),'Background Data'!$A$1:$A$7,'Background Data'!$B$1:$B$7)</f>
        <v>Th</v>
      </c>
      <c r="DA10" s="12" t="str">
        <f>LOOKUP(WEEKDAY(DA1),'Background Data'!$A$1:$A$7,'Background Data'!$B$1:$B$7)</f>
        <v>F</v>
      </c>
      <c r="DB10" s="12" t="str">
        <f>LOOKUP(WEEKDAY(DB1),'Background Data'!$A$1:$A$7,'Background Data'!$B$1:$B$7)</f>
        <v>S</v>
      </c>
      <c r="DC10" s="12" t="str">
        <f>LOOKUP(WEEKDAY(DC1),'Background Data'!$A$1:$A$7,'Background Data'!$B$1:$B$7)</f>
        <v>Su</v>
      </c>
      <c r="DD10" s="12" t="str">
        <f>LOOKUP(WEEKDAY(DD1),'Background Data'!$A$1:$A$7,'Background Data'!$B$1:$B$7)</f>
        <v>M</v>
      </c>
      <c r="DE10" s="12" t="str">
        <f>LOOKUP(WEEKDAY(DE1),'Background Data'!$A$1:$A$7,'Background Data'!$B$1:$B$7)</f>
        <v>T</v>
      </c>
      <c r="DF10" s="12" t="str">
        <f>LOOKUP(WEEKDAY(DF1),'Background Data'!$A$1:$A$7,'Background Data'!$B$1:$B$7)</f>
        <v>W</v>
      </c>
      <c r="DG10" s="12" t="str">
        <f>LOOKUP(WEEKDAY(DG1),'Background Data'!$A$1:$A$7,'Background Data'!$B$1:$B$7)</f>
        <v>Th</v>
      </c>
      <c r="DH10" s="12" t="str">
        <f>LOOKUP(WEEKDAY(DH1),'Background Data'!$A$1:$A$7,'Background Data'!$B$1:$B$7)</f>
        <v>F</v>
      </c>
      <c r="DI10" s="12" t="str">
        <f>LOOKUP(WEEKDAY(DI1),'Background Data'!$A$1:$A$7,'Background Data'!$B$1:$B$7)</f>
        <v>S</v>
      </c>
      <c r="DJ10" s="12" t="str">
        <f>LOOKUP(WEEKDAY(DJ1),'Background Data'!$A$1:$A$7,'Background Data'!$B$1:$B$7)</f>
        <v>Su</v>
      </c>
      <c r="DK10" s="12" t="str">
        <f>LOOKUP(WEEKDAY(DK1),'Background Data'!$A$1:$A$7,'Background Data'!$B$1:$B$7)</f>
        <v>M</v>
      </c>
      <c r="DL10" s="12" t="str">
        <f>LOOKUP(WEEKDAY(DL1),'Background Data'!$A$1:$A$7,'Background Data'!$B$1:$B$7)</f>
        <v>T</v>
      </c>
      <c r="DM10" s="12" t="str">
        <f>LOOKUP(WEEKDAY(DM1),'Background Data'!$A$1:$A$7,'Background Data'!$B$1:$B$7)</f>
        <v>W</v>
      </c>
      <c r="DN10" s="12" t="str">
        <f>LOOKUP(WEEKDAY(DN1),'Background Data'!$A$1:$A$7,'Background Data'!$B$1:$B$7)</f>
        <v>Th</v>
      </c>
      <c r="DO10" s="12" t="str">
        <f>LOOKUP(WEEKDAY(DO1),'Background Data'!$A$1:$A$7,'Background Data'!$B$1:$B$7)</f>
        <v>F</v>
      </c>
      <c r="DP10" s="12" t="str">
        <f>LOOKUP(WEEKDAY(DP1),'Background Data'!$A$1:$A$7,'Background Data'!$B$1:$B$7)</f>
        <v>S</v>
      </c>
      <c r="DQ10" s="12" t="str">
        <f>LOOKUP(WEEKDAY(DQ1),'Background Data'!$A$1:$A$7,'Background Data'!$B$1:$B$7)</f>
        <v>Su</v>
      </c>
      <c r="DR10" s="12" t="str">
        <f>LOOKUP(WEEKDAY(DR1),'Background Data'!$A$1:$A$7,'Background Data'!$B$1:$B$7)</f>
        <v>M</v>
      </c>
      <c r="DS10" s="12" t="str">
        <f>LOOKUP(WEEKDAY(DS1),'Background Data'!$A$1:$A$7,'Background Data'!$B$1:$B$7)</f>
        <v>T</v>
      </c>
      <c r="DT10" s="12" t="str">
        <f>LOOKUP(WEEKDAY(DT1),'Background Data'!$A$1:$A$7,'Background Data'!$B$1:$B$7)</f>
        <v>W</v>
      </c>
      <c r="DU10" s="12" t="str">
        <f>LOOKUP(WEEKDAY(DU1),'Background Data'!$A$1:$A$7,'Background Data'!$B$1:$B$7)</f>
        <v>Th</v>
      </c>
      <c r="DV10" s="12" t="str">
        <f>LOOKUP(WEEKDAY(DV1),'Background Data'!$A$1:$A$7,'Background Data'!$B$1:$B$7)</f>
        <v>F</v>
      </c>
      <c r="DW10" s="12" t="str">
        <f>LOOKUP(WEEKDAY(DW1),'Background Data'!$A$1:$A$7,'Background Data'!$B$1:$B$7)</f>
        <v>S</v>
      </c>
      <c r="DX10" s="12" t="str">
        <f>LOOKUP(WEEKDAY(DX1),'Background Data'!$A$1:$A$7,'Background Data'!$B$1:$B$7)</f>
        <v>Su</v>
      </c>
      <c r="DY10" s="12" t="str">
        <f>LOOKUP(WEEKDAY(DY1),'Background Data'!$A$1:$A$7,'Background Data'!$B$1:$B$7)</f>
        <v>M</v>
      </c>
      <c r="DZ10" s="12" t="str">
        <f>LOOKUP(WEEKDAY(DZ1),'Background Data'!$A$1:$A$7,'Background Data'!$B$1:$B$7)</f>
        <v>T</v>
      </c>
      <c r="EA10" s="12" t="str">
        <f>LOOKUP(WEEKDAY(EA1),'Background Data'!$A$1:$A$7,'Background Data'!$B$1:$B$7)</f>
        <v>W</v>
      </c>
      <c r="EB10" s="12" t="str">
        <f>LOOKUP(WEEKDAY(EB1),'Background Data'!$A$1:$A$7,'Background Data'!$B$1:$B$7)</f>
        <v>Th</v>
      </c>
      <c r="EC10" s="12" t="str">
        <f>LOOKUP(WEEKDAY(EC1),'Background Data'!$A$1:$A$7,'Background Data'!$B$1:$B$7)</f>
        <v>F</v>
      </c>
      <c r="ED10" s="12" t="str">
        <f>LOOKUP(WEEKDAY(ED1),'Background Data'!$A$1:$A$7,'Background Data'!$B$1:$B$7)</f>
        <v>S</v>
      </c>
      <c r="EE10" s="12" t="str">
        <f>LOOKUP(WEEKDAY(EE1),'Background Data'!$A$1:$A$7,'Background Data'!$B$1:$B$7)</f>
        <v>Su</v>
      </c>
      <c r="EF10" s="12" t="str">
        <f>LOOKUP(WEEKDAY(EF1),'Background Data'!$A$1:$A$7,'Background Data'!$B$1:$B$7)</f>
        <v>M</v>
      </c>
      <c r="EG10" s="12" t="str">
        <f>LOOKUP(WEEKDAY(EG1),'Background Data'!$A$1:$A$7,'Background Data'!$B$1:$B$7)</f>
        <v>T</v>
      </c>
      <c r="EH10" s="12" t="str">
        <f>LOOKUP(WEEKDAY(EH1),'Background Data'!$A$1:$A$7,'Background Data'!$B$1:$B$7)</f>
        <v>W</v>
      </c>
      <c r="EI10" s="12" t="str">
        <f>LOOKUP(WEEKDAY(EI1),'Background Data'!$A$1:$A$7,'Background Data'!$B$1:$B$7)</f>
        <v>Th</v>
      </c>
      <c r="EJ10" s="12" t="str">
        <f>LOOKUP(WEEKDAY(EJ1),'Background Data'!$A$1:$A$7,'Background Data'!$B$1:$B$7)</f>
        <v>F</v>
      </c>
      <c r="EK10" s="12" t="str">
        <f>LOOKUP(WEEKDAY(EK1),'Background Data'!$A$1:$A$7,'Background Data'!$B$1:$B$7)</f>
        <v>S</v>
      </c>
      <c r="EL10" s="12" t="str">
        <f>LOOKUP(WEEKDAY(EL1),'Background Data'!$A$1:$A$7,'Background Data'!$B$1:$B$7)</f>
        <v>Su</v>
      </c>
      <c r="EM10" s="12" t="str">
        <f>LOOKUP(WEEKDAY(EM1),'Background Data'!$A$1:$A$7,'Background Data'!$B$1:$B$7)</f>
        <v>M</v>
      </c>
      <c r="EN10" s="12" t="str">
        <f>LOOKUP(WEEKDAY(EN1),'Background Data'!$A$1:$A$7,'Background Data'!$B$1:$B$7)</f>
        <v>T</v>
      </c>
      <c r="EO10" s="12" t="str">
        <f>LOOKUP(WEEKDAY(EO1),'Background Data'!$A$1:$A$7,'Background Data'!$B$1:$B$7)</f>
        <v>W</v>
      </c>
      <c r="EP10" s="12" t="str">
        <f>LOOKUP(WEEKDAY(EP1),'Background Data'!$A$1:$A$7,'Background Data'!$B$1:$B$7)</f>
        <v>Th</v>
      </c>
      <c r="EQ10" s="12" t="str">
        <f>LOOKUP(WEEKDAY(EQ1),'Background Data'!$A$1:$A$7,'Background Data'!$B$1:$B$7)</f>
        <v>F</v>
      </c>
      <c r="ER10" s="12" t="str">
        <f>LOOKUP(WEEKDAY(ER1),'Background Data'!$A$1:$A$7,'Background Data'!$B$1:$B$7)</f>
        <v>S</v>
      </c>
      <c r="ES10" s="12" t="str">
        <f>LOOKUP(WEEKDAY(ES1),'Background Data'!$A$1:$A$7,'Background Data'!$B$1:$B$7)</f>
        <v>Su</v>
      </c>
      <c r="ET10" s="12" t="str">
        <f>LOOKUP(WEEKDAY(ET1),'Background Data'!$A$1:$A$7,'Background Data'!$B$1:$B$7)</f>
        <v>M</v>
      </c>
      <c r="EU10" s="12" t="str">
        <f>LOOKUP(WEEKDAY(EU1),'Background Data'!$A$1:$A$7,'Background Data'!$B$1:$B$7)</f>
        <v>T</v>
      </c>
      <c r="EV10" s="12" t="str">
        <f>LOOKUP(WEEKDAY(EV1),'Background Data'!$A$1:$A$7,'Background Data'!$B$1:$B$7)</f>
        <v>W</v>
      </c>
      <c r="EW10" s="12" t="str">
        <f>LOOKUP(WEEKDAY(EW1),'Background Data'!$A$1:$A$7,'Background Data'!$B$1:$B$7)</f>
        <v>Th</v>
      </c>
      <c r="EX10" s="12" t="str">
        <f>LOOKUP(WEEKDAY(EX1),'Background Data'!$A$1:$A$7,'Background Data'!$B$1:$B$7)</f>
        <v>F</v>
      </c>
      <c r="EY10" s="12" t="str">
        <f>LOOKUP(WEEKDAY(EY1),'Background Data'!$A$1:$A$7,'Background Data'!$B$1:$B$7)</f>
        <v>S</v>
      </c>
      <c r="EZ10" s="12" t="str">
        <f>LOOKUP(WEEKDAY(EZ1),'Background Data'!$A$1:$A$7,'Background Data'!$B$1:$B$7)</f>
        <v>Su</v>
      </c>
      <c r="FA10" s="12" t="str">
        <f>LOOKUP(WEEKDAY(FA1),'Background Data'!$A$1:$A$7,'Background Data'!$B$1:$B$7)</f>
        <v>M</v>
      </c>
      <c r="FB10" s="12" t="str">
        <f>LOOKUP(WEEKDAY(FB1),'Background Data'!$A$1:$A$7,'Background Data'!$B$1:$B$7)</f>
        <v>T</v>
      </c>
      <c r="FC10" s="12" t="str">
        <f>LOOKUP(WEEKDAY(FC1),'Background Data'!$A$1:$A$7,'Background Data'!$B$1:$B$7)</f>
        <v>W</v>
      </c>
      <c r="FD10" s="12" t="str">
        <f>LOOKUP(WEEKDAY(FD1),'Background Data'!$A$1:$A$7,'Background Data'!$B$1:$B$7)</f>
        <v>Th</v>
      </c>
      <c r="FE10" s="12" t="str">
        <f>LOOKUP(WEEKDAY(FE1),'Background Data'!$A$1:$A$7,'Background Data'!$B$1:$B$7)</f>
        <v>F</v>
      </c>
      <c r="FF10" s="12" t="str">
        <f>LOOKUP(WEEKDAY(FF1),'Background Data'!$A$1:$A$7,'Background Data'!$B$1:$B$7)</f>
        <v>S</v>
      </c>
      <c r="FG10" s="12" t="str">
        <f>LOOKUP(WEEKDAY(FG1),'Background Data'!$A$1:$A$7,'Background Data'!$B$1:$B$7)</f>
        <v>Su</v>
      </c>
      <c r="FH10" s="12" t="str">
        <f>LOOKUP(WEEKDAY(FH1),'Background Data'!$A$1:$A$7,'Background Data'!$B$1:$B$7)</f>
        <v>M</v>
      </c>
      <c r="FI10" s="12" t="str">
        <f>LOOKUP(WEEKDAY(FI1),'Background Data'!$A$1:$A$7,'Background Data'!$B$1:$B$7)</f>
        <v>T</v>
      </c>
      <c r="FJ10" s="12" t="str">
        <f>LOOKUP(WEEKDAY(FJ1),'Background Data'!$A$1:$A$7,'Background Data'!$B$1:$B$7)</f>
        <v>W</v>
      </c>
      <c r="FK10" s="12" t="str">
        <f>LOOKUP(WEEKDAY(FK1),'Background Data'!$A$1:$A$7,'Background Data'!$B$1:$B$7)</f>
        <v>Th</v>
      </c>
      <c r="FL10" s="12" t="str">
        <f>LOOKUP(WEEKDAY(FL1),'Background Data'!$A$1:$A$7,'Background Data'!$B$1:$B$7)</f>
        <v>F</v>
      </c>
      <c r="FM10" s="12" t="str">
        <f>LOOKUP(WEEKDAY(FM1),'Background Data'!$A$1:$A$7,'Background Data'!$B$1:$B$7)</f>
        <v>S</v>
      </c>
      <c r="FN10" s="12" t="str">
        <f>LOOKUP(WEEKDAY(FN1),'Background Data'!$A$1:$A$7,'Background Data'!$B$1:$B$7)</f>
        <v>Su</v>
      </c>
      <c r="FO10" s="12" t="str">
        <f>LOOKUP(WEEKDAY(FO1),'Background Data'!$A$1:$A$7,'Background Data'!$B$1:$B$7)</f>
        <v>M</v>
      </c>
      <c r="FP10" s="12" t="str">
        <f>LOOKUP(WEEKDAY(FP1),'Background Data'!$A$1:$A$7,'Background Data'!$B$1:$B$7)</f>
        <v>T</v>
      </c>
      <c r="FQ10" s="12" t="str">
        <f>LOOKUP(WEEKDAY(FQ1),'Background Data'!$A$1:$A$7,'Background Data'!$B$1:$B$7)</f>
        <v>W</v>
      </c>
      <c r="FR10" s="12" t="str">
        <f>LOOKUP(WEEKDAY(FR1),'Background Data'!$A$1:$A$7,'Background Data'!$B$1:$B$7)</f>
        <v>Th</v>
      </c>
      <c r="FS10" s="12" t="str">
        <f>LOOKUP(WEEKDAY(FS1),'Background Data'!$A$1:$A$7,'Background Data'!$B$1:$B$7)</f>
        <v>F</v>
      </c>
      <c r="FT10" s="12" t="str">
        <f>LOOKUP(WEEKDAY(FT1),'Background Data'!$A$1:$A$7,'Background Data'!$B$1:$B$7)</f>
        <v>S</v>
      </c>
      <c r="FU10" s="12" t="str">
        <f>LOOKUP(WEEKDAY(FU1),'Background Data'!$A$1:$A$7,'Background Data'!$B$1:$B$7)</f>
        <v>Su</v>
      </c>
      <c r="FV10" s="12" t="str">
        <f>LOOKUP(WEEKDAY(FV1),'Background Data'!$A$1:$A$7,'Background Data'!$B$1:$B$7)</f>
        <v>M</v>
      </c>
      <c r="FW10" s="12" t="str">
        <f>LOOKUP(WEEKDAY(FW1),'Background Data'!$A$1:$A$7,'Background Data'!$B$1:$B$7)</f>
        <v>T</v>
      </c>
      <c r="FX10" s="12" t="str">
        <f>LOOKUP(WEEKDAY(FX1),'Background Data'!$A$1:$A$7,'Background Data'!$B$1:$B$7)</f>
        <v>W</v>
      </c>
      <c r="FY10" s="12" t="str">
        <f>LOOKUP(WEEKDAY(FY1),'Background Data'!$A$1:$A$7,'Background Data'!$B$1:$B$7)</f>
        <v>Th</v>
      </c>
      <c r="FZ10" s="12" t="str">
        <f>LOOKUP(WEEKDAY(FZ1),'Background Data'!$A$1:$A$7,'Background Data'!$B$1:$B$7)</f>
        <v>F</v>
      </c>
      <c r="GA10" s="12" t="str">
        <f>LOOKUP(WEEKDAY(GA1),'Background Data'!$A$1:$A$7,'Background Data'!$B$1:$B$7)</f>
        <v>S</v>
      </c>
      <c r="GB10" s="12" t="str">
        <f>LOOKUP(WEEKDAY(GB1),'Background Data'!$A$1:$A$7,'Background Data'!$B$1:$B$7)</f>
        <v>Su</v>
      </c>
      <c r="GC10" s="12" t="str">
        <f>LOOKUP(WEEKDAY(GC1),'Background Data'!$A$1:$A$7,'Background Data'!$B$1:$B$7)</f>
        <v>M</v>
      </c>
      <c r="GD10" s="12" t="str">
        <f>LOOKUP(WEEKDAY(GD1),'Background Data'!$A$1:$A$7,'Background Data'!$B$1:$B$7)</f>
        <v>T</v>
      </c>
      <c r="GE10" s="12" t="str">
        <f>LOOKUP(WEEKDAY(GE1),'Background Data'!$A$1:$A$7,'Background Data'!$B$1:$B$7)</f>
        <v>W</v>
      </c>
      <c r="GF10" s="12" t="str">
        <f>LOOKUP(WEEKDAY(GF1),'Background Data'!$A$1:$A$7,'Background Data'!$B$1:$B$7)</f>
        <v>Th</v>
      </c>
      <c r="GG10" s="12" t="str">
        <f>LOOKUP(WEEKDAY(GG1),'Background Data'!$A$1:$A$7,'Background Data'!$B$1:$B$7)</f>
        <v>F</v>
      </c>
      <c r="GH10" s="12" t="str">
        <f>LOOKUP(WEEKDAY(GH1),'Background Data'!$A$1:$A$7,'Background Data'!$B$1:$B$7)</f>
        <v>S</v>
      </c>
      <c r="GI10" s="12" t="str">
        <f>LOOKUP(WEEKDAY(GI1),'Background Data'!$A$1:$A$7,'Background Data'!$B$1:$B$7)</f>
        <v>Su</v>
      </c>
      <c r="GJ10" s="12" t="str">
        <f>LOOKUP(WEEKDAY(GJ1),'Background Data'!$A$1:$A$7,'Background Data'!$B$1:$B$7)</f>
        <v>M</v>
      </c>
      <c r="GK10" s="12" t="str">
        <f>LOOKUP(WEEKDAY(GK1),'Background Data'!$A$1:$A$7,'Background Data'!$B$1:$B$7)</f>
        <v>T</v>
      </c>
      <c r="GL10" s="12" t="str">
        <f>LOOKUP(WEEKDAY(GL1),'Background Data'!$A$1:$A$7,'Background Data'!$B$1:$B$7)</f>
        <v>W</v>
      </c>
      <c r="GM10" s="12" t="str">
        <f>LOOKUP(WEEKDAY(GM1),'Background Data'!$A$1:$A$7,'Background Data'!$B$1:$B$7)</f>
        <v>Th</v>
      </c>
      <c r="GN10" s="12" t="str">
        <f>LOOKUP(WEEKDAY(GN1),'Background Data'!$A$1:$A$7,'Background Data'!$B$1:$B$7)</f>
        <v>F</v>
      </c>
      <c r="GO10" s="12" t="str">
        <f>LOOKUP(WEEKDAY(GO1),'Background Data'!$A$1:$A$7,'Background Data'!$B$1:$B$7)</f>
        <v>S</v>
      </c>
      <c r="GP10" s="12" t="str">
        <f>LOOKUP(WEEKDAY(GP1),'Background Data'!$A$1:$A$7,'Background Data'!$B$1:$B$7)</f>
        <v>Su</v>
      </c>
      <c r="GQ10" s="12" t="str">
        <f>LOOKUP(WEEKDAY(GQ1),'Background Data'!$A$1:$A$7,'Background Data'!$B$1:$B$7)</f>
        <v>M</v>
      </c>
      <c r="GR10" s="12" t="str">
        <f>LOOKUP(WEEKDAY(GR1),'Background Data'!$A$1:$A$7,'Background Data'!$B$1:$B$7)</f>
        <v>T</v>
      </c>
      <c r="GS10" s="12" t="str">
        <f>LOOKUP(WEEKDAY(GS1),'Background Data'!$A$1:$A$7,'Background Data'!$B$1:$B$7)</f>
        <v>W</v>
      </c>
      <c r="GT10" s="12" t="str">
        <f>LOOKUP(WEEKDAY(GT1),'Background Data'!$A$1:$A$7,'Background Data'!$B$1:$B$7)</f>
        <v>Th</v>
      </c>
      <c r="GU10" s="12" t="str">
        <f>LOOKUP(WEEKDAY(GU1),'Background Data'!$A$1:$A$7,'Background Data'!$B$1:$B$7)</f>
        <v>F</v>
      </c>
      <c r="GV10" s="12" t="str">
        <f>LOOKUP(WEEKDAY(GV1),'Background Data'!$A$1:$A$7,'Background Data'!$B$1:$B$7)</f>
        <v>S</v>
      </c>
      <c r="GW10" s="12" t="str">
        <f>LOOKUP(WEEKDAY(GW1),'Background Data'!$A$1:$A$7,'Background Data'!$B$1:$B$7)</f>
        <v>Su</v>
      </c>
      <c r="GX10" s="12" t="str">
        <f>LOOKUP(WEEKDAY(GX1),'Background Data'!$A$1:$A$7,'Background Data'!$B$1:$B$7)</f>
        <v>M</v>
      </c>
      <c r="GY10" s="12" t="str">
        <f>LOOKUP(WEEKDAY(GY1),'Background Data'!$A$1:$A$7,'Background Data'!$B$1:$B$7)</f>
        <v>T</v>
      </c>
      <c r="GZ10" s="12" t="str">
        <f>LOOKUP(WEEKDAY(GZ1),'Background Data'!$A$1:$A$7,'Background Data'!$B$1:$B$7)</f>
        <v>W</v>
      </c>
      <c r="HA10" s="12" t="str">
        <f>LOOKUP(WEEKDAY(HA1),'Background Data'!$A$1:$A$7,'Background Data'!$B$1:$B$7)</f>
        <v>Th</v>
      </c>
      <c r="HB10" s="12" t="str">
        <f>LOOKUP(WEEKDAY(HB1),'Background Data'!$A$1:$A$7,'Background Data'!$B$1:$B$7)</f>
        <v>F</v>
      </c>
      <c r="HC10" s="12" t="str">
        <f>LOOKUP(WEEKDAY(HC1),'Background Data'!$A$1:$A$7,'Background Data'!$B$1:$B$7)</f>
        <v>S</v>
      </c>
      <c r="HD10" s="12" t="str">
        <f>LOOKUP(WEEKDAY(HD1),'Background Data'!$A$1:$A$7,'Background Data'!$B$1:$B$7)</f>
        <v>Su</v>
      </c>
      <c r="HE10" s="12" t="str">
        <f>LOOKUP(WEEKDAY(HE1),'Background Data'!$A$1:$A$7,'Background Data'!$B$1:$B$7)</f>
        <v>M</v>
      </c>
      <c r="HF10" s="12" t="str">
        <f>LOOKUP(WEEKDAY(HF1),'Background Data'!$A$1:$A$7,'Background Data'!$B$1:$B$7)</f>
        <v>T</v>
      </c>
      <c r="HG10" s="12" t="str">
        <f>LOOKUP(WEEKDAY(HG1),'Background Data'!$A$1:$A$7,'Background Data'!$B$1:$B$7)</f>
        <v>W</v>
      </c>
      <c r="HH10" s="12" t="str">
        <f>LOOKUP(WEEKDAY(HH1),'Background Data'!$A$1:$A$7,'Background Data'!$B$1:$B$7)</f>
        <v>Th</v>
      </c>
      <c r="HI10" s="12" t="str">
        <f>LOOKUP(WEEKDAY(HI1),'Background Data'!$A$1:$A$7,'Background Data'!$B$1:$B$7)</f>
        <v>F</v>
      </c>
      <c r="HJ10" s="12" t="str">
        <f>LOOKUP(WEEKDAY(HJ1),'Background Data'!$A$1:$A$7,'Background Data'!$B$1:$B$7)</f>
        <v>S</v>
      </c>
      <c r="HK10" s="12" t="str">
        <f>LOOKUP(WEEKDAY(HK1),'Background Data'!$A$1:$A$7,'Background Data'!$B$1:$B$7)</f>
        <v>Su</v>
      </c>
      <c r="HL10" s="12" t="str">
        <f>LOOKUP(WEEKDAY(HL1),'Background Data'!$A$1:$A$7,'Background Data'!$B$1:$B$7)</f>
        <v>M</v>
      </c>
      <c r="HM10" s="12" t="str">
        <f>LOOKUP(WEEKDAY(HM1),'Background Data'!$A$1:$A$7,'Background Data'!$B$1:$B$7)</f>
        <v>T</v>
      </c>
      <c r="HN10" s="12" t="str">
        <f>LOOKUP(WEEKDAY(HN1),'Background Data'!$A$1:$A$7,'Background Data'!$B$1:$B$7)</f>
        <v>W</v>
      </c>
      <c r="HO10" s="12" t="str">
        <f>LOOKUP(WEEKDAY(HO1),'Background Data'!$A$1:$A$7,'Background Data'!$B$1:$B$7)</f>
        <v>Th</v>
      </c>
      <c r="HP10" s="12" t="str">
        <f>LOOKUP(WEEKDAY(HP1),'Background Data'!$A$1:$A$7,'Background Data'!$B$1:$B$7)</f>
        <v>F</v>
      </c>
      <c r="HQ10" s="12" t="str">
        <f>LOOKUP(WEEKDAY(HQ1),'Background Data'!$A$1:$A$7,'Background Data'!$B$1:$B$7)</f>
        <v>S</v>
      </c>
      <c r="HR10" s="12" t="str">
        <f>LOOKUP(WEEKDAY(HR1),'Background Data'!$A$1:$A$7,'Background Data'!$B$1:$B$7)</f>
        <v>Su</v>
      </c>
      <c r="HS10" s="12" t="str">
        <f>LOOKUP(WEEKDAY(HS1),'Background Data'!$A$1:$A$7,'Background Data'!$B$1:$B$7)</f>
        <v>M</v>
      </c>
      <c r="HT10" s="12" t="str">
        <f>LOOKUP(WEEKDAY(HT1),'Background Data'!$A$1:$A$7,'Background Data'!$B$1:$B$7)</f>
        <v>T</v>
      </c>
      <c r="HU10" s="12" t="str">
        <f>LOOKUP(WEEKDAY(HU1),'Background Data'!$A$1:$A$7,'Background Data'!$B$1:$B$7)</f>
        <v>W</v>
      </c>
      <c r="HV10" s="12" t="str">
        <f>LOOKUP(WEEKDAY(HV1),'Background Data'!$A$1:$A$7,'Background Data'!$B$1:$B$7)</f>
        <v>Th</v>
      </c>
      <c r="HW10" s="12" t="str">
        <f>LOOKUP(WEEKDAY(HW1),'Background Data'!$A$1:$A$7,'Background Data'!$B$1:$B$7)</f>
        <v>F</v>
      </c>
      <c r="HX10" s="12" t="str">
        <f>LOOKUP(WEEKDAY(HX1),'Background Data'!$A$1:$A$7,'Background Data'!$B$1:$B$7)</f>
        <v>S</v>
      </c>
      <c r="HY10" s="12" t="str">
        <f>LOOKUP(WEEKDAY(HY1),'Background Data'!$A$1:$A$7,'Background Data'!$B$1:$B$7)</f>
        <v>Su</v>
      </c>
      <c r="HZ10" s="12" t="str">
        <f>LOOKUP(WEEKDAY(HZ1),'Background Data'!$A$1:$A$7,'Background Data'!$B$1:$B$7)</f>
        <v>M</v>
      </c>
      <c r="IA10" s="12" t="str">
        <f>LOOKUP(WEEKDAY(IA1),'Background Data'!$A$1:$A$7,'Background Data'!$B$1:$B$7)</f>
        <v>T</v>
      </c>
      <c r="IB10" s="12" t="str">
        <f>LOOKUP(WEEKDAY(IB1),'Background Data'!$A$1:$A$7,'Background Data'!$B$1:$B$7)</f>
        <v>W</v>
      </c>
      <c r="IC10" s="12" t="str">
        <f>LOOKUP(WEEKDAY(IC1),'Background Data'!$A$1:$A$7,'Background Data'!$B$1:$B$7)</f>
        <v>Th</v>
      </c>
      <c r="ID10" s="12" t="str">
        <f>LOOKUP(WEEKDAY(ID1),'Background Data'!$A$1:$A$7,'Background Data'!$B$1:$B$7)</f>
        <v>F</v>
      </c>
      <c r="IE10" s="12" t="str">
        <f>LOOKUP(WEEKDAY(IE1),'Background Data'!$A$1:$A$7,'Background Data'!$B$1:$B$7)</f>
        <v>S</v>
      </c>
      <c r="IF10" s="12" t="str">
        <f>LOOKUP(WEEKDAY(IF1),'Background Data'!$A$1:$A$7,'Background Data'!$B$1:$B$7)</f>
        <v>Su</v>
      </c>
      <c r="IG10" s="12" t="str">
        <f>LOOKUP(WEEKDAY(IG1),'Background Data'!$A$1:$A$7,'Background Data'!$B$1:$B$7)</f>
        <v>M</v>
      </c>
      <c r="IH10" s="12" t="str">
        <f>LOOKUP(WEEKDAY(IH1),'Background Data'!$A$1:$A$7,'Background Data'!$B$1:$B$7)</f>
        <v>T</v>
      </c>
      <c r="II10" s="12" t="str">
        <f>LOOKUP(WEEKDAY(II1),'Background Data'!$A$1:$A$7,'Background Data'!$B$1:$B$7)</f>
        <v>W</v>
      </c>
      <c r="IJ10" s="12" t="str">
        <f>LOOKUP(WEEKDAY(IJ1),'Background Data'!$A$1:$A$7,'Background Data'!$B$1:$B$7)</f>
        <v>Th</v>
      </c>
      <c r="IK10" s="12" t="str">
        <f>LOOKUP(WEEKDAY(IK1),'Background Data'!$A$1:$A$7,'Background Data'!$B$1:$B$7)</f>
        <v>F</v>
      </c>
      <c r="IL10" s="12" t="str">
        <f>LOOKUP(WEEKDAY(IL1),'Background Data'!$A$1:$A$7,'Background Data'!$B$1:$B$7)</f>
        <v>S</v>
      </c>
      <c r="IM10" s="12" t="str">
        <f>LOOKUP(WEEKDAY(IM1),'Background Data'!$A$1:$A$7,'Background Data'!$B$1:$B$7)</f>
        <v>Su</v>
      </c>
      <c r="IN10" s="12" t="str">
        <f>LOOKUP(WEEKDAY(IN1),'Background Data'!$A$1:$A$7,'Background Data'!$B$1:$B$7)</f>
        <v>M</v>
      </c>
      <c r="IO10" s="12" t="str">
        <f>LOOKUP(WEEKDAY(IO1),'Background Data'!$A$1:$A$7,'Background Data'!$B$1:$B$7)</f>
        <v>T</v>
      </c>
      <c r="IP10" s="12" t="str">
        <f>LOOKUP(WEEKDAY(IP1),'Background Data'!$A$1:$A$7,'Background Data'!$B$1:$B$7)</f>
        <v>W</v>
      </c>
      <c r="IQ10" s="12" t="str">
        <f>LOOKUP(WEEKDAY(IQ1),'Background Data'!$A$1:$A$7,'Background Data'!$B$1:$B$7)</f>
        <v>Th</v>
      </c>
      <c r="IR10" s="12" t="str">
        <f>LOOKUP(WEEKDAY(IR1),'Background Data'!$A$1:$A$7,'Background Data'!$B$1:$B$7)</f>
        <v>F</v>
      </c>
      <c r="IS10" s="12" t="str">
        <f>LOOKUP(WEEKDAY(IS1),'Background Data'!$A$1:$A$7,'Background Data'!$B$1:$B$7)</f>
        <v>S</v>
      </c>
      <c r="IT10" s="12" t="str">
        <f>LOOKUP(WEEKDAY(IT1),'Background Data'!$A$1:$A$7,'Background Data'!$B$1:$B$7)</f>
        <v>Su</v>
      </c>
      <c r="IU10" s="12" t="str">
        <f>LOOKUP(WEEKDAY(IU1),'Background Data'!$A$1:$A$7,'Background Data'!$B$1:$B$7)</f>
        <v>M</v>
      </c>
      <c r="IV10" s="12" t="str">
        <f>LOOKUP(WEEKDAY(IV1),'Background Data'!$A$1:$A$7,'Background Data'!$B$1:$B$7)</f>
        <v>T</v>
      </c>
      <c r="IW10" s="12" t="str">
        <f>LOOKUP(WEEKDAY(IW1),'Background Data'!$A$1:$A$7,'Background Data'!$B$1:$B$7)</f>
        <v>W</v>
      </c>
      <c r="IX10" s="12" t="str">
        <f>LOOKUP(WEEKDAY(IX1),'Background Data'!$A$1:$A$7,'Background Data'!$B$1:$B$7)</f>
        <v>Th</v>
      </c>
      <c r="IY10" s="12" t="str">
        <f>LOOKUP(WEEKDAY(IY1),'Background Data'!$A$1:$A$7,'Background Data'!$B$1:$B$7)</f>
        <v>F</v>
      </c>
      <c r="IZ10" s="12" t="str">
        <f>LOOKUP(WEEKDAY(IZ1),'Background Data'!$A$1:$A$7,'Background Data'!$B$1:$B$7)</f>
        <v>S</v>
      </c>
      <c r="JA10" s="12" t="str">
        <f>LOOKUP(WEEKDAY(JA1),'Background Data'!$A$1:$A$7,'Background Data'!$B$1:$B$7)</f>
        <v>Su</v>
      </c>
      <c r="JB10" s="12" t="str">
        <f>LOOKUP(WEEKDAY(JB1),'Background Data'!$A$1:$A$7,'Background Data'!$B$1:$B$7)</f>
        <v>M</v>
      </c>
      <c r="JC10" s="12" t="str">
        <f>LOOKUP(WEEKDAY(JC1),'Background Data'!$A$1:$A$7,'Background Data'!$B$1:$B$7)</f>
        <v>T</v>
      </c>
      <c r="JD10" s="12" t="str">
        <f>LOOKUP(WEEKDAY(JD1),'Background Data'!$A$1:$A$7,'Background Data'!$B$1:$B$7)</f>
        <v>W</v>
      </c>
      <c r="JE10" s="12" t="str">
        <f>LOOKUP(WEEKDAY(JE1),'Background Data'!$A$1:$A$7,'Background Data'!$B$1:$B$7)</f>
        <v>Th</v>
      </c>
      <c r="JF10" s="12" t="str">
        <f>LOOKUP(WEEKDAY(JF1),'Background Data'!$A$1:$A$7,'Background Data'!$B$1:$B$7)</f>
        <v>F</v>
      </c>
      <c r="JG10" s="12" t="str">
        <f>LOOKUP(WEEKDAY(JG1),'Background Data'!$A$1:$A$7,'Background Data'!$B$1:$B$7)</f>
        <v>S</v>
      </c>
      <c r="JH10" s="12" t="str">
        <f>LOOKUP(WEEKDAY(JH1),'Background Data'!$A$1:$A$7,'Background Data'!$B$1:$B$7)</f>
        <v>Su</v>
      </c>
    </row>
    <row r="11" spans="1:282" ht="18" customHeight="1">
      <c r="A11" s="5"/>
      <c r="B11" s="17">
        <v>1</v>
      </c>
      <c r="C11" s="18" t="s">
        <v>13</v>
      </c>
      <c r="D11" s="19"/>
      <c r="E11" s="19"/>
      <c r="F11" s="19"/>
      <c r="G11" s="19"/>
      <c r="H11" s="19"/>
      <c r="I11" s="19"/>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row>
    <row r="12" spans="1:282" ht="18" customHeight="1">
      <c r="B12" s="32">
        <v>1.1000000000000001</v>
      </c>
      <c r="C12" s="34" t="s">
        <v>14</v>
      </c>
      <c r="D12" s="33" t="s">
        <v>15</v>
      </c>
      <c r="E12" s="20"/>
      <c r="F12" s="21">
        <v>44950</v>
      </c>
      <c r="G12" s="35">
        <f>F12+H12</f>
        <v>44950</v>
      </c>
      <c r="H12" s="22">
        <v>0</v>
      </c>
      <c r="I12" s="2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row>
    <row r="13" spans="1:282" ht="18" customHeight="1">
      <c r="B13" s="32">
        <v>1.2000000000000002</v>
      </c>
      <c r="C13" s="34" t="s">
        <v>16</v>
      </c>
      <c r="D13" s="33" t="s">
        <v>17</v>
      </c>
      <c r="E13" s="20" t="s">
        <v>18</v>
      </c>
      <c r="F13" s="21">
        <v>44951</v>
      </c>
      <c r="G13" s="35">
        <f t="shared" ref="G13:G44" si="5">F13+H13</f>
        <v>44954</v>
      </c>
      <c r="H13" s="22">
        <v>3</v>
      </c>
      <c r="I13" s="2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row>
    <row r="14" spans="1:282" ht="18" customHeight="1">
      <c r="B14" s="32">
        <v>1.3000000000000003</v>
      </c>
      <c r="C14" s="34" t="s">
        <v>19</v>
      </c>
      <c r="D14" s="33" t="s">
        <v>20</v>
      </c>
      <c r="E14" s="20" t="s">
        <v>21</v>
      </c>
      <c r="F14" s="21">
        <v>44950</v>
      </c>
      <c r="G14" s="35">
        <f t="shared" si="5"/>
        <v>44955</v>
      </c>
      <c r="H14" s="22">
        <v>5</v>
      </c>
      <c r="I14" s="2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s="13"/>
    </row>
    <row r="15" spans="1:282" ht="18" customHeight="1">
      <c r="B15" s="32">
        <v>1.4000000000000004</v>
      </c>
      <c r="C15" s="34" t="s">
        <v>22</v>
      </c>
      <c r="D15" s="33" t="s">
        <v>23</v>
      </c>
      <c r="E15" s="20" t="s">
        <v>24</v>
      </c>
      <c r="F15" s="21">
        <f>G13</f>
        <v>44954</v>
      </c>
      <c r="G15" s="35">
        <f t="shared" si="5"/>
        <v>44962</v>
      </c>
      <c r="H15" s="22">
        <v>8</v>
      </c>
      <c r="I15" s="2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row>
    <row r="16" spans="1:282" ht="18" customHeight="1">
      <c r="B16" s="32">
        <v>1.5000000000000004</v>
      </c>
      <c r="C16" s="34" t="s">
        <v>25</v>
      </c>
      <c r="D16" s="33" t="s">
        <v>26</v>
      </c>
      <c r="E16" s="20" t="s">
        <v>18</v>
      </c>
      <c r="F16" s="21">
        <f>G15</f>
        <v>44962</v>
      </c>
      <c r="G16" s="35">
        <f t="shared" si="5"/>
        <v>44962</v>
      </c>
      <c r="H16" s="22">
        <v>0</v>
      </c>
      <c r="I16" s="2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3"/>
      <c r="JG16" s="13"/>
      <c r="JH16" s="13"/>
    </row>
    <row r="17" spans="2:268" ht="18" customHeight="1">
      <c r="B17" s="32">
        <v>1.6000000000000005</v>
      </c>
      <c r="C17" s="34" t="s">
        <v>27</v>
      </c>
      <c r="D17" s="33" t="s">
        <v>28</v>
      </c>
      <c r="E17" s="20" t="s">
        <v>24</v>
      </c>
      <c r="F17" s="21">
        <f>G15</f>
        <v>44962</v>
      </c>
      <c r="G17" s="35">
        <f t="shared" si="5"/>
        <v>44970</v>
      </c>
      <c r="H17" s="22">
        <v>8</v>
      </c>
      <c r="I17" s="2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s="13"/>
    </row>
    <row r="18" spans="2:268" ht="18" customHeight="1">
      <c r="B18" s="32">
        <v>1.7000000000000006</v>
      </c>
      <c r="C18" s="34" t="s">
        <v>29</v>
      </c>
      <c r="D18" s="33" t="s">
        <v>30</v>
      </c>
      <c r="E18" s="20" t="s">
        <v>31</v>
      </c>
      <c r="F18" s="21">
        <v>44962</v>
      </c>
      <c r="G18" s="35">
        <f t="shared" si="5"/>
        <v>44964</v>
      </c>
      <c r="H18" s="22">
        <v>2</v>
      </c>
      <c r="I18" s="2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row>
    <row r="19" spans="2:268" ht="18" customHeight="1">
      <c r="B19" s="32">
        <v>1.8000000000000007</v>
      </c>
      <c r="C19" s="34" t="s">
        <v>32</v>
      </c>
      <c r="D19" s="33" t="s">
        <v>33</v>
      </c>
      <c r="E19" s="20" t="s">
        <v>21</v>
      </c>
      <c r="F19" s="21">
        <f>G15+1</f>
        <v>44963</v>
      </c>
      <c r="G19" s="35">
        <f t="shared" ref="G19" si="6">F19+H19</f>
        <v>44963</v>
      </c>
      <c r="H19" s="22">
        <v>0</v>
      </c>
      <c r="I19" s="2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row>
    <row r="20" spans="2:268" ht="24">
      <c r="B20" s="32">
        <v>1.9000000000000008</v>
      </c>
      <c r="C20" s="34" t="s">
        <v>34</v>
      </c>
      <c r="D20" s="33" t="s">
        <v>35</v>
      </c>
      <c r="E20" s="20" t="s">
        <v>36</v>
      </c>
      <c r="F20" s="21">
        <f>G15</f>
        <v>44962</v>
      </c>
      <c r="G20" s="35">
        <f t="shared" si="5"/>
        <v>44969</v>
      </c>
      <c r="H20" s="22">
        <v>7</v>
      </c>
      <c r="I20" s="2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s="13"/>
    </row>
    <row r="21" spans="2:268" ht="18" customHeight="1">
      <c r="B21" s="32" t="s">
        <v>37</v>
      </c>
      <c r="C21" s="34" t="s">
        <v>38</v>
      </c>
      <c r="D21" s="33" t="s">
        <v>39</v>
      </c>
      <c r="E21" s="20" t="s">
        <v>31</v>
      </c>
      <c r="F21" s="21">
        <f>G17</f>
        <v>44970</v>
      </c>
      <c r="G21" s="35">
        <f t="shared" si="5"/>
        <v>44973</v>
      </c>
      <c r="H21" s="22">
        <v>3</v>
      </c>
      <c r="I21" s="2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3"/>
      <c r="JG21" s="13"/>
      <c r="JH21" s="13"/>
    </row>
    <row r="22" spans="2:268" ht="18" customHeight="1">
      <c r="B22" s="32" t="s">
        <v>40</v>
      </c>
      <c r="C22" s="34" t="s">
        <v>41</v>
      </c>
      <c r="D22" s="33" t="s">
        <v>42</v>
      </c>
      <c r="E22" s="20" t="s">
        <v>36</v>
      </c>
      <c r="F22" s="21">
        <f>G20</f>
        <v>44969</v>
      </c>
      <c r="G22" s="35">
        <f t="shared" si="5"/>
        <v>44971</v>
      </c>
      <c r="H22" s="22">
        <v>2</v>
      </c>
      <c r="I22" s="2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c r="IW22" s="13"/>
      <c r="IX22" s="13"/>
      <c r="IY22" s="13"/>
      <c r="IZ22" s="13"/>
      <c r="JA22" s="13"/>
      <c r="JB22" s="13"/>
      <c r="JC22" s="13"/>
      <c r="JD22" s="13"/>
      <c r="JE22" s="13"/>
      <c r="JF22" s="13"/>
      <c r="JG22" s="13"/>
      <c r="JH22" s="13"/>
    </row>
    <row r="23" spans="2:268" ht="18" customHeight="1">
      <c r="B23" s="32">
        <v>1.1200000000000001</v>
      </c>
      <c r="C23" s="34" t="s">
        <v>43</v>
      </c>
      <c r="D23" s="33" t="s">
        <v>44</v>
      </c>
      <c r="E23" s="20" t="s">
        <v>36</v>
      </c>
      <c r="F23" s="21">
        <f>G22</f>
        <v>44971</v>
      </c>
      <c r="G23" s="35">
        <f t="shared" si="5"/>
        <v>44973</v>
      </c>
      <c r="H23" s="22">
        <v>2</v>
      </c>
      <c r="I23" s="2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c r="IW23" s="13"/>
      <c r="IX23" s="13"/>
      <c r="IY23" s="13"/>
      <c r="IZ23" s="13"/>
      <c r="JA23" s="13"/>
      <c r="JB23" s="13"/>
      <c r="JC23" s="13"/>
      <c r="JD23" s="13"/>
      <c r="JE23" s="13"/>
      <c r="JF23" s="13"/>
      <c r="JG23" s="13"/>
      <c r="JH23" s="13"/>
    </row>
    <row r="24" spans="2:268" ht="18" customHeight="1">
      <c r="B24" s="32">
        <v>1.1299999999999999</v>
      </c>
      <c r="C24" s="34" t="s">
        <v>45</v>
      </c>
      <c r="D24" s="33" t="s">
        <v>46</v>
      </c>
      <c r="E24" s="20" t="s">
        <v>24</v>
      </c>
      <c r="F24" s="21">
        <f>G23</f>
        <v>44973</v>
      </c>
      <c r="G24" s="35">
        <f t="shared" si="5"/>
        <v>44974</v>
      </c>
      <c r="H24" s="22">
        <v>1</v>
      </c>
      <c r="I24" s="2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s="13"/>
    </row>
    <row r="25" spans="2:268" ht="18" customHeight="1">
      <c r="B25" s="32" t="s">
        <v>47</v>
      </c>
      <c r="C25" s="34" t="s">
        <v>48</v>
      </c>
      <c r="D25" s="33" t="s">
        <v>49</v>
      </c>
      <c r="E25" s="20" t="s">
        <v>50</v>
      </c>
      <c r="F25" s="21">
        <f>G13</f>
        <v>44954</v>
      </c>
      <c r="G25" s="35">
        <f t="shared" ref="G25" si="7">F25+H25</f>
        <v>44959</v>
      </c>
      <c r="H25" s="22">
        <v>5</v>
      </c>
      <c r="I25" s="2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s="13"/>
    </row>
    <row r="26" spans="2:268" ht="18" customHeight="1">
      <c r="B26" s="32">
        <v>1.1499999999999999</v>
      </c>
      <c r="C26" s="34" t="s">
        <v>51</v>
      </c>
      <c r="D26" s="33" t="s">
        <v>52</v>
      </c>
      <c r="E26" s="20" t="s">
        <v>50</v>
      </c>
      <c r="F26" s="21">
        <f>G25</f>
        <v>44959</v>
      </c>
      <c r="G26" s="35">
        <f t="shared" si="5"/>
        <v>44963</v>
      </c>
      <c r="H26" s="22">
        <v>4</v>
      </c>
      <c r="I26" s="2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row>
    <row r="27" spans="2:268" ht="18" customHeight="1">
      <c r="B27" s="32">
        <v>1.1599999999999999</v>
      </c>
      <c r="C27" s="34" t="s">
        <v>53</v>
      </c>
      <c r="D27" s="33" t="s">
        <v>54</v>
      </c>
      <c r="E27" s="20" t="s">
        <v>31</v>
      </c>
      <c r="F27" s="21">
        <v>44961</v>
      </c>
      <c r="G27" s="35">
        <f t="shared" si="5"/>
        <v>44965</v>
      </c>
      <c r="H27" s="22">
        <v>4</v>
      </c>
      <c r="I27" s="2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row>
    <row r="28" spans="2:268" ht="18" customHeight="1">
      <c r="B28" s="32">
        <v>1.17</v>
      </c>
      <c r="C28" s="34" t="s">
        <v>55</v>
      </c>
      <c r="D28" s="33" t="s">
        <v>56</v>
      </c>
      <c r="E28" s="20" t="s">
        <v>50</v>
      </c>
      <c r="F28" s="21">
        <f>G26</f>
        <v>44963</v>
      </c>
      <c r="G28" s="35">
        <f>F28+H28</f>
        <v>44967</v>
      </c>
      <c r="H28" s="22">
        <v>4</v>
      </c>
      <c r="I28" s="2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row>
    <row r="29" spans="2:268" ht="18" customHeight="1">
      <c r="B29" s="32">
        <v>1.18</v>
      </c>
      <c r="C29" s="34" t="s">
        <v>57</v>
      </c>
      <c r="D29" s="33" t="s">
        <v>58</v>
      </c>
      <c r="E29" s="20" t="s">
        <v>50</v>
      </c>
      <c r="F29" s="21">
        <f>G28</f>
        <v>44967</v>
      </c>
      <c r="G29" s="35">
        <f>F29+H29</f>
        <v>44971</v>
      </c>
      <c r="H29" s="22">
        <v>4</v>
      </c>
      <c r="I29" s="2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row>
    <row r="30" spans="2:268" ht="18" customHeight="1">
      <c r="B30" s="32">
        <v>1.2</v>
      </c>
      <c r="C30" s="34" t="s">
        <v>59</v>
      </c>
      <c r="D30" s="33" t="s">
        <v>60</v>
      </c>
      <c r="E30" s="20" t="s">
        <v>21</v>
      </c>
      <c r="F30" s="21">
        <f>G29</f>
        <v>44971</v>
      </c>
      <c r="G30" s="35">
        <f t="shared" ref="G30:G32" si="8">F30+H30</f>
        <v>44972</v>
      </c>
      <c r="H30" s="22">
        <v>1</v>
      </c>
      <c r="I30" s="2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s="13"/>
    </row>
    <row r="31" spans="2:268" ht="18" customHeight="1">
      <c r="B31" s="32">
        <v>1.21</v>
      </c>
      <c r="C31" s="34" t="s">
        <v>61</v>
      </c>
      <c r="D31" s="33" t="s">
        <v>62</v>
      </c>
      <c r="E31" s="20" t="s">
        <v>18</v>
      </c>
      <c r="F31" s="21">
        <f>G30</f>
        <v>44972</v>
      </c>
      <c r="G31" s="35">
        <f t="shared" si="8"/>
        <v>44973</v>
      </c>
      <c r="H31" s="22">
        <v>1</v>
      </c>
      <c r="I31" s="2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row>
    <row r="32" spans="2:268" ht="18" customHeight="1">
      <c r="B32" s="32">
        <v>1.22</v>
      </c>
      <c r="C32" s="34" t="s">
        <v>63</v>
      </c>
      <c r="D32" s="33" t="s">
        <v>64</v>
      </c>
      <c r="E32" s="20" t="s">
        <v>65</v>
      </c>
      <c r="F32" s="21">
        <f>G31</f>
        <v>44973</v>
      </c>
      <c r="G32" s="35">
        <f t="shared" si="8"/>
        <v>44973</v>
      </c>
      <c r="H32" s="22">
        <v>0</v>
      </c>
      <c r="I32" s="2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row>
    <row r="33" spans="2:268" ht="15.75" customHeight="1">
      <c r="B33" s="32">
        <v>1.23</v>
      </c>
      <c r="C33" s="34" t="s">
        <v>66</v>
      </c>
      <c r="D33" s="33" t="s">
        <v>33</v>
      </c>
      <c r="E33" s="20" t="s">
        <v>21</v>
      </c>
      <c r="F33" s="21">
        <f>F28</f>
        <v>44963</v>
      </c>
      <c r="G33" s="35">
        <f t="shared" si="5"/>
        <v>44963</v>
      </c>
      <c r="H33" s="22">
        <v>0</v>
      </c>
      <c r="I33" s="2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s="13"/>
    </row>
    <row r="34" spans="2:268" ht="15.75" customHeight="1">
      <c r="B34" s="32">
        <v>1.24</v>
      </c>
      <c r="C34" s="34" t="s">
        <v>67</v>
      </c>
      <c r="D34" s="33" t="s">
        <v>68</v>
      </c>
      <c r="E34" s="20" t="s">
        <v>21</v>
      </c>
      <c r="F34" s="21">
        <f>F27+1</f>
        <v>44962</v>
      </c>
      <c r="G34" s="35">
        <f t="shared" si="5"/>
        <v>44968</v>
      </c>
      <c r="H34" s="22">
        <v>6</v>
      </c>
      <c r="I34" s="2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row>
    <row r="35" spans="2:268" ht="15.75" customHeight="1">
      <c r="B35" s="32">
        <v>1.25</v>
      </c>
      <c r="C35" s="34" t="s">
        <v>69</v>
      </c>
      <c r="D35" s="33" t="s">
        <v>70</v>
      </c>
      <c r="E35" s="20" t="s">
        <v>50</v>
      </c>
      <c r="F35" s="21">
        <f>G34</f>
        <v>44968</v>
      </c>
      <c r="G35" s="35">
        <f t="shared" si="5"/>
        <v>44971</v>
      </c>
      <c r="H35" s="22">
        <v>3</v>
      </c>
      <c r="I35" s="2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row>
    <row r="36" spans="2:268" ht="15.75" customHeight="1">
      <c r="B36" s="32">
        <v>1.26</v>
      </c>
      <c r="C36" s="34" t="s">
        <v>71</v>
      </c>
      <c r="D36" s="33" t="s">
        <v>33</v>
      </c>
      <c r="E36" s="20" t="s">
        <v>21</v>
      </c>
      <c r="F36" s="21">
        <f>G22</f>
        <v>44971</v>
      </c>
      <c r="G36" s="35">
        <f t="shared" si="5"/>
        <v>44971</v>
      </c>
      <c r="H36" s="22">
        <v>0</v>
      </c>
      <c r="I36" s="2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row>
    <row r="37" spans="2:268" ht="15.75" customHeight="1">
      <c r="B37" s="32">
        <v>1.27</v>
      </c>
      <c r="C37" s="34" t="s">
        <v>72</v>
      </c>
      <c r="D37" s="33" t="s">
        <v>73</v>
      </c>
      <c r="E37" s="20" t="s">
        <v>21</v>
      </c>
      <c r="F37" s="21">
        <f>G23</f>
        <v>44973</v>
      </c>
      <c r="G37" s="35">
        <f t="shared" ref="G37:G40" si="9">F37+H37</f>
        <v>44973</v>
      </c>
      <c r="H37" s="22">
        <v>0</v>
      </c>
      <c r="I37" s="2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row>
    <row r="38" spans="2:268" ht="15.75" customHeight="1">
      <c r="B38" s="32">
        <v>1.28</v>
      </c>
      <c r="C38" s="34" t="s">
        <v>74</v>
      </c>
      <c r="D38" s="33" t="s">
        <v>75</v>
      </c>
      <c r="E38" s="20" t="s">
        <v>18</v>
      </c>
      <c r="F38" s="21">
        <f>G31</f>
        <v>44973</v>
      </c>
      <c r="G38" s="35">
        <f t="shared" si="9"/>
        <v>44975</v>
      </c>
      <c r="H38" s="22">
        <v>2</v>
      </c>
      <c r="I38" s="2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row>
    <row r="39" spans="2:268" ht="15.75" customHeight="1">
      <c r="B39" s="32">
        <v>1.28</v>
      </c>
      <c r="C39" s="34" t="s">
        <v>76</v>
      </c>
      <c r="D39" s="33" t="s">
        <v>77</v>
      </c>
      <c r="E39" s="20" t="s">
        <v>18</v>
      </c>
      <c r="F39" s="21">
        <v>44974</v>
      </c>
      <c r="G39" s="35">
        <f t="shared" si="9"/>
        <v>44974</v>
      </c>
      <c r="H39" s="22">
        <v>0</v>
      </c>
      <c r="I39" s="2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row>
    <row r="40" spans="2:268" ht="15.75" customHeight="1">
      <c r="B40" s="32">
        <v>1.29</v>
      </c>
      <c r="C40" s="34" t="s">
        <v>78</v>
      </c>
      <c r="D40" s="33"/>
      <c r="E40" s="20"/>
      <c r="F40" s="21">
        <v>44974</v>
      </c>
      <c r="G40" s="35">
        <f t="shared" si="9"/>
        <v>44976</v>
      </c>
      <c r="H40" s="22">
        <v>2</v>
      </c>
      <c r="I40" s="2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row>
    <row r="41" spans="2:268" ht="15.75" customHeight="1">
      <c r="B41" s="32"/>
      <c r="C41" s="34"/>
      <c r="D41" s="33"/>
      <c r="E41" s="20"/>
      <c r="F41" s="21"/>
      <c r="G41" s="35"/>
      <c r="H41" s="22"/>
      <c r="I41" s="2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row>
    <row r="42" spans="2:268" ht="15.75" customHeight="1">
      <c r="B42" s="32"/>
      <c r="C42" s="34"/>
      <c r="D42" s="33"/>
      <c r="E42" s="20"/>
      <c r="F42" s="21"/>
      <c r="G42" s="35"/>
      <c r="H42" s="22"/>
      <c r="I42" s="2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row>
    <row r="43" spans="2:268" ht="15.75" customHeight="1">
      <c r="B43" s="32"/>
      <c r="C43" s="34"/>
      <c r="D43" s="33"/>
      <c r="E43" s="20"/>
      <c r="F43" s="21"/>
      <c r="G43" s="35"/>
      <c r="H43" s="22"/>
      <c r="I43" s="2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row>
    <row r="44" spans="2:268" ht="15.75" customHeight="1">
      <c r="B44" s="32"/>
      <c r="C44" s="34"/>
      <c r="D44" s="33"/>
      <c r="E44" s="20"/>
      <c r="F44" s="21"/>
      <c r="G44" s="35"/>
      <c r="H44" s="22"/>
      <c r="I44" s="2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row>
    <row r="45" spans="2:268" ht="15.75" customHeight="1"/>
    <row r="46" spans="2:268" ht="15.75" customHeight="1"/>
    <row r="47" spans="2:268" ht="15.75" customHeight="1"/>
    <row r="48" spans="2:26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sheetData>
  <mergeCells count="87">
    <mergeCell ref="IN8:IT8"/>
    <mergeCell ref="IN9:IT9"/>
    <mergeCell ref="IU8:JA8"/>
    <mergeCell ref="JB8:JH8"/>
    <mergeCell ref="IU9:JA9"/>
    <mergeCell ref="JB9:JH9"/>
    <mergeCell ref="HL8:HR8"/>
    <mergeCell ref="HS8:HY8"/>
    <mergeCell ref="HZ8:IF8"/>
    <mergeCell ref="IG8:IM8"/>
    <mergeCell ref="HL9:HR9"/>
    <mergeCell ref="HS9:HY9"/>
    <mergeCell ref="HZ9:IF9"/>
    <mergeCell ref="IG9:IM9"/>
    <mergeCell ref="GC9:GI9"/>
    <mergeCell ref="GJ9:GP9"/>
    <mergeCell ref="GQ9:GW9"/>
    <mergeCell ref="GX9:HD9"/>
    <mergeCell ref="HE9:HK9"/>
    <mergeCell ref="GC8:GI8"/>
    <mergeCell ref="GJ8:GP8"/>
    <mergeCell ref="GQ8:GW8"/>
    <mergeCell ref="GX8:HD8"/>
    <mergeCell ref="HE8:HK8"/>
    <mergeCell ref="ET9:EZ9"/>
    <mergeCell ref="FA9:FG9"/>
    <mergeCell ref="FH9:FN9"/>
    <mergeCell ref="FO9:FU9"/>
    <mergeCell ref="FV9:GB9"/>
    <mergeCell ref="ET8:EZ8"/>
    <mergeCell ref="FA8:FG8"/>
    <mergeCell ref="FH8:FN8"/>
    <mergeCell ref="FO8:FU8"/>
    <mergeCell ref="FV8:GB8"/>
    <mergeCell ref="EF8:EL8"/>
    <mergeCell ref="EM8:ES8"/>
    <mergeCell ref="DY9:EE9"/>
    <mergeCell ref="EF9:EL9"/>
    <mergeCell ref="EM9:ES9"/>
    <mergeCell ref="DK8:DQ8"/>
    <mergeCell ref="DK9:DQ9"/>
    <mergeCell ref="DR8:DX8"/>
    <mergeCell ref="DR9:DX9"/>
    <mergeCell ref="DY8:EE8"/>
    <mergeCell ref="DD8:DJ8"/>
    <mergeCell ref="C5:D5"/>
    <mergeCell ref="H8:H10"/>
    <mergeCell ref="I8:I10"/>
    <mergeCell ref="DD9:DJ9"/>
    <mergeCell ref="CI8:CO8"/>
    <mergeCell ref="CI9:CO9"/>
    <mergeCell ref="CP8:CV8"/>
    <mergeCell ref="CP9:CV9"/>
    <mergeCell ref="CW8:DC8"/>
    <mergeCell ref="CW9:DC9"/>
    <mergeCell ref="BN8:BT8"/>
    <mergeCell ref="BN9:BT9"/>
    <mergeCell ref="BU8:CA8"/>
    <mergeCell ref="BU9:CA9"/>
    <mergeCell ref="CB8:CH8"/>
    <mergeCell ref="CB9:CH9"/>
    <mergeCell ref="J2:T2"/>
    <mergeCell ref="U2:AO2"/>
    <mergeCell ref="C2:D2"/>
    <mergeCell ref="C3:D3"/>
    <mergeCell ref="BG9:BM9"/>
    <mergeCell ref="AS8:AY8"/>
    <mergeCell ref="AS9:AY9"/>
    <mergeCell ref="AZ8:BF8"/>
    <mergeCell ref="AZ9:BF9"/>
    <mergeCell ref="BG8:BM8"/>
    <mergeCell ref="X8:AD8"/>
    <mergeCell ref="X9:AD9"/>
    <mergeCell ref="AE8:AK8"/>
    <mergeCell ref="AE9:AK9"/>
    <mergeCell ref="AL8:AR8"/>
    <mergeCell ref="AL9:AR9"/>
    <mergeCell ref="G8:G10"/>
    <mergeCell ref="J9:P9"/>
    <mergeCell ref="J8:P8"/>
    <mergeCell ref="Q8:W8"/>
    <mergeCell ref="Q9:W9"/>
    <mergeCell ref="B8:B10"/>
    <mergeCell ref="C8:C10"/>
    <mergeCell ref="D8:D10"/>
    <mergeCell ref="E8:E10"/>
    <mergeCell ref="F8:F10"/>
  </mergeCells>
  <conditionalFormatting sqref="J11:JH44">
    <cfRule type="expression" dxfId="10" priority="22" stopIfTrue="1">
      <formula>J$1=$C$3</formula>
    </cfRule>
    <cfRule type="expression" dxfId="9" priority="25">
      <formula>J$1=TODAY()</formula>
    </cfRule>
    <cfRule type="expression" dxfId="8" priority="27" stopIfTrue="1">
      <formula>J$1&gt;=$C$3+1</formula>
    </cfRule>
    <cfRule type="expression" dxfId="7" priority="38">
      <formula>IF(AND(J$1&gt;=$F11,J$1&lt;=$G11),1,0)</formula>
    </cfRule>
  </conditionalFormatting>
  <conditionalFormatting sqref="J8 Q8 X8 AE8 AL8 AS8 AZ8 BG8 BN8 BU8 CB8 CI8 CP8 CW8 DD8 DK8 DR8 DY8 EF8 EM8 ET8 FA8 FH8 FO8 FV8 GC8 GJ8 GQ8 GX8 HE8 HL8 HS8 HZ8 IG8 IN8 IU8 JB8">
    <cfRule type="expression" dxfId="6" priority="15">
      <formula>MOD(MONTH(J$1),2)=0</formula>
    </cfRule>
  </conditionalFormatting>
  <conditionalFormatting sqref="E12:E44">
    <cfRule type="containsText" dxfId="5" priority="1" operator="containsText" text="all">
      <formula>NOT(ISERROR(SEARCH("all",E12)))</formula>
    </cfRule>
    <cfRule type="containsText" dxfId="4" priority="2" operator="containsText" text="Project Manager">
      <formula>NOT(ISERROR(SEARCH("Project Manager",E12)))</formula>
    </cfRule>
    <cfRule type="containsText" dxfId="3" priority="3" operator="containsText" text="Product Manager">
      <formula>NOT(ISERROR(SEARCH("Product Manager",E12)))</formula>
    </cfRule>
    <cfRule type="containsText" dxfId="2" priority="4" operator="containsText" text="Buisness Analyst">
      <formula>NOT(ISERROR(SEARCH("Buisness Analyst",E12)))</formula>
    </cfRule>
    <cfRule type="containsText" dxfId="1" priority="5" operator="containsText" text="Data Scien">
      <formula>NOT(ISERROR(SEARCH("Data Scien",E12)))</formula>
    </cfRule>
    <cfRule type="containsText" dxfId="0" priority="6" operator="containsText" text="Data Analyst">
      <formula>NOT(ISERROR(SEARCH("Data Analyst",E12)))</formula>
    </cfRule>
  </conditionalFormatting>
  <dataValidations count="2">
    <dataValidation type="decimal" allowBlank="1" showInputMessage="1" showErrorMessage="1" sqref="C4" xr:uid="{939306C8-93B8-4B52-9372-62626E860556}">
      <formula1>0</formula1>
      <formula2>1000</formula2>
    </dataValidation>
    <dataValidation type="date" allowBlank="1" showDropDown="1" sqref="F12:G44" xr:uid="{00000000-0002-0000-0000-000000000000}">
      <formula1>44562</formula1>
      <formula2>45474</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r:uid="{094789EC-AFF0-42D8-9A9F-D3D8AB902B58}">
          <x14:formula1>
            <xm:f>'Background Data'!$F$1:$F$3</xm:f>
          </x14:formula1>
          <xm:sqref>D4</xm:sqref>
        </x14:dataValidation>
        <x14:dataValidation type="list" allowBlank="1" xr:uid="{00000000-0002-0000-0000-000001000000}">
          <x14:formula1>
            <xm:f>'Background Data'!$D$1:$D$6</xm:f>
          </x14:formula1>
          <xm:sqref>E12:E44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7"/>
  <sheetViews>
    <sheetView workbookViewId="0">
      <selection activeCell="D5" sqref="D5"/>
    </sheetView>
  </sheetViews>
  <sheetFormatPr defaultColWidth="11.25" defaultRowHeight="15" customHeight="1"/>
  <sheetData>
    <row r="1" spans="1:6" ht="15" customHeight="1">
      <c r="A1" s="6">
        <v>1</v>
      </c>
      <c r="B1" s="6" t="s">
        <v>79</v>
      </c>
      <c r="D1" s="6" t="s">
        <v>24</v>
      </c>
      <c r="F1" s="6" t="s">
        <v>80</v>
      </c>
    </row>
    <row r="2" spans="1:6" ht="15" customHeight="1">
      <c r="A2" s="6">
        <v>2</v>
      </c>
      <c r="B2" s="6" t="s">
        <v>81</v>
      </c>
      <c r="D2" s="6" t="s">
        <v>36</v>
      </c>
      <c r="F2" s="6" t="s">
        <v>82</v>
      </c>
    </row>
    <row r="3" spans="1:6" ht="15" customHeight="1">
      <c r="A3" s="6">
        <v>3</v>
      </c>
      <c r="B3" s="6" t="s">
        <v>83</v>
      </c>
      <c r="D3" s="6" t="s">
        <v>31</v>
      </c>
      <c r="F3" s="6" t="s">
        <v>3</v>
      </c>
    </row>
    <row r="4" spans="1:6" ht="15" customHeight="1">
      <c r="A4" s="6">
        <v>4</v>
      </c>
      <c r="B4" s="6" t="s">
        <v>84</v>
      </c>
      <c r="D4" s="6" t="s">
        <v>50</v>
      </c>
    </row>
    <row r="5" spans="1:6" ht="15" customHeight="1">
      <c r="A5" s="6">
        <v>5</v>
      </c>
      <c r="B5" s="6" t="s">
        <v>85</v>
      </c>
      <c r="D5" s="6" t="s">
        <v>21</v>
      </c>
    </row>
    <row r="6" spans="1:6" ht="15" customHeight="1">
      <c r="A6" s="6">
        <v>6</v>
      </c>
      <c r="B6" s="6" t="s">
        <v>86</v>
      </c>
      <c r="D6" s="6" t="s">
        <v>18</v>
      </c>
    </row>
    <row r="7" spans="1:6" ht="15" customHeight="1">
      <c r="A7" s="6">
        <v>7</v>
      </c>
      <c r="B7" s="6" t="s">
        <v>87</v>
      </c>
      <c r="D7"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Emery Dittmer</dc:creator>
  <cp:keywords/>
  <dc:description/>
  <cp:lastModifiedBy/>
  <cp:revision/>
  <dcterms:created xsi:type="dcterms:W3CDTF">2022-10-30T21:20:30Z</dcterms:created>
  <dcterms:modified xsi:type="dcterms:W3CDTF">2023-02-10T17:51:36Z</dcterms:modified>
  <cp:category/>
  <cp:contentStatus/>
</cp:coreProperties>
</file>