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wessexwater-my.sharepoint.com/personal/robert_mcginty_wessexwater_co_uk/Documents/Python/"/>
    </mc:Choice>
  </mc:AlternateContent>
  <xr:revisionPtr revIDLastSave="196" documentId="8_{2F2900A5-9641-4064-989D-3B9775F5BB65}" xr6:coauthVersionLast="47" xr6:coauthVersionMax="47" xr10:uidLastSave="{6D736091-B56C-4C6A-8E89-AAE271709399}"/>
  <bookViews>
    <workbookView xWindow="-28920" yWindow="1020" windowWidth="29040" windowHeight="15840" firstSheet="1" activeTab="3" xr2:uid="{8D996FE5-3FD8-4F61-AE68-8E0A1142A3C0}"/>
  </bookViews>
  <sheets>
    <sheet name="instructions" sheetId="3" r:id="rId1"/>
    <sheet name="supplyDemandBalance" sheetId="1" r:id="rId2"/>
    <sheet name="options" sheetId="2" r:id="rId3"/>
    <sheet name="base_balance_sheet" sheetId="4" r:id="rId4"/>
    <sheet name="demand_benefit_sheet" sheetId="5" r:id="rId5"/>
    <sheet name="demand_cost_sheet" sheetId="7" r:id="rId6"/>
    <sheet name="supply_option_sheet"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4" l="1"/>
  <c r="C13" i="4" s="1"/>
  <c r="C14" i="4" s="1"/>
  <c r="C15" i="4" s="1"/>
  <c r="C16" i="4" s="1"/>
  <c r="C17" i="4" s="1"/>
  <c r="Q4" i="1"/>
  <c r="R4" i="1" s="1"/>
  <c r="S4" i="1" s="1"/>
  <c r="P4" i="1"/>
  <c r="O4" i="1"/>
  <c r="N4" i="1"/>
</calcChain>
</file>

<file path=xl/sharedStrings.xml><?xml version="1.0" encoding="utf-8"?>
<sst xmlns="http://schemas.openxmlformats.org/spreadsheetml/2006/main" count="397" uniqueCount="85">
  <si>
    <t>2024-25</t>
  </si>
  <si>
    <t>2025-26</t>
  </si>
  <si>
    <t>2026-27</t>
  </si>
  <si>
    <t>2027-28</t>
  </si>
  <si>
    <t>2028-29</t>
  </si>
  <si>
    <t>2029-30</t>
  </si>
  <si>
    <t>2030-31</t>
  </si>
  <si>
    <t>2031-32</t>
  </si>
  <si>
    <t>2032-33</t>
  </si>
  <si>
    <t>2033-34</t>
  </si>
  <si>
    <t>2034-35</t>
  </si>
  <si>
    <t>2035-36</t>
  </si>
  <si>
    <t>2036-37</t>
  </si>
  <si>
    <t>2037-38</t>
  </si>
  <si>
    <t>2038-39</t>
  </si>
  <si>
    <t>2039-40</t>
  </si>
  <si>
    <t>2040-41</t>
  </si>
  <si>
    <t>2041-42</t>
  </si>
  <si>
    <t>2042-43</t>
  </si>
  <si>
    <t>2043-44</t>
  </si>
  <si>
    <t>2044-45</t>
  </si>
  <si>
    <t>2045-46</t>
  </si>
  <si>
    <t>2046-47</t>
  </si>
  <si>
    <t>2047-48</t>
  </si>
  <si>
    <t>2048-49</t>
  </si>
  <si>
    <t>2049-50</t>
  </si>
  <si>
    <t>2050-51</t>
  </si>
  <si>
    <t>2051-52</t>
  </si>
  <si>
    <t>2052-53</t>
  </si>
  <si>
    <t>2053-54</t>
  </si>
  <si>
    <t>2054-55</t>
  </si>
  <si>
    <t>2055-56</t>
  </si>
  <si>
    <t>2056-57</t>
  </si>
  <si>
    <t>2057-58</t>
  </si>
  <si>
    <t>2058-59</t>
  </si>
  <si>
    <t>2059-60</t>
  </si>
  <si>
    <t>2060-61</t>
  </si>
  <si>
    <t>2061-62</t>
  </si>
  <si>
    <t>2062-63</t>
  </si>
  <si>
    <t>2063-64</t>
  </si>
  <si>
    <t>2064-65</t>
  </si>
  <si>
    <t>2065-66</t>
  </si>
  <si>
    <t>2066-67</t>
  </si>
  <si>
    <t>2067-68</t>
  </si>
  <si>
    <t>2068-69</t>
  </si>
  <si>
    <t>2069-70</t>
  </si>
  <si>
    <t>2070-71</t>
  </si>
  <si>
    <t>2071-72</t>
  </si>
  <si>
    <t>2072-73</t>
  </si>
  <si>
    <t>2073-74</t>
  </si>
  <si>
    <t>2074-75</t>
  </si>
  <si>
    <t>2075-76</t>
  </si>
  <si>
    <t>2076-77</t>
  </si>
  <si>
    <t>2077-78</t>
  </si>
  <si>
    <t>2078-79</t>
  </si>
  <si>
    <t>2079-80</t>
  </si>
  <si>
    <t>Demand Options</t>
  </si>
  <si>
    <t>Supply Options</t>
  </si>
  <si>
    <t>Demand Strategy 1</t>
  </si>
  <si>
    <t>Demand Strategy 2</t>
  </si>
  <si>
    <t>Demand Strategy 3</t>
  </si>
  <si>
    <t>Demand Strategy 4</t>
  </si>
  <si>
    <t>Demand Strategy 5</t>
  </si>
  <si>
    <t>Option</t>
  </si>
  <si>
    <t>Supply-Demand Balance (Ml/d)</t>
  </si>
  <si>
    <t>Supply demand benefit (Ml/d)</t>
  </si>
  <si>
    <t>Cost (£m)</t>
  </si>
  <si>
    <t>Benefit (Ml/d)</t>
  </si>
  <si>
    <t>Lead time time (years)</t>
  </si>
  <si>
    <t>New Reservoir A</t>
  </si>
  <si>
    <t>New Reservoir B</t>
  </si>
  <si>
    <t>Water recycling scheme</t>
  </si>
  <si>
    <t>source enhancement A</t>
  </si>
  <si>
    <t>source enhancement B</t>
  </si>
  <si>
    <t>Total expenditure prior to option being in use (£m)</t>
  </si>
  <si>
    <t>Total expenditure in each year the option is in use (£m)</t>
  </si>
  <si>
    <t>New Reservoir C</t>
  </si>
  <si>
    <t>Import from neighbouring company A</t>
  </si>
  <si>
    <t>Import from neighbouring company B</t>
  </si>
  <si>
    <t>Import from neighbouring company C</t>
  </si>
  <si>
    <t>New Source B</t>
  </si>
  <si>
    <t>New Source A</t>
  </si>
  <si>
    <t>Drought Option A</t>
  </si>
  <si>
    <t xml:space="preserve">The task requires you to solve a supply demand balance problem for a supply system. Please solve the planning problem, and write up the result in no more than one A4 page, using figures and tables, as appropriate, and bring along to the interview ready to discuss. Please email the write up and any accompanying spreadsheet before the interview.
In water resources planning we forecast available supplies in each year from 2025 until 2080. We also forecast demand in each of these years. By comparing available supplies with demand we can forecast whether there is a planning deficit to solve. If there is a planning deficit to solve, we have to select options to either increase supplies or reduce demand so that there is no longer a supply-demand balance deficit.
Worksheet “supplyDemandBalance” shows the supply-demand balance from 2025 to 2080 for the planning problem (in Megalitres per day or Ml/d). Positive values show where there is more supply than demand (a surplus), and negative values in each year show a planning deficit that needs to be solved.
Worksheet “options” shows the benefits of a set of demand management strategies and also a set of supply options that can be selected to solve the supply-demand balance and make all values positive over the planning horizon so there is no deficit.  The costs associated with each of these options is also shown in £m. 
The task requires you to select the most appropriate set of options to solve the planning problem and ensure there is a surplus in each year of the planning period from 2025-26 to 2079-80.
For demand options, one (and only one) of the demand management strategies of the 5 available must be selected. The table shows the cumulative benefits to the supply demand balance in each year for the selected strategy – e.g. for demand strategy 1, if selected, will provide a 1.89Ml/d benefit in 2025-26, a 4.66Ml/d benefit to the supply demand balance in year 2026-27, and so on.
For supply options, the table shows the option name, the benefit to the supply demand balance (Ml/d) the lead time of the option (years), the cost of building the option (£m) and then the cost in each year of running the option (£m). If a supply option is selected, then the option cannot be selected earlier than the lead time relative to the start of the planning period in 2025-26 – e.g. if an option has a lead time of 5 years to be built, then it can only provide benefit to the supply demand balance from 2030-31 – 5 years after the start of the planning period. 
The benefit of each supply option is the benefit of the option in each year once the option is built until the end of the planning period – e.g. if an option has a 10Ml/d benefit, then it will provide 10Ml/d benefit to the supply-demand balance from when it is built to the end of the planning period. The expenditure of the option being in use is the cost of the option prior to being built – e.g. across the lead time of the option. The expenditure of the option once in use is the cost in each year of the planning period, once the option is built. 
</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</si>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</sst>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9" x14ac:knownFonts="1">
    <font>
      <sz val="11"/>
      <color theme="1"/>
      <name val="Arial"/>
      <family val="2"/>
    </font>
    <font>
      <sz val="11"/>
      <color theme="1"/>
      <name val="Arial"/>
      <family val="2"/>
    </font>
    <font>
      <b/>
      <sz val="11"/>
      <color theme="0"/>
      <name val="Arial"/>
      <family val="2"/>
    </font>
    <font>
      <sz val="11"/>
      <color theme="0"/>
      <name val="Arial"/>
      <family val="2"/>
    </font>
    <font>
      <sz val="12"/>
      <color theme="1"/>
      <name val="Arial"/>
      <family val="2"/>
    </font>
    <font>
      <sz val="10"/>
      <name val="Arial"/>
      <family val="2"/>
    </font>
    <font>
      <b/>
      <sz val="11"/>
      <name val="Arial"/>
      <family val="2"/>
    </font>
    <font>
      <sz val="11"/>
      <name val="Arial"/>
      <family val="2"/>
    </font>
    <font>
      <sz val="8"/>
      <name val="Arial"/>
      <family val="2"/>
    </font>
  </fonts>
  <fills count="6">
    <fill>
      <patternFill patternType="none"/>
    </fill>
    <fill>
      <patternFill patternType="gray125"/>
    </fill>
    <fill>
      <patternFill patternType="solid">
        <fgColor theme="8" tint="0.39997558519241921"/>
        <bgColor indexed="64"/>
      </patternFill>
    </fill>
    <fill>
      <patternFill patternType="solid">
        <fgColor indexed="43"/>
        <bgColor indexed="64"/>
      </patternFill>
    </fill>
    <fill>
      <patternFill patternType="solid">
        <fgColor theme="0" tint="-0.499984740745262"/>
        <bgColor indexed="64"/>
      </patternFill>
    </fill>
    <fill>
      <patternFill patternType="solid">
        <fgColor theme="0"/>
        <bgColor indexed="64"/>
      </patternFill>
    </fill>
  </fills>
  <borders count="1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s>
  <cellStyleXfs count="3">
    <xf numFmtId="0" fontId="0" fillId="0" borderId="0"/>
    <xf numFmtId="0" fontId="4" fillId="0" borderId="0"/>
    <xf numFmtId="0" fontId="5" fillId="0" borderId="0"/>
  </cellStyleXfs>
  <cellXfs count="36">
    <xf numFmtId="0" fontId="0" fillId="0" borderId="0" xfId="0"/>
    <xf numFmtId="0" fontId="1" fillId="0" borderId="0" xfId="1" applyFont="1" applyAlignment="1">
      <alignment horizontal="left" vertical="center" wrapText="1"/>
    </xf>
    <xf numFmtId="1" fontId="6" fillId="2" borderId="1" xfId="2" applyNumberFormat="1" applyFont="1" applyFill="1" applyBorder="1" applyAlignment="1" applyProtection="1">
      <alignment horizontal="left" vertical="center" wrapText="1"/>
      <protection locked="0"/>
    </xf>
    <xf numFmtId="1" fontId="6" fillId="2" borderId="2" xfId="2" applyNumberFormat="1" applyFont="1" applyFill="1" applyBorder="1" applyAlignment="1" applyProtection="1">
      <alignment horizontal="left" vertical="center" wrapText="1"/>
      <protection locked="0"/>
    </xf>
    <xf numFmtId="1" fontId="6" fillId="2" borderId="3" xfId="2" applyNumberFormat="1" applyFont="1" applyFill="1" applyBorder="1" applyAlignment="1" applyProtection="1">
      <alignment horizontal="left" vertical="center" wrapText="1"/>
      <protection locked="0"/>
    </xf>
    <xf numFmtId="2" fontId="1" fillId="0" borderId="0" xfId="1" applyNumberFormat="1" applyFont="1" applyAlignment="1">
      <alignment horizontal="left" vertical="center" wrapText="1"/>
    </xf>
    <xf numFmtId="2" fontId="1" fillId="0" borderId="0" xfId="1" applyNumberFormat="1" applyFont="1" applyAlignment="1">
      <alignment horizontal="left" vertical="center"/>
    </xf>
    <xf numFmtId="2" fontId="7" fillId="3" borderId="4" xfId="2" applyNumberFormat="1" applyFont="1" applyFill="1" applyBorder="1" applyAlignment="1" applyProtection="1">
      <alignment horizontal="right" vertical="center" wrapText="1"/>
      <protection locked="0"/>
    </xf>
    <xf numFmtId="2" fontId="7" fillId="3" borderId="5" xfId="2" applyNumberFormat="1" applyFont="1" applyFill="1" applyBorder="1" applyAlignment="1" applyProtection="1">
      <alignment horizontal="right" vertical="center" wrapText="1"/>
      <protection locked="0"/>
    </xf>
    <xf numFmtId="0" fontId="2" fillId="4" borderId="0" xfId="0" applyFont="1" applyFill="1"/>
    <xf numFmtId="0" fontId="0" fillId="4" borderId="0" xfId="0" applyFill="1"/>
    <xf numFmtId="0" fontId="3" fillId="4" borderId="0" xfId="0" applyFont="1" applyFill="1"/>
    <xf numFmtId="2" fontId="7" fillId="3" borderId="8" xfId="2" applyNumberFormat="1" applyFont="1" applyFill="1" applyBorder="1" applyAlignment="1" applyProtection="1">
      <alignment horizontal="right" vertical="center" wrapText="1"/>
      <protection locked="0"/>
    </xf>
    <xf numFmtId="2" fontId="7" fillId="3" borderId="8" xfId="2" applyNumberFormat="1" applyFont="1" applyFill="1" applyBorder="1" applyAlignment="1" applyProtection="1">
      <alignment horizontal="center" vertical="center" wrapText="1"/>
      <protection locked="0"/>
    </xf>
    <xf numFmtId="1" fontId="6" fillId="2" borderId="10" xfId="2" applyNumberFormat="1" applyFont="1" applyFill="1" applyBorder="1" applyAlignment="1" applyProtection="1">
      <alignment horizontal="left" vertical="center" wrapText="1"/>
      <protection locked="0"/>
    </xf>
    <xf numFmtId="1" fontId="6" fillId="2" borderId="10" xfId="2" applyNumberFormat="1" applyFont="1" applyFill="1" applyBorder="1" applyAlignment="1" applyProtection="1">
      <alignment horizontal="center" vertical="center" wrapText="1"/>
      <protection locked="0"/>
    </xf>
    <xf numFmtId="2" fontId="7" fillId="0" borderId="0" xfId="2" applyNumberFormat="1" applyFont="1" applyFill="1" applyBorder="1" applyAlignment="1" applyProtection="1">
      <alignment horizontal="center" vertical="center" wrapText="1"/>
      <protection locked="0"/>
    </xf>
    <xf numFmtId="2" fontId="7" fillId="0" borderId="0" xfId="2" applyNumberFormat="1" applyFont="1" applyFill="1" applyBorder="1" applyAlignment="1" applyProtection="1">
      <alignment horizontal="right" vertical="center" wrapText="1"/>
      <protection locked="0"/>
    </xf>
    <xf numFmtId="0" fontId="0" fillId="0" borderId="0" xfId="0" applyFill="1"/>
    <xf numFmtId="1" fontId="6" fillId="2" borderId="6" xfId="2" applyNumberFormat="1" applyFont="1" applyFill="1" applyBorder="1" applyAlignment="1" applyProtection="1">
      <alignment horizontal="center" vertical="center" wrapText="1"/>
      <protection locked="0"/>
    </xf>
    <xf numFmtId="1" fontId="6" fillId="0" borderId="12" xfId="2" applyNumberFormat="1" applyFont="1" applyFill="1" applyBorder="1" applyAlignment="1" applyProtection="1">
      <alignment horizontal="left" vertical="center" wrapText="1"/>
      <protection locked="0"/>
    </xf>
    <xf numFmtId="2" fontId="7" fillId="0" borderId="12" xfId="2" applyNumberFormat="1" applyFont="1" applyFill="1" applyBorder="1" applyAlignment="1" applyProtection="1">
      <alignment horizontal="right" vertical="center" wrapText="1"/>
      <protection locked="0"/>
    </xf>
    <xf numFmtId="164" fontId="7" fillId="3" borderId="8" xfId="2" applyNumberFormat="1" applyFont="1" applyFill="1" applyBorder="1" applyAlignment="1" applyProtection="1">
      <alignment horizontal="right" vertical="center" wrapText="1"/>
      <protection locked="0"/>
    </xf>
    <xf numFmtId="165" fontId="0" fillId="0" borderId="0" xfId="0" applyNumberFormat="1"/>
    <xf numFmtId="1" fontId="6" fillId="2" borderId="8" xfId="2" applyNumberFormat="1" applyFont="1" applyFill="1" applyBorder="1" applyAlignment="1" applyProtection="1">
      <alignment horizontal="center" vertical="center" wrapText="1"/>
      <protection locked="0"/>
    </xf>
    <xf numFmtId="1" fontId="6" fillId="2" borderId="8" xfId="2" applyNumberFormat="1" applyFont="1" applyFill="1" applyBorder="1" applyAlignment="1" applyProtection="1">
      <alignment horizontal="left" vertical="center" wrapText="1"/>
      <protection locked="0"/>
    </xf>
    <xf numFmtId="0" fontId="0" fillId="5" borderId="0" xfId="0" applyFill="1"/>
    <xf numFmtId="0" fontId="0" fillId="0" borderId="11" xfId="0" applyBorder="1" applyAlignment="1">
      <alignment horizontal="left" vertical="top" wrapText="1"/>
    </xf>
    <xf numFmtId="0" fontId="0" fillId="0" borderId="13" xfId="0" applyBorder="1" applyAlignment="1">
      <alignment horizontal="left" vertical="top"/>
    </xf>
    <xf numFmtId="0" fontId="0" fillId="0" borderId="9" xfId="0" applyBorder="1" applyAlignment="1">
      <alignment horizontal="left" vertical="top"/>
    </xf>
    <xf numFmtId="0" fontId="0" fillId="0" borderId="12" xfId="0" applyBorder="1" applyAlignment="1">
      <alignment horizontal="left" vertical="top"/>
    </xf>
    <xf numFmtId="0" fontId="0" fillId="0" borderId="0" xfId="0" applyBorder="1" applyAlignment="1">
      <alignment horizontal="left" vertical="top"/>
    </xf>
    <xf numFmtId="0" fontId="0" fillId="0" borderId="1"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7" xfId="0" applyBorder="1" applyAlignment="1">
      <alignment horizontal="left" vertical="top"/>
    </xf>
  </cellXfs>
  <cellStyles count="3">
    <cellStyle name="Normal" xfId="0" builtinId="0"/>
    <cellStyle name="Normal 2 2 2" xfId="2" xr:uid="{62C9ACAD-78F2-4296-913A-D3710AA45C14}"/>
    <cellStyle name="Normal 3 2" xfId="1" xr:uid="{B9259BAF-E1CB-4234-9E00-0041A7EA163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D5973-8402-4880-A938-B555D2D6A25C}">
  <dimension ref="A1:BT304"/>
  <sheetViews>
    <sheetView workbookViewId="0">
      <selection activeCell="Q10" sqref="Q10"/>
    </sheetView>
  </sheetViews>
  <sheetFormatPr defaultRowHeight="14.25" x14ac:dyDescent="0.2"/>
  <cols>
    <col min="1" max="1" width="9" style="26"/>
    <col min="15" max="72" width="9" style="26"/>
  </cols>
  <sheetData>
    <row r="1" spans="2:14" s="26" customFormat="1" x14ac:dyDescent="0.2"/>
    <row r="2" spans="2:14" x14ac:dyDescent="0.2">
      <c r="B2" s="27" t="s">
        <v>83</v>
      </c>
      <c r="C2" s="28"/>
      <c r="D2" s="28"/>
      <c r="E2" s="28"/>
      <c r="F2" s="28"/>
      <c r="G2" s="28"/>
      <c r="H2" s="28"/>
      <c r="I2" s="28"/>
      <c r="J2" s="28"/>
      <c r="K2" s="28"/>
      <c r="L2" s="28"/>
      <c r="M2" s="28"/>
      <c r="N2" s="29"/>
    </row>
    <row r="3" spans="2:14" x14ac:dyDescent="0.2">
      <c r="B3" s="30"/>
      <c r="C3" s="31"/>
      <c r="D3" s="31"/>
      <c r="E3" s="31"/>
      <c r="F3" s="31"/>
      <c r="G3" s="31"/>
      <c r="H3" s="31"/>
      <c r="I3" s="31"/>
      <c r="J3" s="31"/>
      <c r="K3" s="31"/>
      <c r="L3" s="31"/>
      <c r="M3" s="31"/>
      <c r="N3" s="32"/>
    </row>
    <row r="4" spans="2:14" x14ac:dyDescent="0.2">
      <c r="B4" s="30"/>
      <c r="C4" s="31"/>
      <c r="D4" s="31"/>
      <c r="E4" s="31"/>
      <c r="F4" s="31"/>
      <c r="G4" s="31"/>
      <c r="H4" s="31"/>
      <c r="I4" s="31"/>
      <c r="J4" s="31"/>
      <c r="K4" s="31"/>
      <c r="L4" s="31"/>
      <c r="M4" s="31"/>
      <c r="N4" s="32"/>
    </row>
    <row r="5" spans="2:14" x14ac:dyDescent="0.2">
      <c r="B5" s="30"/>
      <c r="C5" s="31"/>
      <c r="D5" s="31"/>
      <c r="E5" s="31"/>
      <c r="F5" s="31"/>
      <c r="G5" s="31"/>
      <c r="H5" s="31"/>
      <c r="I5" s="31"/>
      <c r="J5" s="31"/>
      <c r="K5" s="31"/>
      <c r="L5" s="31"/>
      <c r="M5" s="31"/>
      <c r="N5" s="32"/>
    </row>
    <row r="6" spans="2:14" x14ac:dyDescent="0.2">
      <c r="B6" s="30"/>
      <c r="C6" s="31"/>
      <c r="D6" s="31"/>
      <c r="E6" s="31"/>
      <c r="F6" s="31"/>
      <c r="G6" s="31"/>
      <c r="H6" s="31"/>
      <c r="I6" s="31"/>
      <c r="J6" s="31"/>
      <c r="K6" s="31"/>
      <c r="L6" s="31"/>
      <c r="M6" s="31"/>
      <c r="N6" s="32"/>
    </row>
    <row r="7" spans="2:14" x14ac:dyDescent="0.2">
      <c r="B7" s="30"/>
      <c r="C7" s="31"/>
      <c r="D7" s="31"/>
      <c r="E7" s="31"/>
      <c r="F7" s="31"/>
      <c r="G7" s="31"/>
      <c r="H7" s="31"/>
      <c r="I7" s="31"/>
      <c r="J7" s="31"/>
      <c r="K7" s="31"/>
      <c r="L7" s="31"/>
      <c r="M7" s="31"/>
      <c r="N7" s="32"/>
    </row>
    <row r="8" spans="2:14" x14ac:dyDescent="0.2">
      <c r="B8" s="30"/>
      <c r="C8" s="31"/>
      <c r="D8" s="31"/>
      <c r="E8" s="31"/>
      <c r="F8" s="31"/>
      <c r="G8" s="31"/>
      <c r="H8" s="31"/>
      <c r="I8" s="31"/>
      <c r="J8" s="31"/>
      <c r="K8" s="31"/>
      <c r="L8" s="31"/>
      <c r="M8" s="31"/>
      <c r="N8" s="32"/>
    </row>
    <row r="9" spans="2:14" x14ac:dyDescent="0.2">
      <c r="B9" s="30"/>
      <c r="C9" s="31"/>
      <c r="D9" s="31"/>
      <c r="E9" s="31"/>
      <c r="F9" s="31"/>
      <c r="G9" s="31"/>
      <c r="H9" s="31"/>
      <c r="I9" s="31"/>
      <c r="J9" s="31"/>
      <c r="K9" s="31"/>
      <c r="L9" s="31"/>
      <c r="M9" s="31"/>
      <c r="N9" s="32"/>
    </row>
    <row r="10" spans="2:14" x14ac:dyDescent="0.2">
      <c r="B10" s="30"/>
      <c r="C10" s="31"/>
      <c r="D10" s="31"/>
      <c r="E10" s="31"/>
      <c r="F10" s="31"/>
      <c r="G10" s="31"/>
      <c r="H10" s="31"/>
      <c r="I10" s="31"/>
      <c r="J10" s="31"/>
      <c r="K10" s="31"/>
      <c r="L10" s="31"/>
      <c r="M10" s="31"/>
      <c r="N10" s="32"/>
    </row>
    <row r="11" spans="2:14" x14ac:dyDescent="0.2">
      <c r="B11" s="30"/>
      <c r="C11" s="31"/>
      <c r="D11" s="31"/>
      <c r="E11" s="31"/>
      <c r="F11" s="31"/>
      <c r="G11" s="31"/>
      <c r="H11" s="31"/>
      <c r="I11" s="31"/>
      <c r="J11" s="31"/>
      <c r="K11" s="31"/>
      <c r="L11" s="31"/>
      <c r="M11" s="31"/>
      <c r="N11" s="32"/>
    </row>
    <row r="12" spans="2:14" x14ac:dyDescent="0.2">
      <c r="B12" s="30"/>
      <c r="C12" s="31"/>
      <c r="D12" s="31"/>
      <c r="E12" s="31"/>
      <c r="F12" s="31"/>
      <c r="G12" s="31"/>
      <c r="H12" s="31"/>
      <c r="I12" s="31"/>
      <c r="J12" s="31"/>
      <c r="K12" s="31"/>
      <c r="L12" s="31"/>
      <c r="M12" s="31"/>
      <c r="N12" s="32"/>
    </row>
    <row r="13" spans="2:14" x14ac:dyDescent="0.2">
      <c r="B13" s="30"/>
      <c r="C13" s="31"/>
      <c r="D13" s="31"/>
      <c r="E13" s="31"/>
      <c r="F13" s="31"/>
      <c r="G13" s="31"/>
      <c r="H13" s="31"/>
      <c r="I13" s="31"/>
      <c r="J13" s="31"/>
      <c r="K13" s="31"/>
      <c r="L13" s="31"/>
      <c r="M13" s="31"/>
      <c r="N13" s="32"/>
    </row>
    <row r="14" spans="2:14" x14ac:dyDescent="0.2">
      <c r="B14" s="30"/>
      <c r="C14" s="31"/>
      <c r="D14" s="31"/>
      <c r="E14" s="31"/>
      <c r="F14" s="31"/>
      <c r="G14" s="31"/>
      <c r="H14" s="31"/>
      <c r="I14" s="31"/>
      <c r="J14" s="31"/>
      <c r="K14" s="31"/>
      <c r="L14" s="31"/>
      <c r="M14" s="31"/>
      <c r="N14" s="32"/>
    </row>
    <row r="15" spans="2:14" x14ac:dyDescent="0.2">
      <c r="B15" s="30"/>
      <c r="C15" s="31"/>
      <c r="D15" s="31"/>
      <c r="E15" s="31"/>
      <c r="F15" s="31"/>
      <c r="G15" s="31"/>
      <c r="H15" s="31"/>
      <c r="I15" s="31"/>
      <c r="J15" s="31"/>
      <c r="K15" s="31"/>
      <c r="L15" s="31"/>
      <c r="M15" s="31"/>
      <c r="N15" s="32"/>
    </row>
    <row r="16" spans="2:14" x14ac:dyDescent="0.2">
      <c r="B16" s="30"/>
      <c r="C16" s="31"/>
      <c r="D16" s="31"/>
      <c r="E16" s="31"/>
      <c r="F16" s="31"/>
      <c r="G16" s="31"/>
      <c r="H16" s="31"/>
      <c r="I16" s="31"/>
      <c r="J16" s="31"/>
      <c r="K16" s="31"/>
      <c r="L16" s="31"/>
      <c r="M16" s="31"/>
      <c r="N16" s="32"/>
    </row>
    <row r="17" spans="2:14" x14ac:dyDescent="0.2">
      <c r="B17" s="30"/>
      <c r="C17" s="31"/>
      <c r="D17" s="31"/>
      <c r="E17" s="31"/>
      <c r="F17" s="31"/>
      <c r="G17" s="31"/>
      <c r="H17" s="31"/>
      <c r="I17" s="31"/>
      <c r="J17" s="31"/>
      <c r="K17" s="31"/>
      <c r="L17" s="31"/>
      <c r="M17" s="31"/>
      <c r="N17" s="32"/>
    </row>
    <row r="18" spans="2:14" x14ac:dyDescent="0.2">
      <c r="B18" s="30"/>
      <c r="C18" s="31"/>
      <c r="D18" s="31"/>
      <c r="E18" s="31"/>
      <c r="F18" s="31"/>
      <c r="G18" s="31"/>
      <c r="H18" s="31"/>
      <c r="I18" s="31"/>
      <c r="J18" s="31"/>
      <c r="K18" s="31"/>
      <c r="L18" s="31"/>
      <c r="M18" s="31"/>
      <c r="N18" s="32"/>
    </row>
    <row r="19" spans="2:14" x14ac:dyDescent="0.2">
      <c r="B19" s="30"/>
      <c r="C19" s="31"/>
      <c r="D19" s="31"/>
      <c r="E19" s="31"/>
      <c r="F19" s="31"/>
      <c r="G19" s="31"/>
      <c r="H19" s="31"/>
      <c r="I19" s="31"/>
      <c r="J19" s="31"/>
      <c r="K19" s="31"/>
      <c r="L19" s="31"/>
      <c r="M19" s="31"/>
      <c r="N19" s="32"/>
    </row>
    <row r="20" spans="2:14" x14ac:dyDescent="0.2">
      <c r="B20" s="30"/>
      <c r="C20" s="31"/>
      <c r="D20" s="31"/>
      <c r="E20" s="31"/>
      <c r="F20" s="31"/>
      <c r="G20" s="31"/>
      <c r="H20" s="31"/>
      <c r="I20" s="31"/>
      <c r="J20" s="31"/>
      <c r="K20" s="31"/>
      <c r="L20" s="31"/>
      <c r="M20" s="31"/>
      <c r="N20" s="32"/>
    </row>
    <row r="21" spans="2:14" x14ac:dyDescent="0.2">
      <c r="B21" s="30"/>
      <c r="C21" s="31"/>
      <c r="D21" s="31"/>
      <c r="E21" s="31"/>
      <c r="F21" s="31"/>
      <c r="G21" s="31"/>
      <c r="H21" s="31"/>
      <c r="I21" s="31"/>
      <c r="J21" s="31"/>
      <c r="K21" s="31"/>
      <c r="L21" s="31"/>
      <c r="M21" s="31"/>
      <c r="N21" s="32"/>
    </row>
    <row r="22" spans="2:14" x14ac:dyDescent="0.2">
      <c r="B22" s="30"/>
      <c r="C22" s="31"/>
      <c r="D22" s="31"/>
      <c r="E22" s="31"/>
      <c r="F22" s="31"/>
      <c r="G22" s="31"/>
      <c r="H22" s="31"/>
      <c r="I22" s="31"/>
      <c r="J22" s="31"/>
      <c r="K22" s="31"/>
      <c r="L22" s="31"/>
      <c r="M22" s="31"/>
      <c r="N22" s="32"/>
    </row>
    <row r="23" spans="2:14" x14ac:dyDescent="0.2">
      <c r="B23" s="30"/>
      <c r="C23" s="31"/>
      <c r="D23" s="31"/>
      <c r="E23" s="31"/>
      <c r="F23" s="31"/>
      <c r="G23" s="31"/>
      <c r="H23" s="31"/>
      <c r="I23" s="31"/>
      <c r="J23" s="31"/>
      <c r="K23" s="31"/>
      <c r="L23" s="31"/>
      <c r="M23" s="31"/>
      <c r="N23" s="32"/>
    </row>
    <row r="24" spans="2:14" x14ac:dyDescent="0.2">
      <c r="B24" s="30"/>
      <c r="C24" s="31"/>
      <c r="D24" s="31"/>
      <c r="E24" s="31"/>
      <c r="F24" s="31"/>
      <c r="G24" s="31"/>
      <c r="H24" s="31"/>
      <c r="I24" s="31"/>
      <c r="J24" s="31"/>
      <c r="K24" s="31"/>
      <c r="L24" s="31"/>
      <c r="M24" s="31"/>
      <c r="N24" s="32"/>
    </row>
    <row r="25" spans="2:14" x14ac:dyDescent="0.2">
      <c r="B25" s="30"/>
      <c r="C25" s="31"/>
      <c r="D25" s="31"/>
      <c r="E25" s="31"/>
      <c r="F25" s="31"/>
      <c r="G25" s="31"/>
      <c r="H25" s="31"/>
      <c r="I25" s="31"/>
      <c r="J25" s="31"/>
      <c r="K25" s="31"/>
      <c r="L25" s="31"/>
      <c r="M25" s="31"/>
      <c r="N25" s="32"/>
    </row>
    <row r="26" spans="2:14" x14ac:dyDescent="0.2">
      <c r="B26" s="30"/>
      <c r="C26" s="31"/>
      <c r="D26" s="31"/>
      <c r="E26" s="31"/>
      <c r="F26" s="31"/>
      <c r="G26" s="31"/>
      <c r="H26" s="31"/>
      <c r="I26" s="31"/>
      <c r="J26" s="31"/>
      <c r="K26" s="31"/>
      <c r="L26" s="31"/>
      <c r="M26" s="31"/>
      <c r="N26" s="32"/>
    </row>
    <row r="27" spans="2:14" x14ac:dyDescent="0.2">
      <c r="B27" s="30"/>
      <c r="C27" s="31"/>
      <c r="D27" s="31"/>
      <c r="E27" s="31"/>
      <c r="F27" s="31"/>
      <c r="G27" s="31"/>
      <c r="H27" s="31"/>
      <c r="I27" s="31"/>
      <c r="J27" s="31"/>
      <c r="K27" s="31"/>
      <c r="L27" s="31"/>
      <c r="M27" s="31"/>
      <c r="N27" s="32"/>
    </row>
    <row r="28" spans="2:14" x14ac:dyDescent="0.2">
      <c r="B28" s="30"/>
      <c r="C28" s="31"/>
      <c r="D28" s="31"/>
      <c r="E28" s="31"/>
      <c r="F28" s="31"/>
      <c r="G28" s="31"/>
      <c r="H28" s="31"/>
      <c r="I28" s="31"/>
      <c r="J28" s="31"/>
      <c r="K28" s="31"/>
      <c r="L28" s="31"/>
      <c r="M28" s="31"/>
      <c r="N28" s="32"/>
    </row>
    <row r="29" spans="2:14" x14ac:dyDescent="0.2">
      <c r="B29" s="30"/>
      <c r="C29" s="31"/>
      <c r="D29" s="31"/>
      <c r="E29" s="31"/>
      <c r="F29" s="31"/>
      <c r="G29" s="31"/>
      <c r="H29" s="31"/>
      <c r="I29" s="31"/>
      <c r="J29" s="31"/>
      <c r="K29" s="31"/>
      <c r="L29" s="31"/>
      <c r="M29" s="31"/>
      <c r="N29" s="32"/>
    </row>
    <row r="30" spans="2:14" x14ac:dyDescent="0.2">
      <c r="B30" s="30"/>
      <c r="C30" s="31"/>
      <c r="D30" s="31"/>
      <c r="E30" s="31"/>
      <c r="F30" s="31"/>
      <c r="G30" s="31"/>
      <c r="H30" s="31"/>
      <c r="I30" s="31"/>
      <c r="J30" s="31"/>
      <c r="K30" s="31"/>
      <c r="L30" s="31"/>
      <c r="M30" s="31"/>
      <c r="N30" s="32"/>
    </row>
    <row r="31" spans="2:14" x14ac:dyDescent="0.2">
      <c r="B31" s="30"/>
      <c r="C31" s="31"/>
      <c r="D31" s="31"/>
      <c r="E31" s="31"/>
      <c r="F31" s="31"/>
      <c r="G31" s="31"/>
      <c r="H31" s="31"/>
      <c r="I31" s="31"/>
      <c r="J31" s="31"/>
      <c r="K31" s="31"/>
      <c r="L31" s="31"/>
      <c r="M31" s="31"/>
      <c r="N31" s="32"/>
    </row>
    <row r="32" spans="2:14" x14ac:dyDescent="0.2">
      <c r="B32" s="33"/>
      <c r="C32" s="34"/>
      <c r="D32" s="34"/>
      <c r="E32" s="34"/>
      <c r="F32" s="34"/>
      <c r="G32" s="34"/>
      <c r="H32" s="34"/>
      <c r="I32" s="34"/>
      <c r="J32" s="34"/>
      <c r="K32" s="34"/>
      <c r="L32" s="34"/>
      <c r="M32" s="34"/>
      <c r="N32" s="35"/>
    </row>
    <row r="33" s="26" customFormat="1" x14ac:dyDescent="0.2"/>
    <row r="34" s="26" customFormat="1" x14ac:dyDescent="0.2"/>
    <row r="35" s="26" customFormat="1" x14ac:dyDescent="0.2"/>
    <row r="36" s="26" customFormat="1" x14ac:dyDescent="0.2"/>
    <row r="37" s="26" customFormat="1" x14ac:dyDescent="0.2"/>
    <row r="38" s="26" customFormat="1" x14ac:dyDescent="0.2"/>
    <row r="39" s="26" customFormat="1" x14ac:dyDescent="0.2"/>
    <row r="40" s="26" customFormat="1" x14ac:dyDescent="0.2"/>
    <row r="41" s="26" customFormat="1" x14ac:dyDescent="0.2"/>
    <row r="42" s="26" customFormat="1" x14ac:dyDescent="0.2"/>
    <row r="43" s="26" customFormat="1" x14ac:dyDescent="0.2"/>
    <row r="44" s="26" customFormat="1" x14ac:dyDescent="0.2"/>
    <row r="45" s="26" customFormat="1" x14ac:dyDescent="0.2"/>
    <row r="46" s="26" customFormat="1" x14ac:dyDescent="0.2"/>
    <row r="47" s="26" customFormat="1" x14ac:dyDescent="0.2"/>
    <row r="48" s="26" customFormat="1" x14ac:dyDescent="0.2"/>
    <row r="49" s="26" customFormat="1" x14ac:dyDescent="0.2"/>
    <row r="50" s="26" customFormat="1" x14ac:dyDescent="0.2"/>
    <row r="51" s="26" customFormat="1" x14ac:dyDescent="0.2"/>
    <row r="52" s="26" customFormat="1" x14ac:dyDescent="0.2"/>
    <row r="53" s="26" customFormat="1" x14ac:dyDescent="0.2"/>
    <row r="54" s="26" customFormat="1" x14ac:dyDescent="0.2"/>
    <row r="55" s="26" customFormat="1" x14ac:dyDescent="0.2"/>
    <row r="56" s="26" customFormat="1" x14ac:dyDescent="0.2"/>
    <row r="57" s="26" customFormat="1" x14ac:dyDescent="0.2"/>
    <row r="58" s="26" customFormat="1" x14ac:dyDescent="0.2"/>
    <row r="59" s="26" customFormat="1" x14ac:dyDescent="0.2"/>
    <row r="60" s="26" customFormat="1" x14ac:dyDescent="0.2"/>
    <row r="61" s="26" customFormat="1" x14ac:dyDescent="0.2"/>
    <row r="62" s="26" customFormat="1" x14ac:dyDescent="0.2"/>
    <row r="63" s="26" customFormat="1" x14ac:dyDescent="0.2"/>
    <row r="64" s="26" customFormat="1" x14ac:dyDescent="0.2"/>
    <row r="65" s="26" customFormat="1" x14ac:dyDescent="0.2"/>
    <row r="66" s="26" customFormat="1" x14ac:dyDescent="0.2"/>
    <row r="67" s="26" customFormat="1" x14ac:dyDescent="0.2"/>
    <row r="68" s="26" customFormat="1" x14ac:dyDescent="0.2"/>
    <row r="69" s="26" customFormat="1" x14ac:dyDescent="0.2"/>
    <row r="70" s="26" customFormat="1" x14ac:dyDescent="0.2"/>
    <row r="71" s="26" customFormat="1" x14ac:dyDescent="0.2"/>
    <row r="72" s="26" customFormat="1" x14ac:dyDescent="0.2"/>
    <row r="73" s="26" customFormat="1" x14ac:dyDescent="0.2"/>
    <row r="74" s="26" customFormat="1" x14ac:dyDescent="0.2"/>
    <row r="75" s="26" customFormat="1" x14ac:dyDescent="0.2"/>
    <row r="76" s="26" customFormat="1" x14ac:dyDescent="0.2"/>
    <row r="77" s="26" customFormat="1" x14ac:dyDescent="0.2"/>
    <row r="78" s="26" customFormat="1" x14ac:dyDescent="0.2"/>
    <row r="79" s="26" customFormat="1" x14ac:dyDescent="0.2"/>
    <row r="80" s="26" customFormat="1" x14ac:dyDescent="0.2"/>
    <row r="81" s="26" customFormat="1" x14ac:dyDescent="0.2"/>
    <row r="82" s="26" customFormat="1" x14ac:dyDescent="0.2"/>
    <row r="83" s="26" customFormat="1" x14ac:dyDescent="0.2"/>
    <row r="84" s="26" customFormat="1" x14ac:dyDescent="0.2"/>
    <row r="85" s="26" customFormat="1" x14ac:dyDescent="0.2"/>
    <row r="86" s="26" customFormat="1" x14ac:dyDescent="0.2"/>
    <row r="87" s="26" customFormat="1" x14ac:dyDescent="0.2"/>
    <row r="88" s="26" customFormat="1" x14ac:dyDescent="0.2"/>
    <row r="89" s="26" customFormat="1" x14ac:dyDescent="0.2"/>
    <row r="90" s="26" customFormat="1" x14ac:dyDescent="0.2"/>
    <row r="91" s="26" customFormat="1" x14ac:dyDescent="0.2"/>
    <row r="92" s="26" customFormat="1" x14ac:dyDescent="0.2"/>
    <row r="93" s="26" customFormat="1" x14ac:dyDescent="0.2"/>
    <row r="94" s="26" customFormat="1" x14ac:dyDescent="0.2"/>
    <row r="95" s="26" customFormat="1" x14ac:dyDescent="0.2"/>
    <row r="96" s="26" customFormat="1" x14ac:dyDescent="0.2"/>
    <row r="97" s="26" customFormat="1" x14ac:dyDescent="0.2"/>
    <row r="98" s="26" customFormat="1" x14ac:dyDescent="0.2"/>
    <row r="99" s="26" customFormat="1" x14ac:dyDescent="0.2"/>
    <row r="100" s="26" customFormat="1" x14ac:dyDescent="0.2"/>
    <row r="101" s="26" customFormat="1" x14ac:dyDescent="0.2"/>
    <row r="102" s="26" customFormat="1" x14ac:dyDescent="0.2"/>
    <row r="103" s="26" customFormat="1" x14ac:dyDescent="0.2"/>
    <row r="104" s="26" customFormat="1" x14ac:dyDescent="0.2"/>
    <row r="105" s="26" customFormat="1" x14ac:dyDescent="0.2"/>
    <row r="106" s="26" customFormat="1" x14ac:dyDescent="0.2"/>
    <row r="107" s="26" customFormat="1" x14ac:dyDescent="0.2"/>
    <row r="108" s="26" customFormat="1" x14ac:dyDescent="0.2"/>
    <row r="109" s="26" customFormat="1" x14ac:dyDescent="0.2"/>
    <row r="110" s="26" customFormat="1" x14ac:dyDescent="0.2"/>
    <row r="111" s="26" customFormat="1" x14ac:dyDescent="0.2"/>
    <row r="112" s="26" customFormat="1" x14ac:dyDescent="0.2"/>
    <row r="113" s="26" customFormat="1" x14ac:dyDescent="0.2"/>
    <row r="114" s="26" customFormat="1" x14ac:dyDescent="0.2"/>
    <row r="115" s="26" customFormat="1" x14ac:dyDescent="0.2"/>
    <row r="116" s="26" customFormat="1" x14ac:dyDescent="0.2"/>
    <row r="117" s="26" customFormat="1" x14ac:dyDescent="0.2"/>
    <row r="118" s="26" customFormat="1" x14ac:dyDescent="0.2"/>
    <row r="119" s="26" customFormat="1" x14ac:dyDescent="0.2"/>
    <row r="120" s="26" customFormat="1" x14ac:dyDescent="0.2"/>
    <row r="121" s="26" customFormat="1" x14ac:dyDescent="0.2"/>
    <row r="122" s="26" customFormat="1" x14ac:dyDescent="0.2"/>
    <row r="123" s="26" customFormat="1" x14ac:dyDescent="0.2"/>
    <row r="124" s="26" customFormat="1" x14ac:dyDescent="0.2"/>
    <row r="125" s="26" customFormat="1" x14ac:dyDescent="0.2"/>
    <row r="126" s="26" customFormat="1" x14ac:dyDescent="0.2"/>
    <row r="127" s="26" customFormat="1" x14ac:dyDescent="0.2"/>
    <row r="128" s="26" customFormat="1" x14ac:dyDescent="0.2"/>
    <row r="129" s="26" customFormat="1" x14ac:dyDescent="0.2"/>
    <row r="130" s="26" customFormat="1" x14ac:dyDescent="0.2"/>
    <row r="131" s="26" customFormat="1" x14ac:dyDescent="0.2"/>
    <row r="132" s="26" customFormat="1" x14ac:dyDescent="0.2"/>
    <row r="133" s="26" customFormat="1" x14ac:dyDescent="0.2"/>
    <row r="134" s="26" customFormat="1" x14ac:dyDescent="0.2"/>
    <row r="135" s="26" customFormat="1" x14ac:dyDescent="0.2"/>
    <row r="136" s="26" customFormat="1" x14ac:dyDescent="0.2"/>
    <row r="137" s="26" customFormat="1" x14ac:dyDescent="0.2"/>
    <row r="138" s="26" customFormat="1" x14ac:dyDescent="0.2"/>
    <row r="139" s="26" customFormat="1" x14ac:dyDescent="0.2"/>
    <row r="140" s="26" customFormat="1" x14ac:dyDescent="0.2"/>
    <row r="141" s="26" customFormat="1" x14ac:dyDescent="0.2"/>
    <row r="142" s="26" customFormat="1" x14ac:dyDescent="0.2"/>
    <row r="143" s="26" customFormat="1" x14ac:dyDescent="0.2"/>
    <row r="144" s="26" customFormat="1" x14ac:dyDescent="0.2"/>
    <row r="145" s="26" customFormat="1" x14ac:dyDescent="0.2"/>
    <row r="146" s="26" customFormat="1" x14ac:dyDescent="0.2"/>
    <row r="147" s="26" customFormat="1" x14ac:dyDescent="0.2"/>
    <row r="148" s="26" customFormat="1" x14ac:dyDescent="0.2"/>
    <row r="149" s="26" customFormat="1" x14ac:dyDescent="0.2"/>
    <row r="150" s="26" customFormat="1" x14ac:dyDescent="0.2"/>
    <row r="151" s="26" customFormat="1" x14ac:dyDescent="0.2"/>
    <row r="152" s="26" customFormat="1" x14ac:dyDescent="0.2"/>
    <row r="153" s="26" customFormat="1" x14ac:dyDescent="0.2"/>
    <row r="154" s="26" customFormat="1" x14ac:dyDescent="0.2"/>
    <row r="155" s="26" customFormat="1" x14ac:dyDescent="0.2"/>
    <row r="156" s="26" customFormat="1" x14ac:dyDescent="0.2"/>
    <row r="157" s="26" customFormat="1" x14ac:dyDescent="0.2"/>
    <row r="158" s="26" customFormat="1" x14ac:dyDescent="0.2"/>
    <row r="159" s="26" customFormat="1" x14ac:dyDescent="0.2"/>
    <row r="160" s="26" customFormat="1" x14ac:dyDescent="0.2"/>
    <row r="161" s="26" customFormat="1" x14ac:dyDescent="0.2"/>
    <row r="162" s="26" customFormat="1" x14ac:dyDescent="0.2"/>
    <row r="163" s="26" customFormat="1" x14ac:dyDescent="0.2"/>
    <row r="164" s="26" customFormat="1" x14ac:dyDescent="0.2"/>
    <row r="165" s="26" customFormat="1" x14ac:dyDescent="0.2"/>
    <row r="166" s="26" customFormat="1" x14ac:dyDescent="0.2"/>
    <row r="167" s="26" customFormat="1" x14ac:dyDescent="0.2"/>
    <row r="168" s="26" customFormat="1" x14ac:dyDescent="0.2"/>
    <row r="169" s="26" customFormat="1" x14ac:dyDescent="0.2"/>
    <row r="170" s="26" customFormat="1" x14ac:dyDescent="0.2"/>
    <row r="171" s="26" customFormat="1" x14ac:dyDescent="0.2"/>
    <row r="172" s="26" customFormat="1" x14ac:dyDescent="0.2"/>
    <row r="173" s="26" customFormat="1" x14ac:dyDescent="0.2"/>
    <row r="174" s="26" customFormat="1" x14ac:dyDescent="0.2"/>
    <row r="175" s="26" customFormat="1" x14ac:dyDescent="0.2"/>
    <row r="176" s="26" customFormat="1" x14ac:dyDescent="0.2"/>
    <row r="177" s="26" customFormat="1" x14ac:dyDescent="0.2"/>
    <row r="178" s="26" customFormat="1" x14ac:dyDescent="0.2"/>
    <row r="179" s="26" customFormat="1" x14ac:dyDescent="0.2"/>
    <row r="180" s="26" customFormat="1" x14ac:dyDescent="0.2"/>
    <row r="181" s="26" customFormat="1" x14ac:dyDescent="0.2"/>
    <row r="182" s="26" customFormat="1" x14ac:dyDescent="0.2"/>
    <row r="183" s="26" customFormat="1" x14ac:dyDescent="0.2"/>
    <row r="184" s="26" customFormat="1" x14ac:dyDescent="0.2"/>
    <row r="185" s="26" customFormat="1" x14ac:dyDescent="0.2"/>
    <row r="186" s="26" customFormat="1" x14ac:dyDescent="0.2"/>
    <row r="187" s="26" customFormat="1" x14ac:dyDescent="0.2"/>
    <row r="188" s="26" customFormat="1" x14ac:dyDescent="0.2"/>
    <row r="189" s="26" customFormat="1" x14ac:dyDescent="0.2"/>
    <row r="190" s="26" customFormat="1" x14ac:dyDescent="0.2"/>
    <row r="191" s="26" customFormat="1" x14ac:dyDescent="0.2"/>
    <row r="192" s="26" customFormat="1" x14ac:dyDescent="0.2"/>
    <row r="193" s="26" customFormat="1" x14ac:dyDescent="0.2"/>
    <row r="194" s="26" customFormat="1" x14ac:dyDescent="0.2"/>
    <row r="195" s="26" customFormat="1" x14ac:dyDescent="0.2"/>
    <row r="196" s="26" customFormat="1" x14ac:dyDescent="0.2"/>
    <row r="197" s="26" customFormat="1" x14ac:dyDescent="0.2"/>
    <row r="198" s="26" customFormat="1" x14ac:dyDescent="0.2"/>
    <row r="199" s="26" customFormat="1" x14ac:dyDescent="0.2"/>
    <row r="200" s="26" customFormat="1" x14ac:dyDescent="0.2"/>
    <row r="201" s="26" customFormat="1" x14ac:dyDescent="0.2"/>
    <row r="202" s="26" customFormat="1" x14ac:dyDescent="0.2"/>
    <row r="203" s="26" customFormat="1" x14ac:dyDescent="0.2"/>
    <row r="204" s="26" customFormat="1" x14ac:dyDescent="0.2"/>
    <row r="205" s="26" customFormat="1" x14ac:dyDescent="0.2"/>
    <row r="206" s="26" customFormat="1" x14ac:dyDescent="0.2"/>
    <row r="207" s="26" customFormat="1" x14ac:dyDescent="0.2"/>
    <row r="208" s="26" customFormat="1" x14ac:dyDescent="0.2"/>
    <row r="209" s="26" customFormat="1" x14ac:dyDescent="0.2"/>
    <row r="210" s="26" customFormat="1" x14ac:dyDescent="0.2"/>
    <row r="211" s="26" customFormat="1" x14ac:dyDescent="0.2"/>
    <row r="212" s="26" customFormat="1" x14ac:dyDescent="0.2"/>
    <row r="213" s="26" customFormat="1" x14ac:dyDescent="0.2"/>
    <row r="214" s="26" customFormat="1" x14ac:dyDescent="0.2"/>
    <row r="215" s="26" customFormat="1" x14ac:dyDescent="0.2"/>
    <row r="216" s="26" customFormat="1" x14ac:dyDescent="0.2"/>
    <row r="217" s="26" customFormat="1" x14ac:dyDescent="0.2"/>
    <row r="218" s="26" customFormat="1" x14ac:dyDescent="0.2"/>
    <row r="219" s="26" customFormat="1" x14ac:dyDescent="0.2"/>
    <row r="220" s="26" customFormat="1" x14ac:dyDescent="0.2"/>
    <row r="221" s="26" customFormat="1" x14ac:dyDescent="0.2"/>
    <row r="222" s="26" customFormat="1" x14ac:dyDescent="0.2"/>
    <row r="223" s="26" customFormat="1" x14ac:dyDescent="0.2"/>
    <row r="224" s="26" customFormat="1" x14ac:dyDescent="0.2"/>
    <row r="225" s="26" customFormat="1" x14ac:dyDescent="0.2"/>
    <row r="226" s="26" customFormat="1" x14ac:dyDescent="0.2"/>
    <row r="227" s="26" customFormat="1" x14ac:dyDescent="0.2"/>
    <row r="228" s="26" customFormat="1" x14ac:dyDescent="0.2"/>
    <row r="229" s="26" customFormat="1" x14ac:dyDescent="0.2"/>
    <row r="230" s="26" customFormat="1" x14ac:dyDescent="0.2"/>
    <row r="231" s="26" customFormat="1" x14ac:dyDescent="0.2"/>
    <row r="232" s="26" customFormat="1" x14ac:dyDescent="0.2"/>
    <row r="233" s="26" customFormat="1" x14ac:dyDescent="0.2"/>
    <row r="234" s="26" customFormat="1" x14ac:dyDescent="0.2"/>
    <row r="235" s="26" customFormat="1" x14ac:dyDescent="0.2"/>
    <row r="236" s="26" customFormat="1" x14ac:dyDescent="0.2"/>
    <row r="237" s="26" customFormat="1" x14ac:dyDescent="0.2"/>
    <row r="238" s="26" customFormat="1" x14ac:dyDescent="0.2"/>
    <row r="239" s="26" customFormat="1" x14ac:dyDescent="0.2"/>
    <row r="240" s="26" customFormat="1" x14ac:dyDescent="0.2"/>
    <row r="241" s="26" customFormat="1" x14ac:dyDescent="0.2"/>
    <row r="242" s="26" customFormat="1" x14ac:dyDescent="0.2"/>
    <row r="243" s="26" customFormat="1" x14ac:dyDescent="0.2"/>
    <row r="244" s="26" customFormat="1" x14ac:dyDescent="0.2"/>
    <row r="245" s="26" customFormat="1" x14ac:dyDescent="0.2"/>
    <row r="246" s="26" customFormat="1" x14ac:dyDescent="0.2"/>
    <row r="247" s="26" customFormat="1" x14ac:dyDescent="0.2"/>
    <row r="248" s="26" customFormat="1" x14ac:dyDescent="0.2"/>
    <row r="249" s="26" customFormat="1" x14ac:dyDescent="0.2"/>
    <row r="250" s="26" customFormat="1" x14ac:dyDescent="0.2"/>
    <row r="251" s="26" customFormat="1" x14ac:dyDescent="0.2"/>
    <row r="252" s="26" customFormat="1" x14ac:dyDescent="0.2"/>
    <row r="253" s="26" customFormat="1" x14ac:dyDescent="0.2"/>
    <row r="254" s="26" customFormat="1" x14ac:dyDescent="0.2"/>
    <row r="255" s="26" customFormat="1" x14ac:dyDescent="0.2"/>
    <row r="256" s="26" customFormat="1" x14ac:dyDescent="0.2"/>
    <row r="257" s="26" customFormat="1" x14ac:dyDescent="0.2"/>
    <row r="258" s="26" customFormat="1" x14ac:dyDescent="0.2"/>
    <row r="259" s="26" customFormat="1" x14ac:dyDescent="0.2"/>
    <row r="260" s="26" customFormat="1" x14ac:dyDescent="0.2"/>
    <row r="261" s="26" customFormat="1" x14ac:dyDescent="0.2"/>
    <row r="262" s="26" customFormat="1" x14ac:dyDescent="0.2"/>
    <row r="263" s="26" customFormat="1" x14ac:dyDescent="0.2"/>
    <row r="264" s="26" customFormat="1" x14ac:dyDescent="0.2"/>
    <row r="265" s="26" customFormat="1" x14ac:dyDescent="0.2"/>
    <row r="266" s="26" customFormat="1" x14ac:dyDescent="0.2"/>
    <row r="267" s="26" customFormat="1" x14ac:dyDescent="0.2"/>
    <row r="268" s="26" customFormat="1" x14ac:dyDescent="0.2"/>
    <row r="269" s="26" customFormat="1" x14ac:dyDescent="0.2"/>
    <row r="270" s="26" customFormat="1" x14ac:dyDescent="0.2"/>
    <row r="271" s="26" customFormat="1" x14ac:dyDescent="0.2"/>
    <row r="272" s="26" customFormat="1" x14ac:dyDescent="0.2"/>
    <row r="273" s="26" customFormat="1" x14ac:dyDescent="0.2"/>
    <row r="274" s="26" customFormat="1" x14ac:dyDescent="0.2"/>
    <row r="275" s="26" customFormat="1" x14ac:dyDescent="0.2"/>
    <row r="276" s="26" customFormat="1" x14ac:dyDescent="0.2"/>
    <row r="277" s="26" customFormat="1" x14ac:dyDescent="0.2"/>
    <row r="278" s="26" customFormat="1" x14ac:dyDescent="0.2"/>
    <row r="279" s="26" customFormat="1" x14ac:dyDescent="0.2"/>
    <row r="280" s="26" customFormat="1" x14ac:dyDescent="0.2"/>
    <row r="281" s="26" customFormat="1" x14ac:dyDescent="0.2"/>
    <row r="282" s="26" customFormat="1" x14ac:dyDescent="0.2"/>
    <row r="283" s="26" customFormat="1" x14ac:dyDescent="0.2"/>
    <row r="284" s="26" customFormat="1" x14ac:dyDescent="0.2"/>
    <row r="285" s="26" customFormat="1" x14ac:dyDescent="0.2"/>
    <row r="286" s="26" customFormat="1" x14ac:dyDescent="0.2"/>
    <row r="287" s="26" customFormat="1" x14ac:dyDescent="0.2"/>
    <row r="288" s="26" customFormat="1" x14ac:dyDescent="0.2"/>
    <row r="289" s="26" customFormat="1" x14ac:dyDescent="0.2"/>
    <row r="290" s="26" customFormat="1" x14ac:dyDescent="0.2"/>
    <row r="291" s="26" customFormat="1" x14ac:dyDescent="0.2"/>
    <row r="292" s="26" customFormat="1" x14ac:dyDescent="0.2"/>
    <row r="293" s="26" customFormat="1" x14ac:dyDescent="0.2"/>
    <row r="294" s="26" customFormat="1" x14ac:dyDescent="0.2"/>
    <row r="295" s="26" customFormat="1" x14ac:dyDescent="0.2"/>
    <row r="296" s="26" customFormat="1" x14ac:dyDescent="0.2"/>
    <row r="297" s="26" customFormat="1" x14ac:dyDescent="0.2"/>
    <row r="298" s="26" customFormat="1" x14ac:dyDescent="0.2"/>
    <row r="299" s="26" customFormat="1" x14ac:dyDescent="0.2"/>
    <row r="300" s="26" customFormat="1" x14ac:dyDescent="0.2"/>
    <row r="301" s="26" customFormat="1" x14ac:dyDescent="0.2"/>
    <row r="302" s="26" customFormat="1" x14ac:dyDescent="0.2"/>
    <row r="303" s="26" customFormat="1" x14ac:dyDescent="0.2"/>
    <row r="304" s="26" customFormat="1" x14ac:dyDescent="0.2"/>
  </sheetData>
  <mergeCells count="1">
    <mergeCell ref="B2:N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F1FD6-29F3-4A6F-AE31-ED8095120E77}">
  <dimension ref="A3:BH4"/>
  <sheetViews>
    <sheetView topLeftCell="AK1" workbookViewId="0">
      <selection activeCell="B3" sqref="B3:BF4"/>
    </sheetView>
  </sheetViews>
  <sheetFormatPr defaultRowHeight="14.25" x14ac:dyDescent="0.2"/>
  <cols>
    <col min="2" max="2" width="28.125" customWidth="1"/>
  </cols>
  <sheetData>
    <row r="3" spans="1:60" s="5" customFormat="1" ht="15.75" thickBot="1" x14ac:dyDescent="0.25">
      <c r="A3" s="1"/>
      <c r="B3" s="4"/>
      <c r="C3" s="2" t="s">
        <v>0</v>
      </c>
      <c r="D3" s="3" t="s">
        <v>1</v>
      </c>
      <c r="E3" s="3" t="s">
        <v>2</v>
      </c>
      <c r="F3" s="3" t="s">
        <v>3</v>
      </c>
      <c r="G3" s="3" t="s">
        <v>4</v>
      </c>
      <c r="H3" s="3" t="s">
        <v>5</v>
      </c>
      <c r="I3" s="3" t="s">
        <v>6</v>
      </c>
      <c r="J3" s="3" t="s">
        <v>7</v>
      </c>
      <c r="K3" s="3" t="s">
        <v>8</v>
      </c>
      <c r="L3" s="3" t="s">
        <v>9</v>
      </c>
      <c r="M3" s="3" t="s">
        <v>10</v>
      </c>
      <c r="N3" s="3" t="s">
        <v>11</v>
      </c>
      <c r="O3" s="3" t="s">
        <v>12</v>
      </c>
      <c r="P3" s="3" t="s">
        <v>13</v>
      </c>
      <c r="Q3" s="3" t="s">
        <v>14</v>
      </c>
      <c r="R3" s="3" t="s">
        <v>15</v>
      </c>
      <c r="S3" s="3" t="s">
        <v>16</v>
      </c>
      <c r="T3" s="3" t="s">
        <v>17</v>
      </c>
      <c r="U3" s="3" t="s">
        <v>18</v>
      </c>
      <c r="V3" s="3" t="s">
        <v>19</v>
      </c>
      <c r="W3" s="3" t="s">
        <v>20</v>
      </c>
      <c r="X3" s="3" t="s">
        <v>21</v>
      </c>
      <c r="Y3" s="3" t="s">
        <v>22</v>
      </c>
      <c r="Z3" s="3" t="s">
        <v>23</v>
      </c>
      <c r="AA3" s="3" t="s">
        <v>24</v>
      </c>
      <c r="AB3" s="3" t="s">
        <v>25</v>
      </c>
      <c r="AC3" s="3" t="s">
        <v>26</v>
      </c>
      <c r="AD3" s="3" t="s">
        <v>27</v>
      </c>
      <c r="AE3" s="3" t="s">
        <v>28</v>
      </c>
      <c r="AF3" s="3" t="s">
        <v>29</v>
      </c>
      <c r="AG3" s="3" t="s">
        <v>30</v>
      </c>
      <c r="AH3" s="3" t="s">
        <v>31</v>
      </c>
      <c r="AI3" s="3" t="s">
        <v>32</v>
      </c>
      <c r="AJ3" s="3" t="s">
        <v>33</v>
      </c>
      <c r="AK3" s="3" t="s">
        <v>34</v>
      </c>
      <c r="AL3" s="3" t="s">
        <v>35</v>
      </c>
      <c r="AM3" s="3" t="s">
        <v>36</v>
      </c>
      <c r="AN3" s="3" t="s">
        <v>37</v>
      </c>
      <c r="AO3" s="3" t="s">
        <v>38</v>
      </c>
      <c r="AP3" s="3" t="s">
        <v>39</v>
      </c>
      <c r="AQ3" s="3" t="s">
        <v>40</v>
      </c>
      <c r="AR3" s="3" t="s">
        <v>41</v>
      </c>
      <c r="AS3" s="3" t="s">
        <v>42</v>
      </c>
      <c r="AT3" s="3" t="s">
        <v>43</v>
      </c>
      <c r="AU3" s="3" t="s">
        <v>44</v>
      </c>
      <c r="AV3" s="3" t="s">
        <v>45</v>
      </c>
      <c r="AW3" s="3" t="s">
        <v>46</v>
      </c>
      <c r="AX3" s="3" t="s">
        <v>47</v>
      </c>
      <c r="AY3" s="3" t="s">
        <v>48</v>
      </c>
      <c r="AZ3" s="3" t="s">
        <v>49</v>
      </c>
      <c r="BA3" s="3" t="s">
        <v>50</v>
      </c>
      <c r="BB3" s="3" t="s">
        <v>51</v>
      </c>
      <c r="BC3" s="3" t="s">
        <v>52</v>
      </c>
      <c r="BD3" s="3" t="s">
        <v>53</v>
      </c>
      <c r="BE3" s="3" t="s">
        <v>54</v>
      </c>
      <c r="BF3" s="3" t="s">
        <v>55</v>
      </c>
      <c r="BH3" s="6"/>
    </row>
    <row r="4" spans="1:60" s="5" customFormat="1" ht="30" x14ac:dyDescent="0.2">
      <c r="A4" s="1"/>
      <c r="B4" s="19" t="s">
        <v>64</v>
      </c>
      <c r="C4" s="7">
        <v>-0.12112499121013087</v>
      </c>
      <c r="D4" s="8">
        <v>-0.87590618297840095</v>
      </c>
      <c r="E4" s="8">
        <v>-1.5913543731290005</v>
      </c>
      <c r="F4" s="8">
        <v>-2.3568316616599958</v>
      </c>
      <c r="G4" s="8">
        <v>-3.2768694621379701</v>
      </c>
      <c r="H4" s="8">
        <v>-4.1368035120894291</v>
      </c>
      <c r="I4" s="8">
        <v>-12.014390659411127</v>
      </c>
      <c r="J4" s="8">
        <v>-12.83075262563213</v>
      </c>
      <c r="K4" s="8">
        <v>-13.525438834289329</v>
      </c>
      <c r="L4" s="8">
        <v>-14.319279001058383</v>
      </c>
      <c r="M4" s="8">
        <v>-15.109032806870673</v>
      </c>
      <c r="N4" s="8">
        <f>M4-10</f>
        <v>-25.109032806870673</v>
      </c>
      <c r="O4" s="8">
        <f>N4-5</f>
        <v>-30.109032806870673</v>
      </c>
      <c r="P4" s="8">
        <f>O4-1</f>
        <v>-31.109032806870673</v>
      </c>
      <c r="Q4" s="8">
        <f t="shared" ref="Q4:S4" si="0">P4-1</f>
        <v>-32.109032806870673</v>
      </c>
      <c r="R4" s="8">
        <f t="shared" si="0"/>
        <v>-33.109032806870673</v>
      </c>
      <c r="S4" s="8">
        <f t="shared" si="0"/>
        <v>-34.109032806870673</v>
      </c>
      <c r="T4" s="8">
        <v>-89.215983506707204</v>
      </c>
      <c r="U4" s="8">
        <v>-92.46493686047593</v>
      </c>
      <c r="V4" s="8">
        <v>-93.148685357337229</v>
      </c>
      <c r="W4" s="8">
        <v>-93.836680527448692</v>
      </c>
      <c r="X4" s="8">
        <v>-94.56489278480143</v>
      </c>
      <c r="Y4" s="8">
        <v>-95.565752307264077</v>
      </c>
      <c r="Z4" s="8">
        <v>-96.56918329374983</v>
      </c>
      <c r="AA4" s="8">
        <v>-97.573996145105156</v>
      </c>
      <c r="AB4" s="8">
        <v>-98.571098551032691</v>
      </c>
      <c r="AC4" s="8">
        <v>-99.579872300023922</v>
      </c>
      <c r="AD4" s="8">
        <v>-100.58941735555689</v>
      </c>
      <c r="AE4" s="8">
        <v>-101.59937975681457</v>
      </c>
      <c r="AF4" s="8">
        <v>-102.60940750277987</v>
      </c>
      <c r="AG4" s="8">
        <v>-103.66694386169164</v>
      </c>
      <c r="AH4" s="8">
        <v>-104.8098701851055</v>
      </c>
      <c r="AI4" s="8">
        <v>-105.96376980277955</v>
      </c>
      <c r="AJ4" s="8">
        <v>-107.11907534296871</v>
      </c>
      <c r="AK4" s="8">
        <v>-108.2742484126228</v>
      </c>
      <c r="AL4" s="8">
        <v>-109.43046506239759</v>
      </c>
      <c r="AM4" s="8">
        <v>-110.58620082249692</v>
      </c>
      <c r="AN4" s="8">
        <v>-111.7326375835015</v>
      </c>
      <c r="AO4" s="8">
        <v>-112.88831466729302</v>
      </c>
      <c r="AP4" s="8">
        <v>-114.04442725690987</v>
      </c>
      <c r="AQ4" s="8">
        <v>-115.20017867982676</v>
      </c>
      <c r="AR4" s="8">
        <v>-116.35545731878169</v>
      </c>
      <c r="AS4" s="8">
        <v>-117.51016736752243</v>
      </c>
      <c r="AT4" s="8">
        <v>-118.6542076201471</v>
      </c>
      <c r="AU4" s="8">
        <v>-119.80749118147649</v>
      </c>
      <c r="AV4" s="8">
        <v>-120.95995033754852</v>
      </c>
      <c r="AW4" s="8">
        <v>-122.11149486833224</v>
      </c>
      <c r="AX4" s="8">
        <v>-123.26207958272695</v>
      </c>
      <c r="AY4" s="8">
        <v>-124.41227514640343</v>
      </c>
      <c r="AZ4" s="8">
        <v>-125.55073241320582</v>
      </c>
      <c r="BA4" s="8">
        <v>-126.69804776875375</v>
      </c>
      <c r="BB4" s="8">
        <v>-127.84482245746352</v>
      </c>
      <c r="BC4" s="8">
        <v>-128.98971320940225</v>
      </c>
      <c r="BD4" s="8">
        <v>-130.13397048826221</v>
      </c>
      <c r="BE4" s="8">
        <v>-131.27692584343458</v>
      </c>
      <c r="BF4" s="8">
        <v>-132.46635625391824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6FCEC-1CC1-42E0-AEBB-20B8EB1B5A80}">
  <dimension ref="B3:BE35"/>
  <sheetViews>
    <sheetView topLeftCell="A17" workbookViewId="0">
      <selection activeCell="B23" sqref="B23:F35"/>
    </sheetView>
  </sheetViews>
  <sheetFormatPr defaultRowHeight="14.25" x14ac:dyDescent="0.2"/>
  <cols>
    <col min="2" max="2" width="21.25" customWidth="1"/>
    <col min="3" max="57" width="11.375" bestFit="1" customWidth="1"/>
  </cols>
  <sheetData>
    <row r="3" spans="2:57" s="10" customFormat="1" ht="15" x14ac:dyDescent="0.25">
      <c r="B3" s="9" t="s">
        <v>56</v>
      </c>
    </row>
    <row r="5" spans="2:57" ht="30" x14ac:dyDescent="0.2">
      <c r="B5" s="15" t="s">
        <v>65</v>
      </c>
      <c r="C5" s="14" t="s">
        <v>1</v>
      </c>
      <c r="D5" s="14" t="s">
        <v>2</v>
      </c>
      <c r="E5" s="14" t="s">
        <v>3</v>
      </c>
      <c r="F5" s="14" t="s">
        <v>4</v>
      </c>
      <c r="G5" s="14" t="s">
        <v>5</v>
      </c>
      <c r="H5" s="14" t="s">
        <v>6</v>
      </c>
      <c r="I5" s="14" t="s">
        <v>7</v>
      </c>
      <c r="J5" s="14" t="s">
        <v>8</v>
      </c>
      <c r="K5" s="14" t="s">
        <v>9</v>
      </c>
      <c r="L5" s="14" t="s">
        <v>10</v>
      </c>
      <c r="M5" s="14" t="s">
        <v>11</v>
      </c>
      <c r="N5" s="14" t="s">
        <v>12</v>
      </c>
      <c r="O5" s="14" t="s">
        <v>13</v>
      </c>
      <c r="P5" s="14" t="s">
        <v>14</v>
      </c>
      <c r="Q5" s="14" t="s">
        <v>15</v>
      </c>
      <c r="R5" s="14" t="s">
        <v>16</v>
      </c>
      <c r="S5" s="14" t="s">
        <v>17</v>
      </c>
      <c r="T5" s="14" t="s">
        <v>18</v>
      </c>
      <c r="U5" s="14" t="s">
        <v>19</v>
      </c>
      <c r="V5" s="14" t="s">
        <v>20</v>
      </c>
      <c r="W5" s="14" t="s">
        <v>21</v>
      </c>
      <c r="X5" s="14" t="s">
        <v>22</v>
      </c>
      <c r="Y5" s="14" t="s">
        <v>23</v>
      </c>
      <c r="Z5" s="14" t="s">
        <v>24</v>
      </c>
      <c r="AA5" s="14" t="s">
        <v>25</v>
      </c>
      <c r="AB5" s="14" t="s">
        <v>26</v>
      </c>
      <c r="AC5" s="14" t="s">
        <v>27</v>
      </c>
      <c r="AD5" s="14" t="s">
        <v>28</v>
      </c>
      <c r="AE5" s="14" t="s">
        <v>29</v>
      </c>
      <c r="AF5" s="14" t="s">
        <v>30</v>
      </c>
      <c r="AG5" s="14" t="s">
        <v>31</v>
      </c>
      <c r="AH5" s="14" t="s">
        <v>32</v>
      </c>
      <c r="AI5" s="14" t="s">
        <v>33</v>
      </c>
      <c r="AJ5" s="14" t="s">
        <v>34</v>
      </c>
      <c r="AK5" s="14" t="s">
        <v>35</v>
      </c>
      <c r="AL5" s="14" t="s">
        <v>36</v>
      </c>
      <c r="AM5" s="14" t="s">
        <v>37</v>
      </c>
      <c r="AN5" s="14" t="s">
        <v>38</v>
      </c>
      <c r="AO5" s="14" t="s">
        <v>39</v>
      </c>
      <c r="AP5" s="14" t="s">
        <v>40</v>
      </c>
      <c r="AQ5" s="14" t="s">
        <v>41</v>
      </c>
      <c r="AR5" s="14" t="s">
        <v>42</v>
      </c>
      <c r="AS5" s="14" t="s">
        <v>43</v>
      </c>
      <c r="AT5" s="14" t="s">
        <v>44</v>
      </c>
      <c r="AU5" s="14" t="s">
        <v>45</v>
      </c>
      <c r="AV5" s="14" t="s">
        <v>46</v>
      </c>
      <c r="AW5" s="14" t="s">
        <v>47</v>
      </c>
      <c r="AX5" s="14" t="s">
        <v>48</v>
      </c>
      <c r="AY5" s="14" t="s">
        <v>49</v>
      </c>
      <c r="AZ5" s="14" t="s">
        <v>50</v>
      </c>
      <c r="BA5" s="14" t="s">
        <v>51</v>
      </c>
      <c r="BB5" s="14" t="s">
        <v>52</v>
      </c>
      <c r="BC5" s="14" t="s">
        <v>53</v>
      </c>
      <c r="BD5" s="14" t="s">
        <v>54</v>
      </c>
      <c r="BE5" s="14" t="s">
        <v>55</v>
      </c>
    </row>
    <row r="6" spans="2:57" x14ac:dyDescent="0.2">
      <c r="B6" s="13" t="s">
        <v>58</v>
      </c>
      <c r="C6" s="12">
        <v>1.8883635854927951</v>
      </c>
      <c r="D6" s="12">
        <v>4.6625980750277183</v>
      </c>
      <c r="E6" s="12">
        <v>7.4599509202491996</v>
      </c>
      <c r="F6" s="12">
        <v>10.279998000016839</v>
      </c>
      <c r="G6" s="12">
        <v>13.121768979920246</v>
      </c>
      <c r="H6" s="12">
        <v>15.157450764298034</v>
      </c>
      <c r="I6" s="12">
        <v>17.147923059594948</v>
      </c>
      <c r="J6" s="12">
        <v>19.186969406111668</v>
      </c>
      <c r="K6" s="12">
        <v>21.277025346664466</v>
      </c>
      <c r="L6" s="12">
        <v>23.226126000172343</v>
      </c>
      <c r="M6" s="12">
        <v>25.588246473220472</v>
      </c>
      <c r="N6" s="12">
        <v>28.369623348384557</v>
      </c>
      <c r="O6" s="12">
        <v>31.120773268925198</v>
      </c>
      <c r="P6" s="12">
        <v>33.844465082651261</v>
      </c>
      <c r="Q6" s="12">
        <v>36.543716999907886</v>
      </c>
      <c r="R6" s="12">
        <v>39.219953509454676</v>
      </c>
      <c r="S6" s="12">
        <v>41.876043108746195</v>
      </c>
      <c r="T6" s="12">
        <v>44.513298504098429</v>
      </c>
      <c r="U6" s="12">
        <v>47.136029345611171</v>
      </c>
      <c r="V6" s="12">
        <v>49.747688820008008</v>
      </c>
      <c r="W6" s="12">
        <v>52.344308505058592</v>
      </c>
      <c r="X6" s="12">
        <v>54.905678863351191</v>
      </c>
      <c r="Y6" s="12">
        <v>57.43571328653146</v>
      </c>
      <c r="Z6" s="12">
        <v>59.80422687465866</v>
      </c>
      <c r="AA6" s="12">
        <v>61.998922929274471</v>
      </c>
      <c r="AB6" s="12">
        <v>63.100277445049002</v>
      </c>
      <c r="AC6" s="12">
        <v>63.620849488814301</v>
      </c>
      <c r="AD6" s="12">
        <v>64.203197779864396</v>
      </c>
      <c r="AE6" s="12">
        <v>64.843046507487543</v>
      </c>
      <c r="AF6" s="12">
        <v>65.548572983939479</v>
      </c>
      <c r="AG6" s="12">
        <v>66.341012374671166</v>
      </c>
      <c r="AH6" s="12">
        <v>67.205346064947307</v>
      </c>
      <c r="AI6" s="12">
        <v>68.114076171408001</v>
      </c>
      <c r="AJ6" s="12">
        <v>69.064374165837748</v>
      </c>
      <c r="AK6" s="12">
        <v>70.053633245841837</v>
      </c>
      <c r="AL6" s="12">
        <v>71.079450862560819</v>
      </c>
      <c r="AM6" s="12">
        <v>72.139612631709198</v>
      </c>
      <c r="AN6" s="12">
        <v>73.232077517915315</v>
      </c>
      <c r="AO6" s="12">
        <v>74.354964191147047</v>
      </c>
      <c r="AP6" s="12">
        <v>75.506538462109901</v>
      </c>
      <c r="AQ6" s="12">
        <v>76.685201710933597</v>
      </c>
      <c r="AR6" s="12">
        <v>77.889480230310866</v>
      </c>
      <c r="AS6" s="12">
        <v>79.11801541053741</v>
      </c>
      <c r="AT6" s="12">
        <v>80.369554699684755</v>
      </c>
      <c r="AU6" s="12">
        <v>81.642943277455771</v>
      </c>
      <c r="AV6" s="12">
        <v>82.937116386165897</v>
      </c>
      <c r="AW6" s="12">
        <v>84.251092266791261</v>
      </c>
      <c r="AX6" s="12">
        <v>85.583965652162661</v>
      </c>
      <c r="AY6" s="12">
        <v>86.934901773199044</v>
      </c>
      <c r="AZ6" s="12">
        <v>88.30313083757143</v>
      </c>
      <c r="BA6" s="12">
        <v>89.687942943416971</v>
      </c>
      <c r="BB6" s="12">
        <v>91.088683393689266</v>
      </c>
      <c r="BC6" s="12">
        <v>92.504748379463265</v>
      </c>
      <c r="BD6" s="12">
        <v>93.935581003023927</v>
      </c>
      <c r="BE6" s="12">
        <v>93.304070784856918</v>
      </c>
    </row>
    <row r="7" spans="2:57" x14ac:dyDescent="0.2">
      <c r="B7" s="13" t="s">
        <v>59</v>
      </c>
      <c r="C7" s="12">
        <v>3.0929487941118143</v>
      </c>
      <c r="D7" s="12">
        <v>9.4359043640513853</v>
      </c>
      <c r="E7" s="12">
        <v>17.01643141806775</v>
      </c>
      <c r="F7" s="12">
        <v>24.733611883692397</v>
      </c>
      <c r="G7" s="12">
        <v>32.499071788918506</v>
      </c>
      <c r="H7" s="12">
        <v>36.183722249475437</v>
      </c>
      <c r="I7" s="12">
        <v>37.901994076817758</v>
      </c>
      <c r="J7" s="12">
        <v>39.536992024983981</v>
      </c>
      <c r="K7" s="12">
        <v>41.094089495736434</v>
      </c>
      <c r="L7" s="12">
        <v>42.577444963841515</v>
      </c>
      <c r="M7" s="12">
        <v>44.445994173984708</v>
      </c>
      <c r="N7" s="12">
        <v>46.709418849888543</v>
      </c>
      <c r="O7" s="12">
        <v>48.920817698495341</v>
      </c>
      <c r="P7" s="12">
        <v>51.084824415359975</v>
      </c>
      <c r="Q7" s="12">
        <v>53.206353916652198</v>
      </c>
      <c r="R7" s="12">
        <v>54.796924519791901</v>
      </c>
      <c r="S7" s="12">
        <v>55.475576479467058</v>
      </c>
      <c r="T7" s="12">
        <v>55.805755452291095</v>
      </c>
      <c r="U7" s="12">
        <v>56.242564269958507</v>
      </c>
      <c r="V7" s="12">
        <v>56.780204002239138</v>
      </c>
      <c r="W7" s="12">
        <v>57.405835414773996</v>
      </c>
      <c r="X7" s="12">
        <v>58.09146158622805</v>
      </c>
      <c r="Y7" s="12">
        <v>58.833372902213249</v>
      </c>
      <c r="Z7" s="12">
        <v>59.646642657299218</v>
      </c>
      <c r="AA7" s="12">
        <v>60.526145110322858</v>
      </c>
      <c r="AB7" s="12">
        <v>61.045159915238614</v>
      </c>
      <c r="AC7" s="12">
        <v>61.545259928931429</v>
      </c>
      <c r="AD7" s="12">
        <v>62.104994875157317</v>
      </c>
      <c r="AE7" s="12">
        <v>62.720414673125305</v>
      </c>
      <c r="AF7" s="12">
        <v>63.399990112117607</v>
      </c>
      <c r="AG7" s="12">
        <v>64.16522040165313</v>
      </c>
      <c r="AH7" s="12">
        <v>65.001324123890598</v>
      </c>
      <c r="AI7" s="12">
        <v>65.881016115799852</v>
      </c>
      <c r="AJ7" s="12">
        <v>66.801658265822923</v>
      </c>
      <c r="AK7" s="12">
        <v>67.760813875782844</v>
      </c>
      <c r="AL7" s="12">
        <v>68.756232012942817</v>
      </c>
      <c r="AM7" s="12">
        <v>69.785833092087259</v>
      </c>
      <c r="AN7" s="12">
        <v>70.847695590098368</v>
      </c>
      <c r="AO7" s="12">
        <v>71.940043803306111</v>
      </c>
      <c r="AP7" s="12">
        <v>73.061236565065755</v>
      </c>
      <c r="AQ7" s="12">
        <v>74.209756847599351</v>
      </c>
      <c r="AR7" s="12">
        <v>75.384202178201846</v>
      </c>
      <c r="AS7" s="12">
        <v>76.583275805477498</v>
      </c>
      <c r="AT7" s="12">
        <v>77.805778556394287</v>
      </c>
      <c r="AU7" s="12">
        <v>79.050601329651286</v>
      </c>
      <c r="AV7" s="12">
        <v>80.316718175186836</v>
      </c>
      <c r="AW7" s="12">
        <v>81.603179913638371</v>
      </c>
      <c r="AX7" s="12">
        <v>82.909108253226904</v>
      </c>
      <c r="AY7" s="12">
        <v>84.233690364917692</v>
      </c>
      <c r="AZ7" s="12">
        <v>85.576173879803733</v>
      </c>
      <c r="BA7" s="12">
        <v>86.935862275518701</v>
      </c>
      <c r="BB7" s="12">
        <v>88.3121106211117</v>
      </c>
      <c r="BC7" s="12">
        <v>89.704321652235095</v>
      </c>
      <c r="BD7" s="12">
        <v>91.111942150722129</v>
      </c>
      <c r="BE7" s="12">
        <v>91.978169761956082</v>
      </c>
    </row>
    <row r="8" spans="2:57" x14ac:dyDescent="0.2">
      <c r="B8" s="13" t="s">
        <v>60</v>
      </c>
      <c r="C8" s="12">
        <v>4.4829749974282613</v>
      </c>
      <c r="D8" s="12">
        <v>12.617733087402922</v>
      </c>
      <c r="E8" s="12">
        <v>21.986811189471229</v>
      </c>
      <c r="F8" s="12">
        <v>31.489935991969965</v>
      </c>
      <c r="G8" s="12">
        <v>41.038265227873048</v>
      </c>
      <c r="H8" s="12">
        <v>45.678636452180555</v>
      </c>
      <c r="I8" s="12">
        <v>48.222289668550104</v>
      </c>
      <c r="J8" s="12">
        <v>50.638018085211236</v>
      </c>
      <c r="K8" s="12">
        <v>52.93472334698685</v>
      </c>
      <c r="L8" s="12">
        <v>55.119845473010301</v>
      </c>
      <c r="M8" s="12">
        <v>57.655296607350458</v>
      </c>
      <c r="N8" s="12">
        <v>60.553514424691826</v>
      </c>
      <c r="O8" s="12">
        <v>63.370135734280559</v>
      </c>
      <c r="P8" s="12">
        <v>66.112131705452569</v>
      </c>
      <c r="Q8" s="12">
        <v>68.786569958587677</v>
      </c>
      <c r="R8" s="12">
        <v>71.398394454661343</v>
      </c>
      <c r="S8" s="12">
        <v>73.954113180424656</v>
      </c>
      <c r="T8" s="12">
        <v>76.458231412600611</v>
      </c>
      <c r="U8" s="12">
        <v>78.918048378454728</v>
      </c>
      <c r="V8" s="12">
        <v>81.339696034096235</v>
      </c>
      <c r="W8" s="12">
        <v>83.721322915852525</v>
      </c>
      <c r="X8" s="12">
        <v>86.045051308769246</v>
      </c>
      <c r="Y8" s="12">
        <v>88.316490898773424</v>
      </c>
      <c r="Z8" s="12">
        <v>90.559297605651651</v>
      </c>
      <c r="AA8" s="12">
        <v>92.776249871066</v>
      </c>
      <c r="AB8" s="12">
        <v>93.075558451557541</v>
      </c>
      <c r="AC8" s="12">
        <v>92.160610716775764</v>
      </c>
      <c r="AD8" s="12">
        <v>91.417156165275557</v>
      </c>
      <c r="AE8" s="12">
        <v>90.832402456493085</v>
      </c>
      <c r="AF8" s="12">
        <v>90.406677087186537</v>
      </c>
      <c r="AG8" s="12">
        <v>90.153979689512127</v>
      </c>
      <c r="AH8" s="12">
        <v>90.052622098900301</v>
      </c>
      <c r="AI8" s="12">
        <v>90.06895837401423</v>
      </c>
      <c r="AJ8" s="12">
        <v>90.194492435558587</v>
      </c>
      <c r="AK8" s="12">
        <v>90.421392681875844</v>
      </c>
      <c r="AL8" s="12">
        <v>90.742439736558154</v>
      </c>
      <c r="AM8" s="12">
        <v>91.15097831959018</v>
      </c>
      <c r="AN8" s="12">
        <v>91.640872915769847</v>
      </c>
      <c r="AO8" s="12">
        <v>92.206466940040954</v>
      </c>
      <c r="AP8" s="12">
        <v>92.842545123197667</v>
      </c>
      <c r="AQ8" s="12">
        <v>93.544298863337445</v>
      </c>
      <c r="AR8" s="12">
        <v>94.307294308626709</v>
      </c>
      <c r="AS8" s="12">
        <v>95.12744295551424</v>
      </c>
      <c r="AT8" s="12">
        <v>96.000974563627025</v>
      </c>
      <c r="AU8" s="12">
        <v>96.92441220432373</v>
      </c>
      <c r="AV8" s="12">
        <v>97.894549274370164</v>
      </c>
      <c r="AW8" s="12">
        <v>98.908428319542651</v>
      </c>
      <c r="AX8" s="12">
        <v>99.963321525243757</v>
      </c>
      <c r="AY8" s="12">
        <v>101.0567127425272</v>
      </c>
      <c r="AZ8" s="12">
        <v>102.1862809283346</v>
      </c>
      <c r="BA8" s="12">
        <v>103.349884888335</v>
      </c>
      <c r="BB8" s="12">
        <v>104.54554921958361</v>
      </c>
      <c r="BC8" s="12">
        <v>105.7714513583437</v>
      </c>
      <c r="BD8" s="12">
        <v>107.02590964589724</v>
      </c>
      <c r="BE8" s="12">
        <v>105.73628424024042</v>
      </c>
    </row>
    <row r="9" spans="2:57" x14ac:dyDescent="0.2">
      <c r="B9" s="13" t="s">
        <v>61</v>
      </c>
      <c r="C9" s="12">
        <v>0.91758335374962674</v>
      </c>
      <c r="D9" s="12">
        <v>2.3642265133587745</v>
      </c>
      <c r="E9" s="12">
        <v>3.831622252035638</v>
      </c>
      <c r="F9" s="12">
        <v>5.3179250024200142</v>
      </c>
      <c r="G9" s="12">
        <v>6.8204028469514411</v>
      </c>
      <c r="H9" s="12">
        <v>8.138524068713199</v>
      </c>
      <c r="I9" s="12">
        <v>9.4342285183729864</v>
      </c>
      <c r="J9" s="12">
        <v>10.709951849365765</v>
      </c>
      <c r="K9" s="12">
        <v>12.015147268085041</v>
      </c>
      <c r="L9" s="12">
        <v>13.297568950465205</v>
      </c>
      <c r="M9" s="12">
        <v>15.012307821387413</v>
      </c>
      <c r="N9" s="12">
        <v>17.164447912542933</v>
      </c>
      <c r="O9" s="12">
        <v>19.303647782818441</v>
      </c>
      <c r="P9" s="12">
        <v>21.431346890798441</v>
      </c>
      <c r="Q9" s="12">
        <v>23.549453532666369</v>
      </c>
      <c r="R9" s="12">
        <v>25.658597697494685</v>
      </c>
      <c r="S9" s="12">
        <v>27.760502839748657</v>
      </c>
      <c r="T9" s="12">
        <v>29.855667245630272</v>
      </c>
      <c r="U9" s="12">
        <v>31.947246539102661</v>
      </c>
      <c r="V9" s="12">
        <v>34.037789203815279</v>
      </c>
      <c r="W9" s="12">
        <v>36.124391853459969</v>
      </c>
      <c r="X9" s="12">
        <v>38.196830408842168</v>
      </c>
      <c r="Y9" s="12">
        <v>40.25630967420777</v>
      </c>
      <c r="Z9" s="12">
        <v>42.313196010601693</v>
      </c>
      <c r="AA9" s="12">
        <v>44.368830573949396</v>
      </c>
      <c r="AB9" s="12">
        <v>45.65010432141802</v>
      </c>
      <c r="AC9" s="12">
        <v>46.547994982239295</v>
      </c>
      <c r="AD9" s="12">
        <v>47.481245306358254</v>
      </c>
      <c r="AE9" s="12">
        <v>48.447689957630281</v>
      </c>
      <c r="AF9" s="12">
        <v>49.451869382574657</v>
      </c>
      <c r="AG9" s="12">
        <v>50.505357099012336</v>
      </c>
      <c r="AH9" s="12">
        <v>51.600160621253153</v>
      </c>
      <c r="AI9" s="12">
        <v>52.721546556755605</v>
      </c>
      <c r="AJ9" s="12">
        <v>53.868080270572889</v>
      </c>
      <c r="AK9" s="12">
        <v>55.038439095432786</v>
      </c>
      <c r="AL9" s="12">
        <v>56.231403538656757</v>
      </c>
      <c r="AM9" s="12">
        <v>57.445849183604871</v>
      </c>
      <c r="AN9" s="12">
        <v>58.68073923053808</v>
      </c>
      <c r="AO9" s="12">
        <v>59.935117626186425</v>
      </c>
      <c r="AP9" s="12">
        <v>61.20810273535627</v>
      </c>
      <c r="AQ9" s="12">
        <v>62.498881511620617</v>
      </c>
      <c r="AR9" s="12">
        <v>63.806704127561666</v>
      </c>
      <c r="AS9" s="12">
        <v>65.130879028176338</v>
      </c>
      <c r="AT9" s="12">
        <v>66.47076837395042</v>
      </c>
      <c r="AU9" s="12">
        <v>67.82578384276681</v>
      </c>
      <c r="AV9" s="12">
        <v>69.195382762264728</v>
      </c>
      <c r="AW9" s="12">
        <v>70.579064546520058</v>
      </c>
      <c r="AX9" s="12">
        <v>71.976367412987116</v>
      </c>
      <c r="AY9" s="12">
        <v>73.38686535755869</v>
      </c>
      <c r="AZ9" s="12">
        <v>74.810165367348986</v>
      </c>
      <c r="BA9" s="12">
        <v>76.245904852425582</v>
      </c>
      <c r="BB9" s="12">
        <v>77.693749279204297</v>
      </c>
      <c r="BC9" s="12">
        <v>79.153389989590323</v>
      </c>
      <c r="BD9" s="12">
        <v>80.624542191207553</v>
      </c>
      <c r="BE9" s="12">
        <v>81.022741283384335</v>
      </c>
    </row>
    <row r="10" spans="2:57" x14ac:dyDescent="0.2">
      <c r="B10" s="13" t="s">
        <v>62</v>
      </c>
      <c r="C10" s="12">
        <v>3.0505416081767729</v>
      </c>
      <c r="D10" s="12">
        <v>8.735151659100854</v>
      </c>
      <c r="E10" s="12">
        <v>15.114735977423656</v>
      </c>
      <c r="F10" s="12">
        <v>21.687238389128826</v>
      </c>
      <c r="G10" s="12">
        <v>28.441312732332634</v>
      </c>
      <c r="H10" s="12">
        <v>33.515639666691115</v>
      </c>
      <c r="I10" s="12">
        <v>37.958675753934855</v>
      </c>
      <c r="J10" s="12">
        <v>42.141695972941733</v>
      </c>
      <c r="K10" s="12">
        <v>46.093690345002472</v>
      </c>
      <c r="L10" s="12">
        <v>49.82537960789994</v>
      </c>
      <c r="M10" s="12">
        <v>53.617845882804346</v>
      </c>
      <c r="N10" s="12">
        <v>57.491570844320186</v>
      </c>
      <c r="O10" s="12">
        <v>61.263808841265515</v>
      </c>
      <c r="P10" s="12">
        <v>64.296919199937719</v>
      </c>
      <c r="Q10" s="12">
        <v>66.585351924927153</v>
      </c>
      <c r="R10" s="12">
        <v>68.802607307143774</v>
      </c>
      <c r="S10" s="12">
        <v>70.96592271862059</v>
      </c>
      <c r="T10" s="12">
        <v>73.127556279576623</v>
      </c>
      <c r="U10" s="12">
        <v>75.289884535968241</v>
      </c>
      <c r="V10" s="12">
        <v>77.459683869447048</v>
      </c>
      <c r="W10" s="12">
        <v>79.635221255601849</v>
      </c>
      <c r="X10" s="12">
        <v>81.816182930313119</v>
      </c>
      <c r="Y10" s="12">
        <v>84.002631286367119</v>
      </c>
      <c r="Z10" s="12">
        <v>86.194753439834102</v>
      </c>
      <c r="AA10" s="12">
        <v>88.392722492196938</v>
      </c>
      <c r="AB10" s="12">
        <v>88.717824162187668</v>
      </c>
      <c r="AC10" s="12">
        <v>88.127921286417958</v>
      </c>
      <c r="AD10" s="12">
        <v>87.689790315644572</v>
      </c>
      <c r="AE10" s="12">
        <v>87.39230007407609</v>
      </c>
      <c r="AF10" s="12">
        <v>87.228607368808227</v>
      </c>
      <c r="AG10" s="12">
        <v>87.189174013410025</v>
      </c>
      <c r="AH10" s="12">
        <v>87.261786484074435</v>
      </c>
      <c r="AI10" s="12">
        <v>87.438411967919549</v>
      </c>
      <c r="AJ10" s="12">
        <v>87.711644305998021</v>
      </c>
      <c r="AK10" s="12">
        <v>88.07465500135163</v>
      </c>
      <c r="AL10" s="12">
        <v>88.521147894337162</v>
      </c>
      <c r="AM10" s="12">
        <v>89.045317406611503</v>
      </c>
      <c r="AN10" s="12">
        <v>89.641810072278346</v>
      </c>
      <c r="AO10" s="12">
        <v>90.305689096926614</v>
      </c>
      <c r="AP10" s="12">
        <v>91.032401705762126</v>
      </c>
      <c r="AQ10" s="12">
        <v>91.817749060881098</v>
      </c>
      <c r="AR10" s="12">
        <v>92.657858545104531</v>
      </c>
      <c r="AS10" s="12">
        <v>93.549158225779848</v>
      </c>
      <c r="AT10" s="12">
        <v>94.488353326687715</v>
      </c>
      <c r="AU10" s="12">
        <v>95.472404549757144</v>
      </c>
      <c r="AV10" s="12">
        <v>96.498508100785827</v>
      </c>
      <c r="AW10" s="12">
        <v>97.564077284871033</v>
      </c>
      <c r="AX10" s="12">
        <v>98.666725547853005</v>
      </c>
      <c r="AY10" s="12">
        <v>99.804250849838624</v>
      </c>
      <c r="AZ10" s="12">
        <v>100.97462126585826</v>
      </c>
      <c r="BA10" s="12">
        <v>102.17596171699373</v>
      </c>
      <c r="BB10" s="12">
        <v>103.40654174293969</v>
      </c>
      <c r="BC10" s="12">
        <v>104.66476423398767</v>
      </c>
      <c r="BD10" s="12">
        <v>105.94915504688863</v>
      </c>
      <c r="BE10" s="12">
        <v>104.6994595720375</v>
      </c>
    </row>
    <row r="11" spans="2:57" s="18" customFormat="1" x14ac:dyDescent="0.2">
      <c r="B11" s="16"/>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row>
    <row r="12" spans="2:57" ht="15" x14ac:dyDescent="0.2">
      <c r="B12" s="15" t="s">
        <v>66</v>
      </c>
      <c r="C12" s="14" t="s">
        <v>1</v>
      </c>
      <c r="D12" s="14" t="s">
        <v>2</v>
      </c>
      <c r="E12" s="14" t="s">
        <v>3</v>
      </c>
      <c r="F12" s="14" t="s">
        <v>4</v>
      </c>
      <c r="G12" s="14" t="s">
        <v>5</v>
      </c>
      <c r="H12" s="14" t="s">
        <v>6</v>
      </c>
      <c r="I12" s="14" t="s">
        <v>7</v>
      </c>
      <c r="J12" s="14" t="s">
        <v>8</v>
      </c>
      <c r="K12" s="14" t="s">
        <v>9</v>
      </c>
      <c r="L12" s="14" t="s">
        <v>10</v>
      </c>
      <c r="M12" s="14" t="s">
        <v>11</v>
      </c>
      <c r="N12" s="14" t="s">
        <v>12</v>
      </c>
      <c r="O12" s="14" t="s">
        <v>13</v>
      </c>
      <c r="P12" s="14" t="s">
        <v>14</v>
      </c>
      <c r="Q12" s="14" t="s">
        <v>15</v>
      </c>
      <c r="R12" s="14" t="s">
        <v>16</v>
      </c>
      <c r="S12" s="14" t="s">
        <v>17</v>
      </c>
      <c r="T12" s="14" t="s">
        <v>18</v>
      </c>
      <c r="U12" s="14" t="s">
        <v>19</v>
      </c>
      <c r="V12" s="14" t="s">
        <v>20</v>
      </c>
      <c r="W12" s="14" t="s">
        <v>21</v>
      </c>
      <c r="X12" s="14" t="s">
        <v>22</v>
      </c>
      <c r="Y12" s="14" t="s">
        <v>23</v>
      </c>
      <c r="Z12" s="14" t="s">
        <v>24</v>
      </c>
      <c r="AA12" s="14" t="s">
        <v>25</v>
      </c>
      <c r="AB12" s="14" t="s">
        <v>26</v>
      </c>
      <c r="AC12" s="14" t="s">
        <v>27</v>
      </c>
      <c r="AD12" s="14" t="s">
        <v>28</v>
      </c>
      <c r="AE12" s="14" t="s">
        <v>29</v>
      </c>
      <c r="AF12" s="14" t="s">
        <v>30</v>
      </c>
      <c r="AG12" s="14" t="s">
        <v>31</v>
      </c>
      <c r="AH12" s="14" t="s">
        <v>32</v>
      </c>
      <c r="AI12" s="14" t="s">
        <v>33</v>
      </c>
      <c r="AJ12" s="14" t="s">
        <v>34</v>
      </c>
      <c r="AK12" s="14" t="s">
        <v>35</v>
      </c>
      <c r="AL12" s="14" t="s">
        <v>36</v>
      </c>
      <c r="AM12" s="14" t="s">
        <v>37</v>
      </c>
      <c r="AN12" s="14" t="s">
        <v>38</v>
      </c>
      <c r="AO12" s="14" t="s">
        <v>39</v>
      </c>
      <c r="AP12" s="14" t="s">
        <v>40</v>
      </c>
      <c r="AQ12" s="14" t="s">
        <v>41</v>
      </c>
      <c r="AR12" s="14" t="s">
        <v>42</v>
      </c>
      <c r="AS12" s="14" t="s">
        <v>43</v>
      </c>
      <c r="AT12" s="14" t="s">
        <v>44</v>
      </c>
      <c r="AU12" s="14" t="s">
        <v>45</v>
      </c>
      <c r="AV12" s="14" t="s">
        <v>46</v>
      </c>
      <c r="AW12" s="14" t="s">
        <v>47</v>
      </c>
      <c r="AX12" s="14" t="s">
        <v>48</v>
      </c>
      <c r="AY12" s="14" t="s">
        <v>49</v>
      </c>
      <c r="AZ12" s="14" t="s">
        <v>50</v>
      </c>
      <c r="BA12" s="14" t="s">
        <v>51</v>
      </c>
      <c r="BB12" s="14" t="s">
        <v>52</v>
      </c>
      <c r="BC12" s="14" t="s">
        <v>53</v>
      </c>
      <c r="BD12" s="14" t="s">
        <v>54</v>
      </c>
      <c r="BE12" s="14" t="s">
        <v>55</v>
      </c>
    </row>
    <row r="13" spans="2:57" x14ac:dyDescent="0.2">
      <c r="B13" s="13" t="s">
        <v>58</v>
      </c>
      <c r="C13" s="22">
        <v>14.649576045471875</v>
      </c>
      <c r="D13" s="22">
        <v>17.642336254326555</v>
      </c>
      <c r="E13" s="22">
        <v>16.457520815302985</v>
      </c>
      <c r="F13" s="22">
        <v>22.598920539683331</v>
      </c>
      <c r="G13" s="22">
        <v>21.024609921005766</v>
      </c>
      <c r="H13" s="22">
        <v>15.447006258037913</v>
      </c>
      <c r="I13" s="22">
        <v>16.793702441547062</v>
      </c>
      <c r="J13" s="22">
        <v>17.177616222213555</v>
      </c>
      <c r="K13" s="22">
        <v>16.236795795837285</v>
      </c>
      <c r="L13" s="22">
        <v>19.526624238958025</v>
      </c>
      <c r="M13" s="22">
        <v>18.680314583709585</v>
      </c>
      <c r="N13" s="22">
        <v>19.13466086375777</v>
      </c>
      <c r="O13" s="22">
        <v>18.120941711946042</v>
      </c>
      <c r="P13" s="22">
        <v>19.082084088769506</v>
      </c>
      <c r="Q13" s="22">
        <v>20.338247967753123</v>
      </c>
      <c r="R13" s="22">
        <v>19.385634025372688</v>
      </c>
      <c r="S13" s="22">
        <v>19.578924902916427</v>
      </c>
      <c r="T13" s="22">
        <v>19.828256367453829</v>
      </c>
      <c r="U13" s="22">
        <v>20.209768136348302</v>
      </c>
      <c r="V13" s="22">
        <v>20.465186304426428</v>
      </c>
      <c r="W13" s="22">
        <v>21.508142460004539</v>
      </c>
      <c r="X13" s="22">
        <v>21.80016158819555</v>
      </c>
      <c r="Y13" s="22">
        <v>22.071540292748097</v>
      </c>
      <c r="Z13" s="22">
        <v>20.497902041205492</v>
      </c>
      <c r="AA13" s="22">
        <v>20.504652829310274</v>
      </c>
      <c r="AB13" s="22">
        <v>15.977431169634052</v>
      </c>
      <c r="AC13" s="22">
        <v>16.003953688069025</v>
      </c>
      <c r="AD13" s="22">
        <v>16.020973544270145</v>
      </c>
      <c r="AE13" s="22">
        <v>16.044796303715646</v>
      </c>
      <c r="AF13" s="22">
        <v>16.072959902239575</v>
      </c>
      <c r="AG13" s="22">
        <v>19.013936328536577</v>
      </c>
      <c r="AH13" s="22">
        <v>19.055409247669282</v>
      </c>
      <c r="AI13" s="22">
        <v>19.087699345167081</v>
      </c>
      <c r="AJ13" s="22">
        <v>19.119247792794965</v>
      </c>
      <c r="AK13" s="22">
        <v>19.119490734320998</v>
      </c>
      <c r="AL13" s="22">
        <v>19.170079378033119</v>
      </c>
      <c r="AM13" s="22">
        <v>19.210076009515568</v>
      </c>
      <c r="AN13" s="22">
        <v>19.228814839737719</v>
      </c>
      <c r="AO13" s="22">
        <v>18.821774225107895</v>
      </c>
      <c r="AP13" s="22">
        <v>18.780723543697846</v>
      </c>
      <c r="AQ13" s="22">
        <v>17.011843395415045</v>
      </c>
      <c r="AR13" s="22">
        <v>17.038365913850296</v>
      </c>
      <c r="AS13" s="22">
        <v>17.055385770051835</v>
      </c>
      <c r="AT13" s="22">
        <v>17.079208529496636</v>
      </c>
      <c r="AU13" s="22">
        <v>17.10737212802081</v>
      </c>
      <c r="AV13" s="22">
        <v>20.048348554317894</v>
      </c>
      <c r="AW13" s="22">
        <v>20.089821473450971</v>
      </c>
      <c r="AX13" s="22">
        <v>20.122111570948068</v>
      </c>
      <c r="AY13" s="22">
        <v>20.15366001857624</v>
      </c>
      <c r="AZ13" s="22">
        <v>20.153902960102286</v>
      </c>
      <c r="BA13" s="22">
        <v>20.204491603814493</v>
      </c>
      <c r="BB13" s="22">
        <v>20.244488235296799</v>
      </c>
      <c r="BC13" s="22">
        <v>20.26322706551904</v>
      </c>
      <c r="BD13" s="22">
        <v>19.856186450889581</v>
      </c>
      <c r="BE13" s="22">
        <v>19.815135769478832</v>
      </c>
    </row>
    <row r="14" spans="2:57" x14ac:dyDescent="0.2">
      <c r="B14" s="13" t="s">
        <v>59</v>
      </c>
      <c r="C14" s="22">
        <v>24.851082432808973</v>
      </c>
      <c r="D14" s="22">
        <v>56.218485292789211</v>
      </c>
      <c r="E14" s="22">
        <v>56.109402232135182</v>
      </c>
      <c r="F14" s="22">
        <v>63.34727410281274</v>
      </c>
      <c r="G14" s="22">
        <v>61.513369936942986</v>
      </c>
      <c r="H14" s="22">
        <v>16.020783194847038</v>
      </c>
      <c r="I14" s="22">
        <v>17.121094357235581</v>
      </c>
      <c r="J14" s="22">
        <v>17.295186621703095</v>
      </c>
      <c r="K14" s="22">
        <v>16.205317221688301</v>
      </c>
      <c r="L14" s="22">
        <v>19.130102280792563</v>
      </c>
      <c r="M14" s="22">
        <v>17.383766655241271</v>
      </c>
      <c r="N14" s="22">
        <v>17.610821513556843</v>
      </c>
      <c r="O14" s="22">
        <v>16.436678011146942</v>
      </c>
      <c r="P14" s="22">
        <v>17.138325534730818</v>
      </c>
      <c r="Q14" s="22">
        <v>18.118603701809999</v>
      </c>
      <c r="R14" s="22">
        <v>18.489495652563793</v>
      </c>
      <c r="S14" s="22">
        <v>25.922298721604392</v>
      </c>
      <c r="T14" s="22">
        <v>25.911036252230911</v>
      </c>
      <c r="U14" s="22">
        <v>26.03641199113617</v>
      </c>
      <c r="V14" s="22">
        <v>25.69044717377491</v>
      </c>
      <c r="W14" s="22">
        <v>12.715677757326725</v>
      </c>
      <c r="X14" s="22">
        <v>12.789716585867538</v>
      </c>
      <c r="Y14" s="22">
        <v>12.840091189311989</v>
      </c>
      <c r="Z14" s="22">
        <v>12.893996559789196</v>
      </c>
      <c r="AA14" s="22">
        <v>12.934513503771665</v>
      </c>
      <c r="AB14" s="22">
        <v>13.2039310267555</v>
      </c>
      <c r="AC14" s="22">
        <v>13.246282684140789</v>
      </c>
      <c r="AD14" s="22">
        <v>13.277778022407318</v>
      </c>
      <c r="AE14" s="22">
        <v>13.31485786709197</v>
      </c>
      <c r="AF14" s="22">
        <v>13.355179800609173</v>
      </c>
      <c r="AG14" s="22">
        <v>18.804898625754785</v>
      </c>
      <c r="AH14" s="22">
        <v>27.343615241766582</v>
      </c>
      <c r="AI14" s="22">
        <v>27.356872694921659</v>
      </c>
      <c r="AJ14" s="22">
        <v>27.374280486651447</v>
      </c>
      <c r="AK14" s="22">
        <v>27.015952877573511</v>
      </c>
      <c r="AL14" s="22">
        <v>14.025325332211041</v>
      </c>
      <c r="AM14" s="22">
        <v>14.08979050334877</v>
      </c>
      <c r="AN14" s="22">
        <v>14.130520270857168</v>
      </c>
      <c r="AO14" s="22">
        <v>14.174707454819625</v>
      </c>
      <c r="AP14" s="22">
        <v>14.205431034987216</v>
      </c>
      <c r="AQ14" s="22">
        <v>14.238343252536488</v>
      </c>
      <c r="AR14" s="22">
        <v>14.280694909922058</v>
      </c>
      <c r="AS14" s="22">
        <v>14.312190248189005</v>
      </c>
      <c r="AT14" s="22">
        <v>14.34927009287296</v>
      </c>
      <c r="AU14" s="22">
        <v>14.389592026390407</v>
      </c>
      <c r="AV14" s="22">
        <v>19.839310851536098</v>
      </c>
      <c r="AW14" s="22">
        <v>28.378027467548264</v>
      </c>
      <c r="AX14" s="22">
        <v>28.391284920702638</v>
      </c>
      <c r="AY14" s="22">
        <v>28.408692712432714</v>
      </c>
      <c r="AZ14" s="22">
        <v>28.050365103354792</v>
      </c>
      <c r="BA14" s="22">
        <v>15.059737557992419</v>
      </c>
      <c r="BB14" s="22">
        <v>15.124202729130001</v>
      </c>
      <c r="BC14" s="22">
        <v>15.164932496638485</v>
      </c>
      <c r="BD14" s="22">
        <v>15.20911968060131</v>
      </c>
      <c r="BE14" s="22">
        <v>15.239843260768199</v>
      </c>
    </row>
    <row r="15" spans="2:57" x14ac:dyDescent="0.2">
      <c r="B15" s="13" t="s">
        <v>60</v>
      </c>
      <c r="C15" s="22">
        <v>31.746903546905262</v>
      </c>
      <c r="D15" s="22">
        <v>62.543762157431011</v>
      </c>
      <c r="E15" s="22">
        <v>61.577393890169205</v>
      </c>
      <c r="F15" s="22">
        <v>72.438240866961564</v>
      </c>
      <c r="G15" s="22">
        <v>71.687547743758628</v>
      </c>
      <c r="H15" s="22">
        <v>24.94030789626872</v>
      </c>
      <c r="I15" s="22">
        <v>25.981657249826455</v>
      </c>
      <c r="J15" s="22">
        <v>26.002249039144559</v>
      </c>
      <c r="K15" s="22">
        <v>23.621218980584221</v>
      </c>
      <c r="L15" s="22">
        <v>30.922348657591574</v>
      </c>
      <c r="M15" s="22">
        <v>27.03423406584475</v>
      </c>
      <c r="N15" s="22">
        <v>27.871022611542603</v>
      </c>
      <c r="O15" s="22">
        <v>25.53725119117756</v>
      </c>
      <c r="P15" s="22">
        <v>27.72342839890106</v>
      </c>
      <c r="Q15" s="22">
        <v>30.520260022485775</v>
      </c>
      <c r="R15" s="22">
        <v>35.788434463023265</v>
      </c>
      <c r="S15" s="22">
        <v>44.427463224517631</v>
      </c>
      <c r="T15" s="22">
        <v>45.061901871702283</v>
      </c>
      <c r="U15" s="22">
        <v>47.379466183185315</v>
      </c>
      <c r="V15" s="22">
        <v>42.027986026013089</v>
      </c>
      <c r="W15" s="22">
        <v>32.751569058117184</v>
      </c>
      <c r="X15" s="22">
        <v>31.779184651120939</v>
      </c>
      <c r="Y15" s="22">
        <v>28.935534978839275</v>
      </c>
      <c r="Z15" s="22">
        <v>36.806372155021414</v>
      </c>
      <c r="AA15" s="22">
        <v>34.031236429152422</v>
      </c>
      <c r="AB15" s="22">
        <v>33.723620134325785</v>
      </c>
      <c r="AC15" s="22">
        <v>33.765971791711074</v>
      </c>
      <c r="AD15" s="22">
        <v>33.797467129977605</v>
      </c>
      <c r="AE15" s="22">
        <v>33.83454697466226</v>
      </c>
      <c r="AF15" s="22">
        <v>33.874868908179465</v>
      </c>
      <c r="AG15" s="22">
        <v>39.324587733325075</v>
      </c>
      <c r="AH15" s="22">
        <v>47.863304349336872</v>
      </c>
      <c r="AI15" s="22">
        <v>47.876561802491949</v>
      </c>
      <c r="AJ15" s="22">
        <v>47.893969594221737</v>
      </c>
      <c r="AK15" s="22">
        <v>47.535641985143798</v>
      </c>
      <c r="AL15" s="22">
        <v>34.545014439781333</v>
      </c>
      <c r="AM15" s="22">
        <v>34.60947961091906</v>
      </c>
      <c r="AN15" s="22">
        <v>34.650209378427455</v>
      </c>
      <c r="AO15" s="22">
        <v>34.694396562389912</v>
      </c>
      <c r="AP15" s="22">
        <v>34.7251201425575</v>
      </c>
      <c r="AQ15" s="22">
        <v>34.758032360106775</v>
      </c>
      <c r="AR15" s="22">
        <v>34.800384017492348</v>
      </c>
      <c r="AS15" s="22">
        <v>34.831879355759291</v>
      </c>
      <c r="AT15" s="22">
        <v>34.868959200443243</v>
      </c>
      <c r="AU15" s="22">
        <v>34.909281133960697</v>
      </c>
      <c r="AV15" s="22">
        <v>40.358999959106384</v>
      </c>
      <c r="AW15" s="22">
        <v>48.897716575118558</v>
      </c>
      <c r="AX15" s="22">
        <v>48.910974028272925</v>
      </c>
      <c r="AY15" s="22">
        <v>48.928381820003004</v>
      </c>
      <c r="AZ15" s="22">
        <v>48.570054210925079</v>
      </c>
      <c r="BA15" s="22">
        <v>35.579426665562707</v>
      </c>
      <c r="BB15" s="22">
        <v>35.643891836700291</v>
      </c>
      <c r="BC15" s="22">
        <v>35.684621604208772</v>
      </c>
      <c r="BD15" s="22">
        <v>35.728808788171598</v>
      </c>
      <c r="BE15" s="22">
        <v>35.75953236833849</v>
      </c>
    </row>
    <row r="16" spans="2:57" x14ac:dyDescent="0.2">
      <c r="B16" s="13" t="s">
        <v>61</v>
      </c>
      <c r="C16" s="22">
        <v>8.8131754271715419</v>
      </c>
      <c r="D16" s="22">
        <v>9.6151038254573304</v>
      </c>
      <c r="E16" s="22">
        <v>9.9081495057033475</v>
      </c>
      <c r="F16" s="22">
        <v>11.911037653071658</v>
      </c>
      <c r="G16" s="22">
        <v>9.5471634351529033</v>
      </c>
      <c r="H16" s="22">
        <v>7.8821265884548559</v>
      </c>
      <c r="I16" s="22">
        <v>8.4500599150789331</v>
      </c>
      <c r="J16" s="22">
        <v>8.595820957874265</v>
      </c>
      <c r="K16" s="22">
        <v>8.5121173644170369</v>
      </c>
      <c r="L16" s="22">
        <v>10.387881732021079</v>
      </c>
      <c r="M16" s="22">
        <v>10.385178150456923</v>
      </c>
      <c r="N16" s="22">
        <v>10.341777130867095</v>
      </c>
      <c r="O16" s="22">
        <v>9.995832466935088</v>
      </c>
      <c r="P16" s="22">
        <v>11.108010348887499</v>
      </c>
      <c r="Q16" s="22">
        <v>10.830526275545319</v>
      </c>
      <c r="R16" s="22">
        <v>12.677487748632542</v>
      </c>
      <c r="S16" s="22">
        <v>13.634530216186556</v>
      </c>
      <c r="T16" s="22">
        <v>12.640758442161891</v>
      </c>
      <c r="U16" s="22">
        <v>13.388862909176984</v>
      </c>
      <c r="V16" s="22">
        <v>13.320528422689357</v>
      </c>
      <c r="W16" s="22">
        <v>15.75110746493459</v>
      </c>
      <c r="X16" s="22">
        <v>14.626423165640501</v>
      </c>
      <c r="Y16" s="22">
        <v>14.181562037676878</v>
      </c>
      <c r="Z16" s="22">
        <v>15.355610762137005</v>
      </c>
      <c r="AA16" s="22">
        <v>15.109491881720615</v>
      </c>
      <c r="AB16" s="22">
        <v>11.843948086651013</v>
      </c>
      <c r="AC16" s="22">
        <v>11.872926916851069</v>
      </c>
      <c r="AD16" s="22">
        <v>11.892461501920145</v>
      </c>
      <c r="AE16" s="22">
        <v>11.91886115253463</v>
      </c>
      <c r="AF16" s="22">
        <v>11.94966627729432</v>
      </c>
      <c r="AG16" s="22">
        <v>13.710724238398836</v>
      </c>
      <c r="AH16" s="22">
        <v>13.758708078128468</v>
      </c>
      <c r="AI16" s="22">
        <v>13.796900519580372</v>
      </c>
      <c r="AJ16" s="22">
        <v>13.833845451772991</v>
      </c>
      <c r="AK16" s="22">
        <v>13.839065298171942</v>
      </c>
      <c r="AL16" s="22">
        <v>13.872499126496978</v>
      </c>
      <c r="AM16" s="22">
        <v>13.91687913784159</v>
      </c>
      <c r="AN16" s="22">
        <v>13.939767950988866</v>
      </c>
      <c r="AO16" s="22">
        <v>13.968117159507594</v>
      </c>
      <c r="AP16" s="22">
        <v>13.9847946579591</v>
      </c>
      <c r="AQ16" s="22">
        <v>12.869076354850002</v>
      </c>
      <c r="AR16" s="22">
        <v>12.898893442148879</v>
      </c>
      <c r="AS16" s="22">
        <v>12.919188325117227</v>
      </c>
      <c r="AT16" s="22">
        <v>12.946277937581439</v>
      </c>
      <c r="AU16" s="22">
        <v>12.97770950595085</v>
      </c>
      <c r="AV16" s="22">
        <v>14.739336499254682</v>
      </c>
      <c r="AW16" s="22">
        <v>14.787837437574726</v>
      </c>
      <c r="AX16" s="22">
        <v>14.826499964127333</v>
      </c>
      <c r="AY16" s="22">
        <v>14.863872392654258</v>
      </c>
      <c r="AZ16" s="22">
        <v>14.869481130443365</v>
      </c>
      <c r="BA16" s="22">
        <v>14.90326883594977</v>
      </c>
      <c r="BB16" s="22">
        <v>14.947970949950248</v>
      </c>
      <c r="BC16" s="22">
        <v>14.971153016906182</v>
      </c>
      <c r="BD16" s="22">
        <v>14.999769274776499</v>
      </c>
      <c r="BE16" s="22">
        <v>15.01669001018004</v>
      </c>
    </row>
    <row r="17" spans="2:57" x14ac:dyDescent="0.2">
      <c r="B17" s="13" t="s">
        <v>62</v>
      </c>
      <c r="C17" s="22">
        <v>26.242503650496801</v>
      </c>
      <c r="D17" s="22">
        <v>46.360246038296246</v>
      </c>
      <c r="E17" s="22">
        <v>45.907110501369601</v>
      </c>
      <c r="F17" s="22">
        <v>52.707620742440746</v>
      </c>
      <c r="G17" s="22">
        <v>52.977064553484219</v>
      </c>
      <c r="H17" s="22">
        <v>26.439221848743017</v>
      </c>
      <c r="I17" s="22">
        <v>30.842423655833695</v>
      </c>
      <c r="J17" s="22">
        <v>31.575913870529398</v>
      </c>
      <c r="K17" s="22">
        <v>30.169014789668985</v>
      </c>
      <c r="L17" s="22">
        <v>34.719501855511815</v>
      </c>
      <c r="M17" s="22">
        <v>22.768076794941109</v>
      </c>
      <c r="N17" s="22">
        <v>24.906889146092265</v>
      </c>
      <c r="O17" s="22">
        <v>23.086532066664088</v>
      </c>
      <c r="P17" s="22">
        <v>23.903740743420411</v>
      </c>
      <c r="Q17" s="22">
        <v>26.029802431681134</v>
      </c>
      <c r="R17" s="22">
        <v>29.07730099231436</v>
      </c>
      <c r="S17" s="22">
        <v>36.68345392965545</v>
      </c>
      <c r="T17" s="22">
        <v>37.258625621199734</v>
      </c>
      <c r="U17" s="22">
        <v>38.955306804876415</v>
      </c>
      <c r="V17" s="22">
        <v>35.234034381951453</v>
      </c>
      <c r="W17" s="22">
        <v>28.469346090017076</v>
      </c>
      <c r="X17" s="22">
        <v>29.710955339032303</v>
      </c>
      <c r="Y17" s="22">
        <v>27.574070543539467</v>
      </c>
      <c r="Z17" s="22">
        <v>33.536580717112628</v>
      </c>
      <c r="AA17" s="22">
        <v>31.128823469833304</v>
      </c>
      <c r="AB17" s="22">
        <v>26.199659117490331</v>
      </c>
      <c r="AC17" s="22">
        <v>28.255713630528799</v>
      </c>
      <c r="AD17" s="22">
        <v>28.255499268662017</v>
      </c>
      <c r="AE17" s="22">
        <v>28.293310032997834</v>
      </c>
      <c r="AF17" s="22">
        <v>28.334760495174873</v>
      </c>
      <c r="AG17" s="22">
        <v>31.496098208121516</v>
      </c>
      <c r="AH17" s="22">
        <v>39.089444652677301</v>
      </c>
      <c r="AI17" s="22">
        <v>39.076640836488146</v>
      </c>
      <c r="AJ17" s="22">
        <v>39.10265567246622</v>
      </c>
      <c r="AK17" s="22">
        <v>39.100384904743912</v>
      </c>
      <c r="AL17" s="22">
        <v>29.548745195901024</v>
      </c>
      <c r="AM17" s="22">
        <v>31.619588821657306</v>
      </c>
      <c r="AN17" s="22">
        <v>31.622433398049324</v>
      </c>
      <c r="AO17" s="22">
        <v>31.662165346919821</v>
      </c>
      <c r="AP17" s="22">
        <v>31.396463478538095</v>
      </c>
      <c r="AQ17" s="22">
        <v>27.233942353416218</v>
      </c>
      <c r="AR17" s="22">
        <v>29.290008513068038</v>
      </c>
      <c r="AS17" s="22">
        <v>29.289804714661805</v>
      </c>
      <c r="AT17" s="22">
        <v>29.327625065218999</v>
      </c>
      <c r="AU17" s="22">
        <v>29.369084231105848</v>
      </c>
      <c r="AV17" s="22">
        <v>32.530429850096986</v>
      </c>
      <c r="AW17" s="22">
        <v>40.123783479140101</v>
      </c>
      <c r="AX17" s="22">
        <v>40.110986194239139</v>
      </c>
      <c r="AY17" s="22">
        <v>40.137006969784736</v>
      </c>
      <c r="AZ17" s="22">
        <v>40.134741605258597</v>
      </c>
      <c r="BA17" s="22">
        <v>30.583106813130044</v>
      </c>
      <c r="BB17" s="22">
        <v>32.653954914130118</v>
      </c>
      <c r="BC17" s="22">
        <v>32.656803564944788</v>
      </c>
      <c r="BD17" s="22">
        <v>32.696539224157583</v>
      </c>
      <c r="BE17" s="22">
        <v>32.430840735271353</v>
      </c>
    </row>
    <row r="18" spans="2:57" s="18" customFormat="1" x14ac:dyDescent="0.2">
      <c r="B18" s="16"/>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row>
    <row r="19" spans="2:57" s="18" customFormat="1" x14ac:dyDescent="0.2">
      <c r="B19" s="16"/>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row>
    <row r="21" spans="2:57" s="11" customFormat="1" ht="15" x14ac:dyDescent="0.25">
      <c r="B21" s="9" t="s">
        <v>57</v>
      </c>
    </row>
    <row r="23" spans="2:57" ht="90" x14ac:dyDescent="0.2">
      <c r="B23" s="24" t="s">
        <v>63</v>
      </c>
      <c r="C23" s="25" t="s">
        <v>67</v>
      </c>
      <c r="D23" s="25" t="s">
        <v>68</v>
      </c>
      <c r="E23" s="25" t="s">
        <v>74</v>
      </c>
      <c r="F23" s="24" t="s">
        <v>75</v>
      </c>
      <c r="G23" s="20"/>
    </row>
    <row r="24" spans="2:57" x14ac:dyDescent="0.2">
      <c r="B24" s="13" t="s">
        <v>69</v>
      </c>
      <c r="C24" s="12">
        <v>20</v>
      </c>
      <c r="D24" s="12">
        <v>10</v>
      </c>
      <c r="E24" s="12">
        <v>50</v>
      </c>
      <c r="F24" s="13">
        <v>1.0499999999999998</v>
      </c>
      <c r="G24" s="21"/>
    </row>
    <row r="25" spans="2:57" x14ac:dyDescent="0.2">
      <c r="B25" s="13" t="s">
        <v>70</v>
      </c>
      <c r="C25" s="12">
        <v>35</v>
      </c>
      <c r="D25" s="12">
        <v>20</v>
      </c>
      <c r="E25" s="12">
        <v>120</v>
      </c>
      <c r="F25" s="13">
        <v>5.43</v>
      </c>
      <c r="G25" s="21"/>
    </row>
    <row r="26" spans="2:57" x14ac:dyDescent="0.2">
      <c r="B26" s="13" t="s">
        <v>76</v>
      </c>
      <c r="C26" s="12">
        <v>15</v>
      </c>
      <c r="D26" s="12">
        <v>12</v>
      </c>
      <c r="E26" s="12">
        <v>40</v>
      </c>
      <c r="F26" s="13">
        <v>1.2000000000000002</v>
      </c>
      <c r="G26" s="21"/>
    </row>
    <row r="27" spans="2:57" x14ac:dyDescent="0.2">
      <c r="B27" s="13" t="s">
        <v>71</v>
      </c>
      <c r="C27" s="12">
        <v>15</v>
      </c>
      <c r="D27" s="12">
        <v>10</v>
      </c>
      <c r="E27" s="12">
        <v>50</v>
      </c>
      <c r="F27" s="13">
        <v>1.7999999999999998</v>
      </c>
      <c r="G27" s="21"/>
    </row>
    <row r="28" spans="2:57" ht="28.5" x14ac:dyDescent="0.2">
      <c r="B28" s="13" t="s">
        <v>77</v>
      </c>
      <c r="C28" s="12">
        <v>10</v>
      </c>
      <c r="D28" s="12">
        <v>8</v>
      </c>
      <c r="E28" s="12">
        <v>40</v>
      </c>
      <c r="F28" s="13">
        <v>0.60000000000000009</v>
      </c>
      <c r="G28" s="21"/>
    </row>
    <row r="29" spans="2:57" x14ac:dyDescent="0.2">
      <c r="B29" s="13" t="s">
        <v>72</v>
      </c>
      <c r="C29" s="12">
        <v>5</v>
      </c>
      <c r="D29" s="12">
        <v>5</v>
      </c>
      <c r="E29" s="12">
        <v>10</v>
      </c>
      <c r="F29" s="13">
        <v>2.0999999999999996</v>
      </c>
      <c r="G29" s="21"/>
    </row>
    <row r="30" spans="2:57" x14ac:dyDescent="0.2">
      <c r="B30" s="13" t="s">
        <v>73</v>
      </c>
      <c r="C30" s="12">
        <v>4</v>
      </c>
      <c r="D30" s="12">
        <v>5</v>
      </c>
      <c r="E30" s="12">
        <v>8</v>
      </c>
      <c r="F30" s="13">
        <v>1.5</v>
      </c>
      <c r="G30" s="21"/>
    </row>
    <row r="31" spans="2:57" ht="42.75" x14ac:dyDescent="0.2">
      <c r="B31" s="13" t="s">
        <v>78</v>
      </c>
      <c r="C31" s="12">
        <v>10</v>
      </c>
      <c r="D31" s="12">
        <v>10</v>
      </c>
      <c r="E31" s="12">
        <v>30</v>
      </c>
      <c r="F31" s="13">
        <v>1.7999999999999998</v>
      </c>
      <c r="G31" s="21"/>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row>
    <row r="32" spans="2:57" ht="42.75" x14ac:dyDescent="0.2">
      <c r="B32" s="13" t="s">
        <v>79</v>
      </c>
      <c r="C32" s="12">
        <v>20</v>
      </c>
      <c r="D32" s="12">
        <v>10</v>
      </c>
      <c r="E32" s="12">
        <v>30</v>
      </c>
      <c r="F32" s="13">
        <v>1.2000000000000002</v>
      </c>
      <c r="G32" s="21"/>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row>
    <row r="33" spans="2:7" x14ac:dyDescent="0.2">
      <c r="B33" s="13" t="s">
        <v>81</v>
      </c>
      <c r="C33" s="12">
        <v>5</v>
      </c>
      <c r="D33" s="12">
        <v>10</v>
      </c>
      <c r="E33" s="12">
        <v>20</v>
      </c>
      <c r="F33" s="13">
        <v>0.89999999999999991</v>
      </c>
      <c r="G33" s="21"/>
    </row>
    <row r="34" spans="2:7" x14ac:dyDescent="0.2">
      <c r="B34" s="13" t="s">
        <v>80</v>
      </c>
      <c r="C34" s="12">
        <v>10</v>
      </c>
      <c r="D34" s="12">
        <v>10</v>
      </c>
      <c r="E34" s="12">
        <v>10</v>
      </c>
      <c r="F34" s="13">
        <v>2.7</v>
      </c>
      <c r="G34" s="21"/>
    </row>
    <row r="35" spans="2:7" x14ac:dyDescent="0.2">
      <c r="B35" s="13" t="s">
        <v>82</v>
      </c>
      <c r="C35" s="12">
        <v>3</v>
      </c>
      <c r="D35" s="12">
        <v>0</v>
      </c>
      <c r="E35" s="12">
        <v>0</v>
      </c>
      <c r="F35" s="13">
        <v>0.30000000000000004</v>
      </c>
      <c r="G35" s="21"/>
    </row>
  </sheetData>
  <phoneticPr fontId="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35330-A5DA-4C45-B1BA-9DC9C0444A0F}">
  <dimension ref="A1:C56"/>
  <sheetViews>
    <sheetView tabSelected="1" topLeftCell="A26" workbookViewId="0">
      <selection activeCell="B2" sqref="B2:B56"/>
    </sheetView>
  </sheetViews>
  <sheetFormatPr defaultRowHeight="14.25" x14ac:dyDescent="0.2"/>
  <sheetData>
    <row r="1" spans="1:3" ht="60.75" thickBot="1" x14ac:dyDescent="0.25">
      <c r="A1" s="4"/>
      <c r="B1" s="4" t="s">
        <v>84</v>
      </c>
      <c r="C1" s="19" t="s">
        <v>64</v>
      </c>
    </row>
    <row r="2" spans="1:3" ht="15.75" thickBot="1" x14ac:dyDescent="0.25">
      <c r="A2" s="3" t="s">
        <v>1</v>
      </c>
      <c r="B2" s="3">
        <v>1</v>
      </c>
      <c r="C2" s="8">
        <v>-0.87590618297840095</v>
      </c>
    </row>
    <row r="3" spans="1:3" ht="15.75" thickBot="1" x14ac:dyDescent="0.25">
      <c r="A3" s="3" t="s">
        <v>2</v>
      </c>
      <c r="B3" s="2">
        <v>2</v>
      </c>
      <c r="C3" s="8">
        <v>-1.5913543731290005</v>
      </c>
    </row>
    <row r="4" spans="1:3" ht="15.75" thickBot="1" x14ac:dyDescent="0.25">
      <c r="A4" s="3" t="s">
        <v>3</v>
      </c>
      <c r="B4" s="3">
        <v>3</v>
      </c>
      <c r="C4" s="8">
        <v>-2.3568316616599958</v>
      </c>
    </row>
    <row r="5" spans="1:3" ht="15.75" thickBot="1" x14ac:dyDescent="0.25">
      <c r="A5" s="3" t="s">
        <v>4</v>
      </c>
      <c r="B5" s="2">
        <v>4</v>
      </c>
      <c r="C5" s="8">
        <v>-3.2768694621379701</v>
      </c>
    </row>
    <row r="6" spans="1:3" ht="15.75" thickBot="1" x14ac:dyDescent="0.25">
      <c r="A6" s="3" t="s">
        <v>5</v>
      </c>
      <c r="B6" s="3">
        <v>5</v>
      </c>
      <c r="C6" s="8">
        <v>-4.1368035120894291</v>
      </c>
    </row>
    <row r="7" spans="1:3" ht="15.75" thickBot="1" x14ac:dyDescent="0.25">
      <c r="A7" s="3" t="s">
        <v>6</v>
      </c>
      <c r="B7" s="2">
        <v>6</v>
      </c>
      <c r="C7" s="8">
        <v>-12.014390659411127</v>
      </c>
    </row>
    <row r="8" spans="1:3" ht="15.75" thickBot="1" x14ac:dyDescent="0.25">
      <c r="A8" s="3" t="s">
        <v>7</v>
      </c>
      <c r="B8" s="3">
        <v>7</v>
      </c>
      <c r="C8" s="8">
        <v>-12.83075262563213</v>
      </c>
    </row>
    <row r="9" spans="1:3" ht="15.75" thickBot="1" x14ac:dyDescent="0.25">
      <c r="A9" s="3" t="s">
        <v>8</v>
      </c>
      <c r="B9" s="2">
        <v>8</v>
      </c>
      <c r="C9" s="8">
        <v>-13.525438834289329</v>
      </c>
    </row>
    <row r="10" spans="1:3" ht="15.75" thickBot="1" x14ac:dyDescent="0.25">
      <c r="A10" s="3" t="s">
        <v>9</v>
      </c>
      <c r="B10" s="3">
        <v>9</v>
      </c>
      <c r="C10" s="8">
        <v>-14.319279001058383</v>
      </c>
    </row>
    <row r="11" spans="1:3" ht="15.75" thickBot="1" x14ac:dyDescent="0.25">
      <c r="A11" s="3" t="s">
        <v>10</v>
      </c>
      <c r="B11" s="2">
        <v>10</v>
      </c>
      <c r="C11" s="8">
        <v>-15.109032806870673</v>
      </c>
    </row>
    <row r="12" spans="1:3" ht="15.75" thickBot="1" x14ac:dyDescent="0.25">
      <c r="A12" s="3" t="s">
        <v>11</v>
      </c>
      <c r="B12" s="3">
        <v>11</v>
      </c>
      <c r="C12" s="8">
        <f>C11-10</f>
        <v>-25.109032806870673</v>
      </c>
    </row>
    <row r="13" spans="1:3" ht="15.75" thickBot="1" x14ac:dyDescent="0.25">
      <c r="A13" s="3" t="s">
        <v>12</v>
      </c>
      <c r="B13" s="2">
        <v>12</v>
      </c>
      <c r="C13" s="8">
        <f>C12-5</f>
        <v>-30.109032806870673</v>
      </c>
    </row>
    <row r="14" spans="1:3" ht="15.75" thickBot="1" x14ac:dyDescent="0.25">
      <c r="A14" s="3" t="s">
        <v>13</v>
      </c>
      <c r="B14" s="3">
        <v>13</v>
      </c>
      <c r="C14" s="8">
        <f>C13-1</f>
        <v>-31.109032806870673</v>
      </c>
    </row>
    <row r="15" spans="1:3" ht="15.75" thickBot="1" x14ac:dyDescent="0.25">
      <c r="A15" s="3" t="s">
        <v>14</v>
      </c>
      <c r="B15" s="2">
        <v>14</v>
      </c>
      <c r="C15" s="8">
        <f>C14-1</f>
        <v>-32.109032806870673</v>
      </c>
    </row>
    <row r="16" spans="1:3" ht="15.75" thickBot="1" x14ac:dyDescent="0.25">
      <c r="A16" s="3" t="s">
        <v>15</v>
      </c>
      <c r="B16" s="3">
        <v>15</v>
      </c>
      <c r="C16" s="8">
        <f>C15-1</f>
        <v>-33.109032806870673</v>
      </c>
    </row>
    <row r="17" spans="1:3" ht="15.75" thickBot="1" x14ac:dyDescent="0.25">
      <c r="A17" s="3" t="s">
        <v>16</v>
      </c>
      <c r="B17" s="2">
        <v>16</v>
      </c>
      <c r="C17" s="8">
        <f>C16-1</f>
        <v>-34.109032806870673</v>
      </c>
    </row>
    <row r="18" spans="1:3" ht="15.75" thickBot="1" x14ac:dyDescent="0.25">
      <c r="A18" s="3" t="s">
        <v>17</v>
      </c>
      <c r="B18" s="3">
        <v>17</v>
      </c>
      <c r="C18" s="8">
        <v>-89.215983506707204</v>
      </c>
    </row>
    <row r="19" spans="1:3" ht="15.75" thickBot="1" x14ac:dyDescent="0.25">
      <c r="A19" s="3" t="s">
        <v>18</v>
      </c>
      <c r="B19" s="2">
        <v>18</v>
      </c>
      <c r="C19" s="8">
        <v>-92.46493686047593</v>
      </c>
    </row>
    <row r="20" spans="1:3" ht="15.75" thickBot="1" x14ac:dyDescent="0.25">
      <c r="A20" s="3" t="s">
        <v>19</v>
      </c>
      <c r="B20" s="3">
        <v>19</v>
      </c>
      <c r="C20" s="8">
        <v>-93.148685357337229</v>
      </c>
    </row>
    <row r="21" spans="1:3" ht="15.75" thickBot="1" x14ac:dyDescent="0.25">
      <c r="A21" s="3" t="s">
        <v>20</v>
      </c>
      <c r="B21" s="2">
        <v>20</v>
      </c>
      <c r="C21" s="8">
        <v>-93.836680527448692</v>
      </c>
    </row>
    <row r="22" spans="1:3" ht="15.75" thickBot="1" x14ac:dyDescent="0.25">
      <c r="A22" s="3" t="s">
        <v>21</v>
      </c>
      <c r="B22" s="3">
        <v>21</v>
      </c>
      <c r="C22" s="8">
        <v>-94.56489278480143</v>
      </c>
    </row>
    <row r="23" spans="1:3" ht="15.75" thickBot="1" x14ac:dyDescent="0.25">
      <c r="A23" s="3" t="s">
        <v>22</v>
      </c>
      <c r="B23" s="2">
        <v>22</v>
      </c>
      <c r="C23" s="8">
        <v>-95.565752307264077</v>
      </c>
    </row>
    <row r="24" spans="1:3" ht="15.75" thickBot="1" x14ac:dyDescent="0.25">
      <c r="A24" s="3" t="s">
        <v>23</v>
      </c>
      <c r="B24" s="3">
        <v>23</v>
      </c>
      <c r="C24" s="8">
        <v>-96.56918329374983</v>
      </c>
    </row>
    <row r="25" spans="1:3" ht="15.75" thickBot="1" x14ac:dyDescent="0.25">
      <c r="A25" s="3" t="s">
        <v>24</v>
      </c>
      <c r="B25" s="2">
        <v>24</v>
      </c>
      <c r="C25" s="8">
        <v>-97.573996145105156</v>
      </c>
    </row>
    <row r="26" spans="1:3" ht="15.75" thickBot="1" x14ac:dyDescent="0.25">
      <c r="A26" s="3" t="s">
        <v>25</v>
      </c>
      <c r="B26" s="3">
        <v>25</v>
      </c>
      <c r="C26" s="8">
        <v>-98.571098551032691</v>
      </c>
    </row>
    <row r="27" spans="1:3" ht="15.75" thickBot="1" x14ac:dyDescent="0.25">
      <c r="A27" s="3" t="s">
        <v>26</v>
      </c>
      <c r="B27" s="2">
        <v>26</v>
      </c>
      <c r="C27" s="8">
        <v>-99.579872300023922</v>
      </c>
    </row>
    <row r="28" spans="1:3" ht="15.75" thickBot="1" x14ac:dyDescent="0.25">
      <c r="A28" s="3" t="s">
        <v>27</v>
      </c>
      <c r="B28" s="3">
        <v>27</v>
      </c>
      <c r="C28" s="8">
        <v>-100.58941735555689</v>
      </c>
    </row>
    <row r="29" spans="1:3" ht="15.75" thickBot="1" x14ac:dyDescent="0.25">
      <c r="A29" s="3" t="s">
        <v>28</v>
      </c>
      <c r="B29" s="2">
        <v>28</v>
      </c>
      <c r="C29" s="8">
        <v>-101.59937975681457</v>
      </c>
    </row>
    <row r="30" spans="1:3" ht="15.75" thickBot="1" x14ac:dyDescent="0.25">
      <c r="A30" s="3" t="s">
        <v>29</v>
      </c>
      <c r="B30" s="3">
        <v>29</v>
      </c>
      <c r="C30" s="8">
        <v>-102.60940750277987</v>
      </c>
    </row>
    <row r="31" spans="1:3" ht="15.75" thickBot="1" x14ac:dyDescent="0.25">
      <c r="A31" s="3" t="s">
        <v>30</v>
      </c>
      <c r="B31" s="2">
        <v>30</v>
      </c>
      <c r="C31" s="8">
        <v>-103.66694386169164</v>
      </c>
    </row>
    <row r="32" spans="1:3" ht="15.75" thickBot="1" x14ac:dyDescent="0.25">
      <c r="A32" s="3" t="s">
        <v>31</v>
      </c>
      <c r="B32" s="3">
        <v>31</v>
      </c>
      <c r="C32" s="8">
        <v>-104.8098701851055</v>
      </c>
    </row>
    <row r="33" spans="1:3" ht="15.75" thickBot="1" x14ac:dyDescent="0.25">
      <c r="A33" s="3" t="s">
        <v>32</v>
      </c>
      <c r="B33" s="2">
        <v>32</v>
      </c>
      <c r="C33" s="8">
        <v>-105.96376980277955</v>
      </c>
    </row>
    <row r="34" spans="1:3" ht="15.75" thickBot="1" x14ac:dyDescent="0.25">
      <c r="A34" s="3" t="s">
        <v>33</v>
      </c>
      <c r="B34" s="3">
        <v>33</v>
      </c>
      <c r="C34" s="8">
        <v>-107.11907534296871</v>
      </c>
    </row>
    <row r="35" spans="1:3" ht="15.75" thickBot="1" x14ac:dyDescent="0.25">
      <c r="A35" s="3" t="s">
        <v>34</v>
      </c>
      <c r="B35" s="2">
        <v>34</v>
      </c>
      <c r="C35" s="8">
        <v>-108.2742484126228</v>
      </c>
    </row>
    <row r="36" spans="1:3" ht="15.75" thickBot="1" x14ac:dyDescent="0.25">
      <c r="A36" s="3" t="s">
        <v>35</v>
      </c>
      <c r="B36" s="3">
        <v>35</v>
      </c>
      <c r="C36" s="8">
        <v>-109.43046506239759</v>
      </c>
    </row>
    <row r="37" spans="1:3" ht="15.75" thickBot="1" x14ac:dyDescent="0.25">
      <c r="A37" s="3" t="s">
        <v>36</v>
      </c>
      <c r="B37" s="2">
        <v>36</v>
      </c>
      <c r="C37" s="8">
        <v>-110.58620082249692</v>
      </c>
    </row>
    <row r="38" spans="1:3" ht="15.75" thickBot="1" x14ac:dyDescent="0.25">
      <c r="A38" s="3" t="s">
        <v>37</v>
      </c>
      <c r="B38" s="3">
        <v>37</v>
      </c>
      <c r="C38" s="8">
        <v>-111.7326375835015</v>
      </c>
    </row>
    <row r="39" spans="1:3" ht="15.75" thickBot="1" x14ac:dyDescent="0.25">
      <c r="A39" s="3" t="s">
        <v>38</v>
      </c>
      <c r="B39" s="2">
        <v>38</v>
      </c>
      <c r="C39" s="8">
        <v>-112.88831466729302</v>
      </c>
    </row>
    <row r="40" spans="1:3" ht="15.75" thickBot="1" x14ac:dyDescent="0.25">
      <c r="A40" s="3" t="s">
        <v>39</v>
      </c>
      <c r="B40" s="3">
        <v>39</v>
      </c>
      <c r="C40" s="8">
        <v>-114.04442725690987</v>
      </c>
    </row>
    <row r="41" spans="1:3" ht="15.75" thickBot="1" x14ac:dyDescent="0.25">
      <c r="A41" s="3" t="s">
        <v>40</v>
      </c>
      <c r="B41" s="2">
        <v>40</v>
      </c>
      <c r="C41" s="8">
        <v>-115.20017867982676</v>
      </c>
    </row>
    <row r="42" spans="1:3" ht="15.75" thickBot="1" x14ac:dyDescent="0.25">
      <c r="A42" s="3" t="s">
        <v>41</v>
      </c>
      <c r="B42" s="3">
        <v>41</v>
      </c>
      <c r="C42" s="8">
        <v>-116.35545731878169</v>
      </c>
    </row>
    <row r="43" spans="1:3" ht="15.75" thickBot="1" x14ac:dyDescent="0.25">
      <c r="A43" s="3" t="s">
        <v>42</v>
      </c>
      <c r="B43" s="2">
        <v>42</v>
      </c>
      <c r="C43" s="8">
        <v>-117.51016736752243</v>
      </c>
    </row>
    <row r="44" spans="1:3" ht="15.75" thickBot="1" x14ac:dyDescent="0.25">
      <c r="A44" s="3" t="s">
        <v>43</v>
      </c>
      <c r="B44" s="3">
        <v>43</v>
      </c>
      <c r="C44" s="8">
        <v>-118.6542076201471</v>
      </c>
    </row>
    <row r="45" spans="1:3" ht="15.75" thickBot="1" x14ac:dyDescent="0.25">
      <c r="A45" s="3" t="s">
        <v>44</v>
      </c>
      <c r="B45" s="2">
        <v>44</v>
      </c>
      <c r="C45" s="8">
        <v>-119.80749118147649</v>
      </c>
    </row>
    <row r="46" spans="1:3" ht="15.75" thickBot="1" x14ac:dyDescent="0.25">
      <c r="A46" s="3" t="s">
        <v>45</v>
      </c>
      <c r="B46" s="3">
        <v>45</v>
      </c>
      <c r="C46" s="8">
        <v>-120.95995033754852</v>
      </c>
    </row>
    <row r="47" spans="1:3" ht="15.75" thickBot="1" x14ac:dyDescent="0.25">
      <c r="A47" s="3" t="s">
        <v>46</v>
      </c>
      <c r="B47" s="2">
        <v>46</v>
      </c>
      <c r="C47" s="8">
        <v>-122.11149486833224</v>
      </c>
    </row>
    <row r="48" spans="1:3" ht="15.75" thickBot="1" x14ac:dyDescent="0.25">
      <c r="A48" s="3" t="s">
        <v>47</v>
      </c>
      <c r="B48" s="3">
        <v>47</v>
      </c>
      <c r="C48" s="8">
        <v>-123.26207958272695</v>
      </c>
    </row>
    <row r="49" spans="1:3" ht="15.75" thickBot="1" x14ac:dyDescent="0.25">
      <c r="A49" s="3" t="s">
        <v>48</v>
      </c>
      <c r="B49" s="2">
        <v>48</v>
      </c>
      <c r="C49" s="8">
        <v>-124.41227514640343</v>
      </c>
    </row>
    <row r="50" spans="1:3" ht="15.75" thickBot="1" x14ac:dyDescent="0.25">
      <c r="A50" s="3" t="s">
        <v>49</v>
      </c>
      <c r="B50" s="3">
        <v>49</v>
      </c>
      <c r="C50" s="8">
        <v>-125.55073241320582</v>
      </c>
    </row>
    <row r="51" spans="1:3" ht="15.75" thickBot="1" x14ac:dyDescent="0.25">
      <c r="A51" s="3" t="s">
        <v>50</v>
      </c>
      <c r="B51" s="2">
        <v>50</v>
      </c>
      <c r="C51" s="8">
        <v>-126.69804776875375</v>
      </c>
    </row>
    <row r="52" spans="1:3" ht="15.75" thickBot="1" x14ac:dyDescent="0.25">
      <c r="A52" s="3" t="s">
        <v>51</v>
      </c>
      <c r="B52" s="3">
        <v>51</v>
      </c>
      <c r="C52" s="8">
        <v>-127.84482245746352</v>
      </c>
    </row>
    <row r="53" spans="1:3" ht="15.75" thickBot="1" x14ac:dyDescent="0.25">
      <c r="A53" s="3" t="s">
        <v>52</v>
      </c>
      <c r="B53" s="2">
        <v>52</v>
      </c>
      <c r="C53" s="8">
        <v>-128.98971320940225</v>
      </c>
    </row>
    <row r="54" spans="1:3" ht="15.75" thickBot="1" x14ac:dyDescent="0.25">
      <c r="A54" s="3" t="s">
        <v>53</v>
      </c>
      <c r="B54" s="3">
        <v>53</v>
      </c>
      <c r="C54" s="8">
        <v>-130.13397048826221</v>
      </c>
    </row>
    <row r="55" spans="1:3" ht="15.75" thickBot="1" x14ac:dyDescent="0.25">
      <c r="A55" s="3" t="s">
        <v>54</v>
      </c>
      <c r="B55" s="2">
        <v>54</v>
      </c>
      <c r="C55" s="8">
        <v>-131.27692584343458</v>
      </c>
    </row>
    <row r="56" spans="1:3" ht="15" x14ac:dyDescent="0.2">
      <c r="A56" s="3" t="s">
        <v>55</v>
      </c>
      <c r="B56" s="3">
        <v>55</v>
      </c>
      <c r="C56" s="8">
        <v>-132.46635625391824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3E976-226C-4356-91A0-C9A06AA8CEB5}">
  <dimension ref="A1:G56"/>
  <sheetViews>
    <sheetView workbookViewId="0">
      <selection activeCell="B2" sqref="B2:B56"/>
    </sheetView>
  </sheetViews>
  <sheetFormatPr defaultRowHeight="14.25" x14ac:dyDescent="0.2"/>
  <sheetData>
    <row r="1" spans="1:7" ht="60" x14ac:dyDescent="0.2">
      <c r="A1" s="15" t="s">
        <v>65</v>
      </c>
      <c r="B1" s="15" t="s">
        <v>84</v>
      </c>
      <c r="C1" s="13" t="s">
        <v>58</v>
      </c>
      <c r="D1" s="13" t="s">
        <v>59</v>
      </c>
      <c r="E1" s="13" t="s">
        <v>60</v>
      </c>
      <c r="F1" s="13" t="s">
        <v>61</v>
      </c>
      <c r="G1" s="13" t="s">
        <v>62</v>
      </c>
    </row>
    <row r="2" spans="1:7" ht="15" x14ac:dyDescent="0.2">
      <c r="A2" s="14" t="s">
        <v>1</v>
      </c>
      <c r="B2" s="14">
        <v>1</v>
      </c>
      <c r="C2" s="12">
        <v>1.8883635854927951</v>
      </c>
      <c r="D2" s="12">
        <v>3.0929487941118143</v>
      </c>
      <c r="E2" s="12">
        <v>4.4829749974282613</v>
      </c>
      <c r="F2" s="12">
        <v>0.91758335374962674</v>
      </c>
      <c r="G2" s="12">
        <v>3.0505416081767729</v>
      </c>
    </row>
    <row r="3" spans="1:7" ht="15" x14ac:dyDescent="0.2">
      <c r="A3" s="14" t="s">
        <v>2</v>
      </c>
      <c r="B3" s="14">
        <v>2</v>
      </c>
      <c r="C3" s="12">
        <v>4.6625980750277183</v>
      </c>
      <c r="D3" s="12">
        <v>9.4359043640513853</v>
      </c>
      <c r="E3" s="12">
        <v>12.617733087402922</v>
      </c>
      <c r="F3" s="12">
        <v>2.3642265133587745</v>
      </c>
      <c r="G3" s="12">
        <v>8.735151659100854</v>
      </c>
    </row>
    <row r="4" spans="1:7" ht="15" x14ac:dyDescent="0.2">
      <c r="A4" s="14" t="s">
        <v>3</v>
      </c>
      <c r="B4" s="14">
        <v>3</v>
      </c>
      <c r="C4" s="12">
        <v>7.4599509202491996</v>
      </c>
      <c r="D4" s="12">
        <v>17.01643141806775</v>
      </c>
      <c r="E4" s="12">
        <v>21.986811189471229</v>
      </c>
      <c r="F4" s="12">
        <v>3.831622252035638</v>
      </c>
      <c r="G4" s="12">
        <v>15.114735977423656</v>
      </c>
    </row>
    <row r="5" spans="1:7" ht="15" x14ac:dyDescent="0.2">
      <c r="A5" s="14" t="s">
        <v>4</v>
      </c>
      <c r="B5" s="14">
        <v>4</v>
      </c>
      <c r="C5" s="12">
        <v>10.279998000016839</v>
      </c>
      <c r="D5" s="12">
        <v>24.733611883692397</v>
      </c>
      <c r="E5" s="12">
        <v>31.489935991969965</v>
      </c>
      <c r="F5" s="12">
        <v>5.3179250024200142</v>
      </c>
      <c r="G5" s="12">
        <v>21.687238389128826</v>
      </c>
    </row>
    <row r="6" spans="1:7" ht="15" x14ac:dyDescent="0.2">
      <c r="A6" s="14" t="s">
        <v>5</v>
      </c>
      <c r="B6" s="14">
        <v>5</v>
      </c>
      <c r="C6" s="12">
        <v>13.121768979920246</v>
      </c>
      <c r="D6" s="12">
        <v>32.499071788918506</v>
      </c>
      <c r="E6" s="12">
        <v>41.038265227873048</v>
      </c>
      <c r="F6" s="12">
        <v>6.8204028469514411</v>
      </c>
      <c r="G6" s="12">
        <v>28.441312732332634</v>
      </c>
    </row>
    <row r="7" spans="1:7" ht="15" x14ac:dyDescent="0.2">
      <c r="A7" s="14" t="s">
        <v>6</v>
      </c>
      <c r="B7" s="14">
        <v>6</v>
      </c>
      <c r="C7" s="12">
        <v>15.157450764298034</v>
      </c>
      <c r="D7" s="12">
        <v>36.183722249475437</v>
      </c>
      <c r="E7" s="12">
        <v>45.678636452180555</v>
      </c>
      <c r="F7" s="12">
        <v>8.138524068713199</v>
      </c>
      <c r="G7" s="12">
        <v>33.515639666691115</v>
      </c>
    </row>
    <row r="8" spans="1:7" ht="15" x14ac:dyDescent="0.2">
      <c r="A8" s="14" t="s">
        <v>7</v>
      </c>
      <c r="B8" s="14">
        <v>7</v>
      </c>
      <c r="C8" s="12">
        <v>17.147923059594948</v>
      </c>
      <c r="D8" s="12">
        <v>37.901994076817758</v>
      </c>
      <c r="E8" s="12">
        <v>48.222289668550104</v>
      </c>
      <c r="F8" s="12">
        <v>9.4342285183729864</v>
      </c>
      <c r="G8" s="12">
        <v>37.958675753934855</v>
      </c>
    </row>
    <row r="9" spans="1:7" ht="15" x14ac:dyDescent="0.2">
      <c r="A9" s="14" t="s">
        <v>8</v>
      </c>
      <c r="B9" s="14">
        <v>8</v>
      </c>
      <c r="C9" s="12">
        <v>19.186969406111668</v>
      </c>
      <c r="D9" s="12">
        <v>39.536992024983981</v>
      </c>
      <c r="E9" s="12">
        <v>50.638018085211236</v>
      </c>
      <c r="F9" s="12">
        <v>10.709951849365765</v>
      </c>
      <c r="G9" s="12">
        <v>42.141695972941733</v>
      </c>
    </row>
    <row r="10" spans="1:7" ht="15" x14ac:dyDescent="0.2">
      <c r="A10" s="14" t="s">
        <v>9</v>
      </c>
      <c r="B10" s="14">
        <v>9</v>
      </c>
      <c r="C10" s="12">
        <v>21.277025346664466</v>
      </c>
      <c r="D10" s="12">
        <v>41.094089495736434</v>
      </c>
      <c r="E10" s="12">
        <v>52.93472334698685</v>
      </c>
      <c r="F10" s="12">
        <v>12.015147268085041</v>
      </c>
      <c r="G10" s="12">
        <v>46.093690345002472</v>
      </c>
    </row>
    <row r="11" spans="1:7" ht="15" x14ac:dyDescent="0.2">
      <c r="A11" s="14" t="s">
        <v>10</v>
      </c>
      <c r="B11" s="14">
        <v>10</v>
      </c>
      <c r="C11" s="12">
        <v>23.226126000172343</v>
      </c>
      <c r="D11" s="12">
        <v>42.577444963841515</v>
      </c>
      <c r="E11" s="12">
        <v>55.119845473010301</v>
      </c>
      <c r="F11" s="12">
        <v>13.297568950465205</v>
      </c>
      <c r="G11" s="12">
        <v>49.82537960789994</v>
      </c>
    </row>
    <row r="12" spans="1:7" ht="15" x14ac:dyDescent="0.2">
      <c r="A12" s="14" t="s">
        <v>11</v>
      </c>
      <c r="B12" s="14">
        <v>11</v>
      </c>
      <c r="C12" s="12">
        <v>25.588246473220472</v>
      </c>
      <c r="D12" s="12">
        <v>44.445994173984708</v>
      </c>
      <c r="E12" s="12">
        <v>57.655296607350458</v>
      </c>
      <c r="F12" s="12">
        <v>15.012307821387413</v>
      </c>
      <c r="G12" s="12">
        <v>53.617845882804346</v>
      </c>
    </row>
    <row r="13" spans="1:7" ht="15" x14ac:dyDescent="0.2">
      <c r="A13" s="14" t="s">
        <v>12</v>
      </c>
      <c r="B13" s="14">
        <v>12</v>
      </c>
      <c r="C13" s="12">
        <v>28.369623348384557</v>
      </c>
      <c r="D13" s="12">
        <v>46.709418849888543</v>
      </c>
      <c r="E13" s="12">
        <v>60.553514424691826</v>
      </c>
      <c r="F13" s="12">
        <v>17.164447912542933</v>
      </c>
      <c r="G13" s="12">
        <v>57.491570844320186</v>
      </c>
    </row>
    <row r="14" spans="1:7" ht="15" x14ac:dyDescent="0.2">
      <c r="A14" s="14" t="s">
        <v>13</v>
      </c>
      <c r="B14" s="14">
        <v>13</v>
      </c>
      <c r="C14" s="12">
        <v>31.120773268925198</v>
      </c>
      <c r="D14" s="12">
        <v>48.920817698495341</v>
      </c>
      <c r="E14" s="12">
        <v>63.370135734280559</v>
      </c>
      <c r="F14" s="12">
        <v>19.303647782818441</v>
      </c>
      <c r="G14" s="12">
        <v>61.263808841265515</v>
      </c>
    </row>
    <row r="15" spans="1:7" ht="15" x14ac:dyDescent="0.2">
      <c r="A15" s="14" t="s">
        <v>14</v>
      </c>
      <c r="B15" s="14">
        <v>14</v>
      </c>
      <c r="C15" s="12">
        <v>33.844465082651261</v>
      </c>
      <c r="D15" s="12">
        <v>51.084824415359975</v>
      </c>
      <c r="E15" s="12">
        <v>66.112131705452569</v>
      </c>
      <c r="F15" s="12">
        <v>21.431346890798441</v>
      </c>
      <c r="G15" s="12">
        <v>64.296919199937719</v>
      </c>
    </row>
    <row r="16" spans="1:7" ht="15" x14ac:dyDescent="0.2">
      <c r="A16" s="14" t="s">
        <v>15</v>
      </c>
      <c r="B16" s="14">
        <v>15</v>
      </c>
      <c r="C16" s="12">
        <v>36.543716999907886</v>
      </c>
      <c r="D16" s="12">
        <v>53.206353916652198</v>
      </c>
      <c r="E16" s="12">
        <v>68.786569958587677</v>
      </c>
      <c r="F16" s="12">
        <v>23.549453532666369</v>
      </c>
      <c r="G16" s="12">
        <v>66.585351924927153</v>
      </c>
    </row>
    <row r="17" spans="1:7" ht="15" x14ac:dyDescent="0.2">
      <c r="A17" s="14" t="s">
        <v>16</v>
      </c>
      <c r="B17" s="14">
        <v>16</v>
      </c>
      <c r="C17" s="12">
        <v>39.219953509454676</v>
      </c>
      <c r="D17" s="12">
        <v>54.796924519791901</v>
      </c>
      <c r="E17" s="12">
        <v>71.398394454661343</v>
      </c>
      <c r="F17" s="12">
        <v>25.658597697494685</v>
      </c>
      <c r="G17" s="12">
        <v>68.802607307143774</v>
      </c>
    </row>
    <row r="18" spans="1:7" ht="15" x14ac:dyDescent="0.2">
      <c r="A18" s="14" t="s">
        <v>17</v>
      </c>
      <c r="B18" s="14">
        <v>17</v>
      </c>
      <c r="C18" s="12">
        <v>41.876043108746195</v>
      </c>
      <c r="D18" s="12">
        <v>55.475576479467058</v>
      </c>
      <c r="E18" s="12">
        <v>73.954113180424656</v>
      </c>
      <c r="F18" s="12">
        <v>27.760502839748657</v>
      </c>
      <c r="G18" s="12">
        <v>70.96592271862059</v>
      </c>
    </row>
    <row r="19" spans="1:7" ht="15" x14ac:dyDescent="0.2">
      <c r="A19" s="14" t="s">
        <v>18</v>
      </c>
      <c r="B19" s="14">
        <v>18</v>
      </c>
      <c r="C19" s="12">
        <v>44.513298504098429</v>
      </c>
      <c r="D19" s="12">
        <v>55.805755452291095</v>
      </c>
      <c r="E19" s="12">
        <v>76.458231412600611</v>
      </c>
      <c r="F19" s="12">
        <v>29.855667245630272</v>
      </c>
      <c r="G19" s="12">
        <v>73.127556279576623</v>
      </c>
    </row>
    <row r="20" spans="1:7" ht="15" x14ac:dyDescent="0.2">
      <c r="A20" s="14" t="s">
        <v>19</v>
      </c>
      <c r="B20" s="14">
        <v>19</v>
      </c>
      <c r="C20" s="12">
        <v>47.136029345611171</v>
      </c>
      <c r="D20" s="12">
        <v>56.242564269958507</v>
      </c>
      <c r="E20" s="12">
        <v>78.918048378454728</v>
      </c>
      <c r="F20" s="12">
        <v>31.947246539102661</v>
      </c>
      <c r="G20" s="12">
        <v>75.289884535968241</v>
      </c>
    </row>
    <row r="21" spans="1:7" ht="15" x14ac:dyDescent="0.2">
      <c r="A21" s="14" t="s">
        <v>20</v>
      </c>
      <c r="B21" s="14">
        <v>20</v>
      </c>
      <c r="C21" s="12">
        <v>49.747688820008008</v>
      </c>
      <c r="D21" s="12">
        <v>56.780204002239138</v>
      </c>
      <c r="E21" s="12">
        <v>81.339696034096235</v>
      </c>
      <c r="F21" s="12">
        <v>34.037789203815279</v>
      </c>
      <c r="G21" s="12">
        <v>77.459683869447048</v>
      </c>
    </row>
    <row r="22" spans="1:7" ht="15" x14ac:dyDescent="0.2">
      <c r="A22" s="14" t="s">
        <v>21</v>
      </c>
      <c r="B22" s="14">
        <v>21</v>
      </c>
      <c r="C22" s="12">
        <v>52.344308505058592</v>
      </c>
      <c r="D22" s="12">
        <v>57.405835414773996</v>
      </c>
      <c r="E22" s="12">
        <v>83.721322915852525</v>
      </c>
      <c r="F22" s="12">
        <v>36.124391853459969</v>
      </c>
      <c r="G22" s="12">
        <v>79.635221255601849</v>
      </c>
    </row>
    <row r="23" spans="1:7" ht="15" x14ac:dyDescent="0.2">
      <c r="A23" s="14" t="s">
        <v>22</v>
      </c>
      <c r="B23" s="14">
        <v>22</v>
      </c>
      <c r="C23" s="12">
        <v>54.905678863351191</v>
      </c>
      <c r="D23" s="12">
        <v>58.09146158622805</v>
      </c>
      <c r="E23" s="12">
        <v>86.045051308769246</v>
      </c>
      <c r="F23" s="12">
        <v>38.196830408842168</v>
      </c>
      <c r="G23" s="12">
        <v>81.816182930313119</v>
      </c>
    </row>
    <row r="24" spans="1:7" ht="15" x14ac:dyDescent="0.2">
      <c r="A24" s="14" t="s">
        <v>23</v>
      </c>
      <c r="B24" s="14">
        <v>23</v>
      </c>
      <c r="C24" s="12">
        <v>57.43571328653146</v>
      </c>
      <c r="D24" s="12">
        <v>58.833372902213249</v>
      </c>
      <c r="E24" s="12">
        <v>88.316490898773424</v>
      </c>
      <c r="F24" s="12">
        <v>40.25630967420777</v>
      </c>
      <c r="G24" s="12">
        <v>84.002631286367119</v>
      </c>
    </row>
    <row r="25" spans="1:7" ht="15" x14ac:dyDescent="0.2">
      <c r="A25" s="14" t="s">
        <v>24</v>
      </c>
      <c r="B25" s="14">
        <v>24</v>
      </c>
      <c r="C25" s="12">
        <v>59.80422687465866</v>
      </c>
      <c r="D25" s="12">
        <v>59.646642657299218</v>
      </c>
      <c r="E25" s="12">
        <v>90.559297605651651</v>
      </c>
      <c r="F25" s="12">
        <v>42.313196010601693</v>
      </c>
      <c r="G25" s="12">
        <v>86.194753439834102</v>
      </c>
    </row>
    <row r="26" spans="1:7" ht="15" x14ac:dyDescent="0.2">
      <c r="A26" s="14" t="s">
        <v>25</v>
      </c>
      <c r="B26" s="14">
        <v>25</v>
      </c>
      <c r="C26" s="12">
        <v>61.998922929274471</v>
      </c>
      <c r="D26" s="12">
        <v>60.526145110322858</v>
      </c>
      <c r="E26" s="12">
        <v>92.776249871066</v>
      </c>
      <c r="F26" s="12">
        <v>44.368830573949396</v>
      </c>
      <c r="G26" s="12">
        <v>88.392722492196938</v>
      </c>
    </row>
    <row r="27" spans="1:7" ht="15" x14ac:dyDescent="0.2">
      <c r="A27" s="14" t="s">
        <v>26</v>
      </c>
      <c r="B27" s="14">
        <v>26</v>
      </c>
      <c r="C27" s="12">
        <v>63.100277445049002</v>
      </c>
      <c r="D27" s="12">
        <v>61.045159915238614</v>
      </c>
      <c r="E27" s="12">
        <v>93.075558451557541</v>
      </c>
      <c r="F27" s="12">
        <v>45.65010432141802</v>
      </c>
      <c r="G27" s="12">
        <v>88.717824162187668</v>
      </c>
    </row>
    <row r="28" spans="1:7" ht="15" x14ac:dyDescent="0.2">
      <c r="A28" s="14" t="s">
        <v>27</v>
      </c>
      <c r="B28" s="14">
        <v>27</v>
      </c>
      <c r="C28" s="12">
        <v>63.620849488814301</v>
      </c>
      <c r="D28" s="12">
        <v>61.545259928931429</v>
      </c>
      <c r="E28" s="12">
        <v>92.160610716775764</v>
      </c>
      <c r="F28" s="12">
        <v>46.547994982239295</v>
      </c>
      <c r="G28" s="12">
        <v>88.127921286417958</v>
      </c>
    </row>
    <row r="29" spans="1:7" ht="15" x14ac:dyDescent="0.2">
      <c r="A29" s="14" t="s">
        <v>28</v>
      </c>
      <c r="B29" s="14">
        <v>28</v>
      </c>
      <c r="C29" s="12">
        <v>64.203197779864396</v>
      </c>
      <c r="D29" s="12">
        <v>62.104994875157317</v>
      </c>
      <c r="E29" s="12">
        <v>91.417156165275557</v>
      </c>
      <c r="F29" s="12">
        <v>47.481245306358254</v>
      </c>
      <c r="G29" s="12">
        <v>87.689790315644572</v>
      </c>
    </row>
    <row r="30" spans="1:7" ht="15" x14ac:dyDescent="0.2">
      <c r="A30" s="14" t="s">
        <v>29</v>
      </c>
      <c r="B30" s="14">
        <v>29</v>
      </c>
      <c r="C30" s="12">
        <v>64.843046507487543</v>
      </c>
      <c r="D30" s="12">
        <v>62.720414673125305</v>
      </c>
      <c r="E30" s="12">
        <v>90.832402456493085</v>
      </c>
      <c r="F30" s="12">
        <v>48.447689957630281</v>
      </c>
      <c r="G30" s="12">
        <v>87.39230007407609</v>
      </c>
    </row>
    <row r="31" spans="1:7" ht="15" x14ac:dyDescent="0.2">
      <c r="A31" s="14" t="s">
        <v>30</v>
      </c>
      <c r="B31" s="14">
        <v>30</v>
      </c>
      <c r="C31" s="12">
        <v>65.548572983939479</v>
      </c>
      <c r="D31" s="12">
        <v>63.399990112117607</v>
      </c>
      <c r="E31" s="12">
        <v>90.406677087186537</v>
      </c>
      <c r="F31" s="12">
        <v>49.451869382574657</v>
      </c>
      <c r="G31" s="12">
        <v>87.228607368808227</v>
      </c>
    </row>
    <row r="32" spans="1:7" ht="15" x14ac:dyDescent="0.2">
      <c r="A32" s="14" t="s">
        <v>31</v>
      </c>
      <c r="B32" s="14">
        <v>31</v>
      </c>
      <c r="C32" s="12">
        <v>66.341012374671166</v>
      </c>
      <c r="D32" s="12">
        <v>64.16522040165313</v>
      </c>
      <c r="E32" s="12">
        <v>90.153979689512127</v>
      </c>
      <c r="F32" s="12">
        <v>50.505357099012336</v>
      </c>
      <c r="G32" s="12">
        <v>87.189174013410025</v>
      </c>
    </row>
    <row r="33" spans="1:7" ht="15" x14ac:dyDescent="0.2">
      <c r="A33" s="14" t="s">
        <v>32</v>
      </c>
      <c r="B33" s="14">
        <v>32</v>
      </c>
      <c r="C33" s="12">
        <v>67.205346064947307</v>
      </c>
      <c r="D33" s="12">
        <v>65.001324123890598</v>
      </c>
      <c r="E33" s="12">
        <v>90.052622098900301</v>
      </c>
      <c r="F33" s="12">
        <v>51.600160621253153</v>
      </c>
      <c r="G33" s="12">
        <v>87.261786484074435</v>
      </c>
    </row>
    <row r="34" spans="1:7" ht="15" x14ac:dyDescent="0.2">
      <c r="A34" s="14" t="s">
        <v>33</v>
      </c>
      <c r="B34" s="14">
        <v>33</v>
      </c>
      <c r="C34" s="12">
        <v>68.114076171408001</v>
      </c>
      <c r="D34" s="12">
        <v>65.881016115799852</v>
      </c>
      <c r="E34" s="12">
        <v>90.06895837401423</v>
      </c>
      <c r="F34" s="12">
        <v>52.721546556755605</v>
      </c>
      <c r="G34" s="12">
        <v>87.438411967919549</v>
      </c>
    </row>
    <row r="35" spans="1:7" ht="15" x14ac:dyDescent="0.2">
      <c r="A35" s="14" t="s">
        <v>34</v>
      </c>
      <c r="B35" s="14">
        <v>34</v>
      </c>
      <c r="C35" s="12">
        <v>69.064374165837748</v>
      </c>
      <c r="D35" s="12">
        <v>66.801658265822923</v>
      </c>
      <c r="E35" s="12">
        <v>90.194492435558587</v>
      </c>
      <c r="F35" s="12">
        <v>53.868080270572889</v>
      </c>
      <c r="G35" s="12">
        <v>87.711644305998021</v>
      </c>
    </row>
    <row r="36" spans="1:7" ht="15" x14ac:dyDescent="0.2">
      <c r="A36" s="14" t="s">
        <v>35</v>
      </c>
      <c r="B36" s="14">
        <v>35</v>
      </c>
      <c r="C36" s="12">
        <v>70.053633245841837</v>
      </c>
      <c r="D36" s="12">
        <v>67.760813875782844</v>
      </c>
      <c r="E36" s="12">
        <v>90.421392681875844</v>
      </c>
      <c r="F36" s="12">
        <v>55.038439095432786</v>
      </c>
      <c r="G36" s="12">
        <v>88.07465500135163</v>
      </c>
    </row>
    <row r="37" spans="1:7" ht="15" x14ac:dyDescent="0.2">
      <c r="A37" s="14" t="s">
        <v>36</v>
      </c>
      <c r="B37" s="14">
        <v>36</v>
      </c>
      <c r="C37" s="12">
        <v>71.079450862560819</v>
      </c>
      <c r="D37" s="12">
        <v>68.756232012942817</v>
      </c>
      <c r="E37" s="12">
        <v>90.742439736558154</v>
      </c>
      <c r="F37" s="12">
        <v>56.231403538656757</v>
      </c>
      <c r="G37" s="12">
        <v>88.521147894337162</v>
      </c>
    </row>
    <row r="38" spans="1:7" ht="15" x14ac:dyDescent="0.2">
      <c r="A38" s="14" t="s">
        <v>37</v>
      </c>
      <c r="B38" s="14">
        <v>37</v>
      </c>
      <c r="C38" s="12">
        <v>72.139612631709198</v>
      </c>
      <c r="D38" s="12">
        <v>69.785833092087259</v>
      </c>
      <c r="E38" s="12">
        <v>91.15097831959018</v>
      </c>
      <c r="F38" s="12">
        <v>57.445849183604871</v>
      </c>
      <c r="G38" s="12">
        <v>89.045317406611503</v>
      </c>
    </row>
    <row r="39" spans="1:7" ht="15" x14ac:dyDescent="0.2">
      <c r="A39" s="14" t="s">
        <v>38</v>
      </c>
      <c r="B39" s="14">
        <v>38</v>
      </c>
      <c r="C39" s="12">
        <v>73.232077517915315</v>
      </c>
      <c r="D39" s="12">
        <v>70.847695590098368</v>
      </c>
      <c r="E39" s="12">
        <v>91.640872915769847</v>
      </c>
      <c r="F39" s="12">
        <v>58.68073923053808</v>
      </c>
      <c r="G39" s="12">
        <v>89.641810072278346</v>
      </c>
    </row>
    <row r="40" spans="1:7" ht="15" x14ac:dyDescent="0.2">
      <c r="A40" s="14" t="s">
        <v>39</v>
      </c>
      <c r="B40" s="14">
        <v>39</v>
      </c>
      <c r="C40" s="12">
        <v>74.354964191147047</v>
      </c>
      <c r="D40" s="12">
        <v>71.940043803306111</v>
      </c>
      <c r="E40" s="12">
        <v>92.206466940040954</v>
      </c>
      <c r="F40" s="12">
        <v>59.935117626186425</v>
      </c>
      <c r="G40" s="12">
        <v>90.305689096926614</v>
      </c>
    </row>
    <row r="41" spans="1:7" ht="15" x14ac:dyDescent="0.2">
      <c r="A41" s="14" t="s">
        <v>40</v>
      </c>
      <c r="B41" s="14">
        <v>40</v>
      </c>
      <c r="C41" s="12">
        <v>75.506538462109901</v>
      </c>
      <c r="D41" s="12">
        <v>73.061236565065755</v>
      </c>
      <c r="E41" s="12">
        <v>92.842545123197667</v>
      </c>
      <c r="F41" s="12">
        <v>61.20810273535627</v>
      </c>
      <c r="G41" s="12">
        <v>91.032401705762126</v>
      </c>
    </row>
    <row r="42" spans="1:7" ht="15" x14ac:dyDescent="0.2">
      <c r="A42" s="14" t="s">
        <v>41</v>
      </c>
      <c r="B42" s="14">
        <v>41</v>
      </c>
      <c r="C42" s="12">
        <v>76.685201710933597</v>
      </c>
      <c r="D42" s="12">
        <v>74.209756847599351</v>
      </c>
      <c r="E42" s="12">
        <v>93.544298863337445</v>
      </c>
      <c r="F42" s="12">
        <v>62.498881511620617</v>
      </c>
      <c r="G42" s="12">
        <v>91.817749060881098</v>
      </c>
    </row>
    <row r="43" spans="1:7" ht="15" x14ac:dyDescent="0.2">
      <c r="A43" s="14" t="s">
        <v>42</v>
      </c>
      <c r="B43" s="14">
        <v>42</v>
      </c>
      <c r="C43" s="12">
        <v>77.889480230310866</v>
      </c>
      <c r="D43" s="12">
        <v>75.384202178201846</v>
      </c>
      <c r="E43" s="12">
        <v>94.307294308626709</v>
      </c>
      <c r="F43" s="12">
        <v>63.806704127561666</v>
      </c>
      <c r="G43" s="12">
        <v>92.657858545104531</v>
      </c>
    </row>
    <row r="44" spans="1:7" ht="15" x14ac:dyDescent="0.2">
      <c r="A44" s="14" t="s">
        <v>43</v>
      </c>
      <c r="B44" s="14">
        <v>43</v>
      </c>
      <c r="C44" s="12">
        <v>79.11801541053741</v>
      </c>
      <c r="D44" s="12">
        <v>76.583275805477498</v>
      </c>
      <c r="E44" s="12">
        <v>95.12744295551424</v>
      </c>
      <c r="F44" s="12">
        <v>65.130879028176338</v>
      </c>
      <c r="G44" s="12">
        <v>93.549158225779848</v>
      </c>
    </row>
    <row r="45" spans="1:7" ht="15" x14ac:dyDescent="0.2">
      <c r="A45" s="14" t="s">
        <v>44</v>
      </c>
      <c r="B45" s="14">
        <v>44</v>
      </c>
      <c r="C45" s="12">
        <v>80.369554699684755</v>
      </c>
      <c r="D45" s="12">
        <v>77.805778556394287</v>
      </c>
      <c r="E45" s="12">
        <v>96.000974563627025</v>
      </c>
      <c r="F45" s="12">
        <v>66.47076837395042</v>
      </c>
      <c r="G45" s="12">
        <v>94.488353326687715</v>
      </c>
    </row>
    <row r="46" spans="1:7" ht="15" x14ac:dyDescent="0.2">
      <c r="A46" s="14" t="s">
        <v>45</v>
      </c>
      <c r="B46" s="14">
        <v>45</v>
      </c>
      <c r="C46" s="12">
        <v>81.642943277455771</v>
      </c>
      <c r="D46" s="12">
        <v>79.050601329651286</v>
      </c>
      <c r="E46" s="12">
        <v>96.92441220432373</v>
      </c>
      <c r="F46" s="12">
        <v>67.82578384276681</v>
      </c>
      <c r="G46" s="12">
        <v>95.472404549757144</v>
      </c>
    </row>
    <row r="47" spans="1:7" ht="15" x14ac:dyDescent="0.2">
      <c r="A47" s="14" t="s">
        <v>46</v>
      </c>
      <c r="B47" s="14">
        <v>46</v>
      </c>
      <c r="C47" s="12">
        <v>82.937116386165897</v>
      </c>
      <c r="D47" s="12">
        <v>80.316718175186836</v>
      </c>
      <c r="E47" s="12">
        <v>97.894549274370164</v>
      </c>
      <c r="F47" s="12">
        <v>69.195382762264728</v>
      </c>
      <c r="G47" s="12">
        <v>96.498508100785827</v>
      </c>
    </row>
    <row r="48" spans="1:7" ht="15" x14ac:dyDescent="0.2">
      <c r="A48" s="14" t="s">
        <v>47</v>
      </c>
      <c r="B48" s="14">
        <v>47</v>
      </c>
      <c r="C48" s="12">
        <v>84.251092266791261</v>
      </c>
      <c r="D48" s="12">
        <v>81.603179913638371</v>
      </c>
      <c r="E48" s="12">
        <v>98.908428319542651</v>
      </c>
      <c r="F48" s="12">
        <v>70.579064546520058</v>
      </c>
      <c r="G48" s="12">
        <v>97.564077284871033</v>
      </c>
    </row>
    <row r="49" spans="1:7" ht="15" x14ac:dyDescent="0.2">
      <c r="A49" s="14" t="s">
        <v>48</v>
      </c>
      <c r="B49" s="14">
        <v>48</v>
      </c>
      <c r="C49" s="12">
        <v>85.583965652162661</v>
      </c>
      <c r="D49" s="12">
        <v>82.909108253226904</v>
      </c>
      <c r="E49" s="12">
        <v>99.963321525243757</v>
      </c>
      <c r="F49" s="12">
        <v>71.976367412987116</v>
      </c>
      <c r="G49" s="12">
        <v>98.666725547853005</v>
      </c>
    </row>
    <row r="50" spans="1:7" ht="15" x14ac:dyDescent="0.2">
      <c r="A50" s="14" t="s">
        <v>49</v>
      </c>
      <c r="B50" s="14">
        <v>49</v>
      </c>
      <c r="C50" s="12">
        <v>86.934901773199044</v>
      </c>
      <c r="D50" s="12">
        <v>84.233690364917692</v>
      </c>
      <c r="E50" s="12">
        <v>101.0567127425272</v>
      </c>
      <c r="F50" s="12">
        <v>73.38686535755869</v>
      </c>
      <c r="G50" s="12">
        <v>99.804250849838624</v>
      </c>
    </row>
    <row r="51" spans="1:7" ht="15" x14ac:dyDescent="0.2">
      <c r="A51" s="14" t="s">
        <v>50</v>
      </c>
      <c r="B51" s="14">
        <v>50</v>
      </c>
      <c r="C51" s="12">
        <v>88.30313083757143</v>
      </c>
      <c r="D51" s="12">
        <v>85.576173879803733</v>
      </c>
      <c r="E51" s="12">
        <v>102.1862809283346</v>
      </c>
      <c r="F51" s="12">
        <v>74.810165367348986</v>
      </c>
      <c r="G51" s="12">
        <v>100.97462126585826</v>
      </c>
    </row>
    <row r="52" spans="1:7" ht="15" x14ac:dyDescent="0.2">
      <c r="A52" s="14" t="s">
        <v>51</v>
      </c>
      <c r="B52" s="14">
        <v>51</v>
      </c>
      <c r="C52" s="12">
        <v>89.687942943416971</v>
      </c>
      <c r="D52" s="12">
        <v>86.935862275518701</v>
      </c>
      <c r="E52" s="12">
        <v>103.349884888335</v>
      </c>
      <c r="F52" s="12">
        <v>76.245904852425582</v>
      </c>
      <c r="G52" s="12">
        <v>102.17596171699373</v>
      </c>
    </row>
    <row r="53" spans="1:7" ht="15" x14ac:dyDescent="0.2">
      <c r="A53" s="14" t="s">
        <v>52</v>
      </c>
      <c r="B53" s="14">
        <v>52</v>
      </c>
      <c r="C53" s="12">
        <v>91.088683393689266</v>
      </c>
      <c r="D53" s="12">
        <v>88.3121106211117</v>
      </c>
      <c r="E53" s="12">
        <v>104.54554921958361</v>
      </c>
      <c r="F53" s="12">
        <v>77.693749279204297</v>
      </c>
      <c r="G53" s="12">
        <v>103.40654174293969</v>
      </c>
    </row>
    <row r="54" spans="1:7" ht="15" x14ac:dyDescent="0.2">
      <c r="A54" s="14" t="s">
        <v>53</v>
      </c>
      <c r="B54" s="14">
        <v>53</v>
      </c>
      <c r="C54" s="12">
        <v>92.504748379463265</v>
      </c>
      <c r="D54" s="12">
        <v>89.704321652235095</v>
      </c>
      <c r="E54" s="12">
        <v>105.7714513583437</v>
      </c>
      <c r="F54" s="12">
        <v>79.153389989590323</v>
      </c>
      <c r="G54" s="12">
        <v>104.66476423398767</v>
      </c>
    </row>
    <row r="55" spans="1:7" ht="15" x14ac:dyDescent="0.2">
      <c r="A55" s="14" t="s">
        <v>54</v>
      </c>
      <c r="B55" s="14">
        <v>54</v>
      </c>
      <c r="C55" s="12">
        <v>93.935581003023927</v>
      </c>
      <c r="D55" s="12">
        <v>91.111942150722129</v>
      </c>
      <c r="E55" s="12">
        <v>107.02590964589724</v>
      </c>
      <c r="F55" s="12">
        <v>80.624542191207553</v>
      </c>
      <c r="G55" s="12">
        <v>105.94915504688863</v>
      </c>
    </row>
    <row r="56" spans="1:7" ht="15" x14ac:dyDescent="0.2">
      <c r="A56" s="14" t="s">
        <v>55</v>
      </c>
      <c r="B56" s="14">
        <v>55</v>
      </c>
      <c r="C56" s="12">
        <v>93.304070784856918</v>
      </c>
      <c r="D56" s="12">
        <v>91.978169761956082</v>
      </c>
      <c r="E56" s="12">
        <v>105.73628424024042</v>
      </c>
      <c r="F56" s="12">
        <v>81.022741283384335</v>
      </c>
      <c r="G56" s="12">
        <v>104.6994595720375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F9784-60CB-4AD7-B4EE-F08FEF421858}">
  <dimension ref="A1:G56"/>
  <sheetViews>
    <sheetView workbookViewId="0">
      <selection activeCell="G67" sqref="G67"/>
    </sheetView>
  </sheetViews>
  <sheetFormatPr defaultRowHeight="14.25" x14ac:dyDescent="0.2"/>
  <sheetData>
    <row r="1" spans="1:7" ht="42.75" x14ac:dyDescent="0.2">
      <c r="A1" s="15" t="s">
        <v>66</v>
      </c>
      <c r="B1" s="15" t="s">
        <v>84</v>
      </c>
      <c r="C1" s="13" t="s">
        <v>58</v>
      </c>
      <c r="D1" s="13" t="s">
        <v>59</v>
      </c>
      <c r="E1" s="13" t="s">
        <v>60</v>
      </c>
      <c r="F1" s="13" t="s">
        <v>61</v>
      </c>
      <c r="G1" s="13" t="s">
        <v>62</v>
      </c>
    </row>
    <row r="2" spans="1:7" ht="15" x14ac:dyDescent="0.2">
      <c r="A2" s="14" t="s">
        <v>1</v>
      </c>
      <c r="B2" s="14">
        <v>1</v>
      </c>
      <c r="C2" s="22">
        <v>14.649576045471875</v>
      </c>
      <c r="D2" s="22">
        <v>24.851082432808973</v>
      </c>
      <c r="E2" s="22">
        <v>31.746903546905262</v>
      </c>
      <c r="F2" s="22">
        <v>8.8131754271715419</v>
      </c>
      <c r="G2" s="22">
        <v>26.242503650496801</v>
      </c>
    </row>
    <row r="3" spans="1:7" ht="15" x14ac:dyDescent="0.2">
      <c r="A3" s="14" t="s">
        <v>2</v>
      </c>
      <c r="B3" s="14">
        <v>2</v>
      </c>
      <c r="C3" s="22">
        <v>17.642336254326555</v>
      </c>
      <c r="D3" s="22">
        <v>56.218485292789211</v>
      </c>
      <c r="E3" s="22">
        <v>62.543762157431011</v>
      </c>
      <c r="F3" s="22">
        <v>9.6151038254573304</v>
      </c>
      <c r="G3" s="22">
        <v>46.360246038296246</v>
      </c>
    </row>
    <row r="4" spans="1:7" ht="15" x14ac:dyDescent="0.2">
      <c r="A4" s="14" t="s">
        <v>3</v>
      </c>
      <c r="B4" s="14">
        <v>3</v>
      </c>
      <c r="C4" s="22">
        <v>16.457520815302985</v>
      </c>
      <c r="D4" s="22">
        <v>56.109402232135182</v>
      </c>
      <c r="E4" s="22">
        <v>61.577393890169205</v>
      </c>
      <c r="F4" s="22">
        <v>9.9081495057033475</v>
      </c>
      <c r="G4" s="22">
        <v>45.907110501369601</v>
      </c>
    </row>
    <row r="5" spans="1:7" ht="15" x14ac:dyDescent="0.2">
      <c r="A5" s="14" t="s">
        <v>4</v>
      </c>
      <c r="B5" s="14">
        <v>4</v>
      </c>
      <c r="C5" s="22">
        <v>22.598920539683331</v>
      </c>
      <c r="D5" s="22">
        <v>63.34727410281274</v>
      </c>
      <c r="E5" s="22">
        <v>72.438240866961564</v>
      </c>
      <c r="F5" s="22">
        <v>11.911037653071658</v>
      </c>
      <c r="G5" s="22">
        <v>52.707620742440746</v>
      </c>
    </row>
    <row r="6" spans="1:7" ht="15" x14ac:dyDescent="0.2">
      <c r="A6" s="14" t="s">
        <v>5</v>
      </c>
      <c r="B6" s="14">
        <v>5</v>
      </c>
      <c r="C6" s="22">
        <v>21.024609921005766</v>
      </c>
      <c r="D6" s="22">
        <v>61.513369936942986</v>
      </c>
      <c r="E6" s="22">
        <v>71.687547743758628</v>
      </c>
      <c r="F6" s="22">
        <v>9.5471634351529033</v>
      </c>
      <c r="G6" s="22">
        <v>52.977064553484219</v>
      </c>
    </row>
    <row r="7" spans="1:7" ht="15" x14ac:dyDescent="0.2">
      <c r="A7" s="14" t="s">
        <v>6</v>
      </c>
      <c r="B7" s="14">
        <v>6</v>
      </c>
      <c r="C7" s="22">
        <v>15.447006258037913</v>
      </c>
      <c r="D7" s="22">
        <v>16.020783194847038</v>
      </c>
      <c r="E7" s="22">
        <v>24.94030789626872</v>
      </c>
      <c r="F7" s="22">
        <v>7.8821265884548559</v>
      </c>
      <c r="G7" s="22">
        <v>26.439221848743017</v>
      </c>
    </row>
    <row r="8" spans="1:7" ht="15" x14ac:dyDescent="0.2">
      <c r="A8" s="14" t="s">
        <v>7</v>
      </c>
      <c r="B8" s="14">
        <v>7</v>
      </c>
      <c r="C8" s="22">
        <v>16.793702441547062</v>
      </c>
      <c r="D8" s="22">
        <v>17.121094357235581</v>
      </c>
      <c r="E8" s="22">
        <v>25.981657249826455</v>
      </c>
      <c r="F8" s="22">
        <v>8.4500599150789331</v>
      </c>
      <c r="G8" s="22">
        <v>30.842423655833695</v>
      </c>
    </row>
    <row r="9" spans="1:7" ht="15" x14ac:dyDescent="0.2">
      <c r="A9" s="14" t="s">
        <v>8</v>
      </c>
      <c r="B9" s="14">
        <v>8</v>
      </c>
      <c r="C9" s="22">
        <v>17.177616222213555</v>
      </c>
      <c r="D9" s="22">
        <v>17.295186621703095</v>
      </c>
      <c r="E9" s="22">
        <v>26.002249039144559</v>
      </c>
      <c r="F9" s="22">
        <v>8.595820957874265</v>
      </c>
      <c r="G9" s="22">
        <v>31.575913870529398</v>
      </c>
    </row>
    <row r="10" spans="1:7" ht="15" x14ac:dyDescent="0.2">
      <c r="A10" s="14" t="s">
        <v>9</v>
      </c>
      <c r="B10" s="14">
        <v>9</v>
      </c>
      <c r="C10" s="22">
        <v>16.236795795837285</v>
      </c>
      <c r="D10" s="22">
        <v>16.205317221688301</v>
      </c>
      <c r="E10" s="22">
        <v>23.621218980584221</v>
      </c>
      <c r="F10" s="22">
        <v>8.5121173644170369</v>
      </c>
      <c r="G10" s="22">
        <v>30.169014789668985</v>
      </c>
    </row>
    <row r="11" spans="1:7" ht="15" x14ac:dyDescent="0.2">
      <c r="A11" s="14" t="s">
        <v>10</v>
      </c>
      <c r="B11" s="14">
        <v>10</v>
      </c>
      <c r="C11" s="22">
        <v>19.526624238958025</v>
      </c>
      <c r="D11" s="22">
        <v>19.130102280792563</v>
      </c>
      <c r="E11" s="22">
        <v>30.922348657591574</v>
      </c>
      <c r="F11" s="22">
        <v>10.387881732021079</v>
      </c>
      <c r="G11" s="22">
        <v>34.719501855511815</v>
      </c>
    </row>
    <row r="12" spans="1:7" ht="15" x14ac:dyDescent="0.2">
      <c r="A12" s="14" t="s">
        <v>11</v>
      </c>
      <c r="B12" s="14">
        <v>11</v>
      </c>
      <c r="C12" s="22">
        <v>18.680314583709585</v>
      </c>
      <c r="D12" s="22">
        <v>17.383766655241271</v>
      </c>
      <c r="E12" s="22">
        <v>27.03423406584475</v>
      </c>
      <c r="F12" s="22">
        <v>10.385178150456923</v>
      </c>
      <c r="G12" s="22">
        <v>22.768076794941109</v>
      </c>
    </row>
    <row r="13" spans="1:7" ht="15" x14ac:dyDescent="0.2">
      <c r="A13" s="14" t="s">
        <v>12</v>
      </c>
      <c r="B13" s="14">
        <v>12</v>
      </c>
      <c r="C13" s="22">
        <v>19.13466086375777</v>
      </c>
      <c r="D13" s="22">
        <v>17.610821513556843</v>
      </c>
      <c r="E13" s="22">
        <v>27.871022611542603</v>
      </c>
      <c r="F13" s="22">
        <v>10.341777130867095</v>
      </c>
      <c r="G13" s="22">
        <v>24.906889146092265</v>
      </c>
    </row>
    <row r="14" spans="1:7" ht="15" x14ac:dyDescent="0.2">
      <c r="A14" s="14" t="s">
        <v>13</v>
      </c>
      <c r="B14" s="14">
        <v>13</v>
      </c>
      <c r="C14" s="22">
        <v>18.120941711946042</v>
      </c>
      <c r="D14" s="22">
        <v>16.436678011146942</v>
      </c>
      <c r="E14" s="22">
        <v>25.53725119117756</v>
      </c>
      <c r="F14" s="22">
        <v>9.995832466935088</v>
      </c>
      <c r="G14" s="22">
        <v>23.086532066664088</v>
      </c>
    </row>
    <row r="15" spans="1:7" ht="15" x14ac:dyDescent="0.2">
      <c r="A15" s="14" t="s">
        <v>14</v>
      </c>
      <c r="B15" s="14">
        <v>14</v>
      </c>
      <c r="C15" s="22">
        <v>19.082084088769506</v>
      </c>
      <c r="D15" s="22">
        <v>17.138325534730818</v>
      </c>
      <c r="E15" s="22">
        <v>27.72342839890106</v>
      </c>
      <c r="F15" s="22">
        <v>11.108010348887499</v>
      </c>
      <c r="G15" s="22">
        <v>23.903740743420411</v>
      </c>
    </row>
    <row r="16" spans="1:7" ht="15" x14ac:dyDescent="0.2">
      <c r="A16" s="14" t="s">
        <v>15</v>
      </c>
      <c r="B16" s="14">
        <v>15</v>
      </c>
      <c r="C16" s="22">
        <v>20.338247967753123</v>
      </c>
      <c r="D16" s="22">
        <v>18.118603701809999</v>
      </c>
      <c r="E16" s="22">
        <v>30.520260022485775</v>
      </c>
      <c r="F16" s="22">
        <v>10.830526275545319</v>
      </c>
      <c r="G16" s="22">
        <v>26.029802431681134</v>
      </c>
    </row>
    <row r="17" spans="1:7" ht="15" x14ac:dyDescent="0.2">
      <c r="A17" s="14" t="s">
        <v>16</v>
      </c>
      <c r="B17" s="14">
        <v>16</v>
      </c>
      <c r="C17" s="22">
        <v>19.385634025372688</v>
      </c>
      <c r="D17" s="22">
        <v>18.489495652563793</v>
      </c>
      <c r="E17" s="22">
        <v>35.788434463023265</v>
      </c>
      <c r="F17" s="22">
        <v>12.677487748632542</v>
      </c>
      <c r="G17" s="22">
        <v>29.07730099231436</v>
      </c>
    </row>
    <row r="18" spans="1:7" ht="15" x14ac:dyDescent="0.2">
      <c r="A18" s="14" t="s">
        <v>17</v>
      </c>
      <c r="B18" s="14">
        <v>17</v>
      </c>
      <c r="C18" s="22">
        <v>19.578924902916427</v>
      </c>
      <c r="D18" s="22">
        <v>25.922298721604392</v>
      </c>
      <c r="E18" s="22">
        <v>44.427463224517631</v>
      </c>
      <c r="F18" s="22">
        <v>13.634530216186556</v>
      </c>
      <c r="G18" s="22">
        <v>36.68345392965545</v>
      </c>
    </row>
    <row r="19" spans="1:7" ht="15" x14ac:dyDescent="0.2">
      <c r="A19" s="14" t="s">
        <v>18</v>
      </c>
      <c r="B19" s="14">
        <v>18</v>
      </c>
      <c r="C19" s="22">
        <v>19.828256367453829</v>
      </c>
      <c r="D19" s="22">
        <v>25.911036252230911</v>
      </c>
      <c r="E19" s="22">
        <v>45.061901871702283</v>
      </c>
      <c r="F19" s="22">
        <v>12.640758442161891</v>
      </c>
      <c r="G19" s="22">
        <v>37.258625621199734</v>
      </c>
    </row>
    <row r="20" spans="1:7" ht="15" x14ac:dyDescent="0.2">
      <c r="A20" s="14" t="s">
        <v>19</v>
      </c>
      <c r="B20" s="14">
        <v>19</v>
      </c>
      <c r="C20" s="22">
        <v>20.209768136348302</v>
      </c>
      <c r="D20" s="22">
        <v>26.03641199113617</v>
      </c>
      <c r="E20" s="22">
        <v>47.379466183185315</v>
      </c>
      <c r="F20" s="22">
        <v>13.388862909176984</v>
      </c>
      <c r="G20" s="22">
        <v>38.955306804876415</v>
      </c>
    </row>
    <row r="21" spans="1:7" ht="15" x14ac:dyDescent="0.2">
      <c r="A21" s="14" t="s">
        <v>20</v>
      </c>
      <c r="B21" s="14">
        <v>20</v>
      </c>
      <c r="C21" s="22">
        <v>20.465186304426428</v>
      </c>
      <c r="D21" s="22">
        <v>25.69044717377491</v>
      </c>
      <c r="E21" s="22">
        <v>42.027986026013089</v>
      </c>
      <c r="F21" s="22">
        <v>13.320528422689357</v>
      </c>
      <c r="G21" s="22">
        <v>35.234034381951453</v>
      </c>
    </row>
    <row r="22" spans="1:7" ht="15" x14ac:dyDescent="0.2">
      <c r="A22" s="14" t="s">
        <v>21</v>
      </c>
      <c r="B22" s="14">
        <v>21</v>
      </c>
      <c r="C22" s="22">
        <v>21.508142460004539</v>
      </c>
      <c r="D22" s="22">
        <v>12.715677757326725</v>
      </c>
      <c r="E22" s="22">
        <v>32.751569058117184</v>
      </c>
      <c r="F22" s="22">
        <v>15.75110746493459</v>
      </c>
      <c r="G22" s="22">
        <v>28.469346090017076</v>
      </c>
    </row>
    <row r="23" spans="1:7" ht="15" x14ac:dyDescent="0.2">
      <c r="A23" s="14" t="s">
        <v>22</v>
      </c>
      <c r="B23" s="14">
        <v>22</v>
      </c>
      <c r="C23" s="22">
        <v>21.80016158819555</v>
      </c>
      <c r="D23" s="22">
        <v>12.789716585867538</v>
      </c>
      <c r="E23" s="22">
        <v>31.779184651120939</v>
      </c>
      <c r="F23" s="22">
        <v>14.626423165640501</v>
      </c>
      <c r="G23" s="22">
        <v>29.710955339032303</v>
      </c>
    </row>
    <row r="24" spans="1:7" ht="15" x14ac:dyDescent="0.2">
      <c r="A24" s="14" t="s">
        <v>23</v>
      </c>
      <c r="B24" s="14">
        <v>23</v>
      </c>
      <c r="C24" s="22">
        <v>22.071540292748097</v>
      </c>
      <c r="D24" s="22">
        <v>12.840091189311989</v>
      </c>
      <c r="E24" s="22">
        <v>28.935534978839275</v>
      </c>
      <c r="F24" s="22">
        <v>14.181562037676878</v>
      </c>
      <c r="G24" s="22">
        <v>27.574070543539467</v>
      </c>
    </row>
    <row r="25" spans="1:7" ht="15" x14ac:dyDescent="0.2">
      <c r="A25" s="14" t="s">
        <v>24</v>
      </c>
      <c r="B25" s="14">
        <v>24</v>
      </c>
      <c r="C25" s="22">
        <v>20.497902041205492</v>
      </c>
      <c r="D25" s="22">
        <v>12.893996559789196</v>
      </c>
      <c r="E25" s="22">
        <v>36.806372155021414</v>
      </c>
      <c r="F25" s="22">
        <v>15.355610762137005</v>
      </c>
      <c r="G25" s="22">
        <v>33.536580717112628</v>
      </c>
    </row>
    <row r="26" spans="1:7" ht="15" x14ac:dyDescent="0.2">
      <c r="A26" s="14" t="s">
        <v>25</v>
      </c>
      <c r="B26" s="14">
        <v>25</v>
      </c>
      <c r="C26" s="22">
        <v>20.504652829310274</v>
      </c>
      <c r="D26" s="22">
        <v>12.934513503771665</v>
      </c>
      <c r="E26" s="22">
        <v>34.031236429152422</v>
      </c>
      <c r="F26" s="22">
        <v>15.109491881720615</v>
      </c>
      <c r="G26" s="22">
        <v>31.128823469833304</v>
      </c>
    </row>
    <row r="27" spans="1:7" ht="15" x14ac:dyDescent="0.2">
      <c r="A27" s="14" t="s">
        <v>26</v>
      </c>
      <c r="B27" s="14">
        <v>26</v>
      </c>
      <c r="C27" s="22">
        <v>15.977431169634052</v>
      </c>
      <c r="D27" s="22">
        <v>13.2039310267555</v>
      </c>
      <c r="E27" s="22">
        <v>33.723620134325785</v>
      </c>
      <c r="F27" s="22">
        <v>11.843948086651013</v>
      </c>
      <c r="G27" s="22">
        <v>26.199659117490331</v>
      </c>
    </row>
    <row r="28" spans="1:7" ht="15" x14ac:dyDescent="0.2">
      <c r="A28" s="14" t="s">
        <v>27</v>
      </c>
      <c r="B28" s="14">
        <v>27</v>
      </c>
      <c r="C28" s="22">
        <v>16.003953688069025</v>
      </c>
      <c r="D28" s="22">
        <v>13.246282684140789</v>
      </c>
      <c r="E28" s="22">
        <v>33.765971791711074</v>
      </c>
      <c r="F28" s="22">
        <v>11.872926916851069</v>
      </c>
      <c r="G28" s="22">
        <v>28.255713630528799</v>
      </c>
    </row>
    <row r="29" spans="1:7" ht="15" x14ac:dyDescent="0.2">
      <c r="A29" s="14" t="s">
        <v>28</v>
      </c>
      <c r="B29" s="14">
        <v>28</v>
      </c>
      <c r="C29" s="22">
        <v>16.020973544270145</v>
      </c>
      <c r="D29" s="22">
        <v>13.277778022407318</v>
      </c>
      <c r="E29" s="22">
        <v>33.797467129977605</v>
      </c>
      <c r="F29" s="22">
        <v>11.892461501920145</v>
      </c>
      <c r="G29" s="22">
        <v>28.255499268662017</v>
      </c>
    </row>
    <row r="30" spans="1:7" ht="15" x14ac:dyDescent="0.2">
      <c r="A30" s="14" t="s">
        <v>29</v>
      </c>
      <c r="B30" s="14">
        <v>29</v>
      </c>
      <c r="C30" s="22">
        <v>16.044796303715646</v>
      </c>
      <c r="D30" s="22">
        <v>13.31485786709197</v>
      </c>
      <c r="E30" s="22">
        <v>33.83454697466226</v>
      </c>
      <c r="F30" s="22">
        <v>11.91886115253463</v>
      </c>
      <c r="G30" s="22">
        <v>28.293310032997834</v>
      </c>
    </row>
    <row r="31" spans="1:7" ht="15" x14ac:dyDescent="0.2">
      <c r="A31" s="14" t="s">
        <v>30</v>
      </c>
      <c r="B31" s="14">
        <v>30</v>
      </c>
      <c r="C31" s="22">
        <v>16.072959902239575</v>
      </c>
      <c r="D31" s="22">
        <v>13.355179800609173</v>
      </c>
      <c r="E31" s="22">
        <v>33.874868908179465</v>
      </c>
      <c r="F31" s="22">
        <v>11.94966627729432</v>
      </c>
      <c r="G31" s="22">
        <v>28.334760495174873</v>
      </c>
    </row>
    <row r="32" spans="1:7" ht="15" x14ac:dyDescent="0.2">
      <c r="A32" s="14" t="s">
        <v>31</v>
      </c>
      <c r="B32" s="14">
        <v>31</v>
      </c>
      <c r="C32" s="22">
        <v>19.013936328536577</v>
      </c>
      <c r="D32" s="22">
        <v>18.804898625754785</v>
      </c>
      <c r="E32" s="22">
        <v>39.324587733325075</v>
      </c>
      <c r="F32" s="22">
        <v>13.710724238398836</v>
      </c>
      <c r="G32" s="22">
        <v>31.496098208121516</v>
      </c>
    </row>
    <row r="33" spans="1:7" ht="15" x14ac:dyDescent="0.2">
      <c r="A33" s="14" t="s">
        <v>32</v>
      </c>
      <c r="B33" s="14">
        <v>32</v>
      </c>
      <c r="C33" s="22">
        <v>19.055409247669282</v>
      </c>
      <c r="D33" s="22">
        <v>27.343615241766582</v>
      </c>
      <c r="E33" s="22">
        <v>47.863304349336872</v>
      </c>
      <c r="F33" s="22">
        <v>13.758708078128468</v>
      </c>
      <c r="G33" s="22">
        <v>39.089444652677301</v>
      </c>
    </row>
    <row r="34" spans="1:7" ht="15" x14ac:dyDescent="0.2">
      <c r="A34" s="14" t="s">
        <v>33</v>
      </c>
      <c r="B34" s="14">
        <v>33</v>
      </c>
      <c r="C34" s="22">
        <v>19.087699345167081</v>
      </c>
      <c r="D34" s="22">
        <v>27.356872694921659</v>
      </c>
      <c r="E34" s="22">
        <v>47.876561802491949</v>
      </c>
      <c r="F34" s="22">
        <v>13.796900519580372</v>
      </c>
      <c r="G34" s="22">
        <v>39.076640836488146</v>
      </c>
    </row>
    <row r="35" spans="1:7" ht="15" x14ac:dyDescent="0.2">
      <c r="A35" s="14" t="s">
        <v>34</v>
      </c>
      <c r="B35" s="14">
        <v>34</v>
      </c>
      <c r="C35" s="22">
        <v>19.119247792794965</v>
      </c>
      <c r="D35" s="22">
        <v>27.374280486651447</v>
      </c>
      <c r="E35" s="22">
        <v>47.893969594221737</v>
      </c>
      <c r="F35" s="22">
        <v>13.833845451772991</v>
      </c>
      <c r="G35" s="22">
        <v>39.10265567246622</v>
      </c>
    </row>
    <row r="36" spans="1:7" ht="15" x14ac:dyDescent="0.2">
      <c r="A36" s="14" t="s">
        <v>35</v>
      </c>
      <c r="B36" s="14">
        <v>35</v>
      </c>
      <c r="C36" s="22">
        <v>19.119490734320998</v>
      </c>
      <c r="D36" s="22">
        <v>27.015952877573511</v>
      </c>
      <c r="E36" s="22">
        <v>47.535641985143798</v>
      </c>
      <c r="F36" s="22">
        <v>13.839065298171942</v>
      </c>
      <c r="G36" s="22">
        <v>39.100384904743912</v>
      </c>
    </row>
    <row r="37" spans="1:7" ht="15" x14ac:dyDescent="0.2">
      <c r="A37" s="14" t="s">
        <v>36</v>
      </c>
      <c r="B37" s="14">
        <v>36</v>
      </c>
      <c r="C37" s="22">
        <v>19.170079378033119</v>
      </c>
      <c r="D37" s="22">
        <v>14.025325332211041</v>
      </c>
      <c r="E37" s="22">
        <v>34.545014439781333</v>
      </c>
      <c r="F37" s="22">
        <v>13.872499126496978</v>
      </c>
      <c r="G37" s="22">
        <v>29.548745195901024</v>
      </c>
    </row>
    <row r="38" spans="1:7" ht="15" x14ac:dyDescent="0.2">
      <c r="A38" s="14" t="s">
        <v>37</v>
      </c>
      <c r="B38" s="14">
        <v>37</v>
      </c>
      <c r="C38" s="22">
        <v>19.210076009515568</v>
      </c>
      <c r="D38" s="22">
        <v>14.08979050334877</v>
      </c>
      <c r="E38" s="22">
        <v>34.60947961091906</v>
      </c>
      <c r="F38" s="22">
        <v>13.91687913784159</v>
      </c>
      <c r="G38" s="22">
        <v>31.619588821657306</v>
      </c>
    </row>
    <row r="39" spans="1:7" ht="15" x14ac:dyDescent="0.2">
      <c r="A39" s="14" t="s">
        <v>38</v>
      </c>
      <c r="B39" s="14">
        <v>38</v>
      </c>
      <c r="C39" s="22">
        <v>19.228814839737719</v>
      </c>
      <c r="D39" s="22">
        <v>14.130520270857168</v>
      </c>
      <c r="E39" s="22">
        <v>34.650209378427455</v>
      </c>
      <c r="F39" s="22">
        <v>13.939767950988866</v>
      </c>
      <c r="G39" s="22">
        <v>31.622433398049324</v>
      </c>
    </row>
    <row r="40" spans="1:7" ht="15" x14ac:dyDescent="0.2">
      <c r="A40" s="14" t="s">
        <v>39</v>
      </c>
      <c r="B40" s="14">
        <v>39</v>
      </c>
      <c r="C40" s="22">
        <v>18.821774225107895</v>
      </c>
      <c r="D40" s="22">
        <v>14.174707454819625</v>
      </c>
      <c r="E40" s="22">
        <v>34.694396562389912</v>
      </c>
      <c r="F40" s="22">
        <v>13.968117159507594</v>
      </c>
      <c r="G40" s="22">
        <v>31.662165346919821</v>
      </c>
    </row>
    <row r="41" spans="1:7" ht="15" x14ac:dyDescent="0.2">
      <c r="A41" s="14" t="s">
        <v>40</v>
      </c>
      <c r="B41" s="14">
        <v>40</v>
      </c>
      <c r="C41" s="22">
        <v>18.780723543697846</v>
      </c>
      <c r="D41" s="22">
        <v>14.205431034987216</v>
      </c>
      <c r="E41" s="22">
        <v>34.7251201425575</v>
      </c>
      <c r="F41" s="22">
        <v>13.9847946579591</v>
      </c>
      <c r="G41" s="22">
        <v>31.396463478538095</v>
      </c>
    </row>
    <row r="42" spans="1:7" ht="15" x14ac:dyDescent="0.2">
      <c r="A42" s="14" t="s">
        <v>41</v>
      </c>
      <c r="B42" s="14">
        <v>41</v>
      </c>
      <c r="C42" s="22">
        <v>17.011843395415045</v>
      </c>
      <c r="D42" s="22">
        <v>14.238343252536488</v>
      </c>
      <c r="E42" s="22">
        <v>34.758032360106775</v>
      </c>
      <c r="F42" s="22">
        <v>12.869076354850002</v>
      </c>
      <c r="G42" s="22">
        <v>27.233942353416218</v>
      </c>
    </row>
    <row r="43" spans="1:7" ht="15" x14ac:dyDescent="0.2">
      <c r="A43" s="14" t="s">
        <v>42</v>
      </c>
      <c r="B43" s="14">
        <v>42</v>
      </c>
      <c r="C43" s="22">
        <v>17.038365913850296</v>
      </c>
      <c r="D43" s="22">
        <v>14.280694909922058</v>
      </c>
      <c r="E43" s="22">
        <v>34.800384017492348</v>
      </c>
      <c r="F43" s="22">
        <v>12.898893442148879</v>
      </c>
      <c r="G43" s="22">
        <v>29.290008513068038</v>
      </c>
    </row>
    <row r="44" spans="1:7" ht="15" x14ac:dyDescent="0.2">
      <c r="A44" s="14" t="s">
        <v>43</v>
      </c>
      <c r="B44" s="14">
        <v>43</v>
      </c>
      <c r="C44" s="22">
        <v>17.055385770051835</v>
      </c>
      <c r="D44" s="22">
        <v>14.312190248189005</v>
      </c>
      <c r="E44" s="22">
        <v>34.831879355759291</v>
      </c>
      <c r="F44" s="22">
        <v>12.919188325117227</v>
      </c>
      <c r="G44" s="22">
        <v>29.289804714661805</v>
      </c>
    </row>
    <row r="45" spans="1:7" ht="15" x14ac:dyDescent="0.2">
      <c r="A45" s="14" t="s">
        <v>44</v>
      </c>
      <c r="B45" s="14">
        <v>44</v>
      </c>
      <c r="C45" s="22">
        <v>17.079208529496636</v>
      </c>
      <c r="D45" s="22">
        <v>14.34927009287296</v>
      </c>
      <c r="E45" s="22">
        <v>34.868959200443243</v>
      </c>
      <c r="F45" s="22">
        <v>12.946277937581439</v>
      </c>
      <c r="G45" s="22">
        <v>29.327625065218999</v>
      </c>
    </row>
    <row r="46" spans="1:7" ht="15" x14ac:dyDescent="0.2">
      <c r="A46" s="14" t="s">
        <v>45</v>
      </c>
      <c r="B46" s="14">
        <v>45</v>
      </c>
      <c r="C46" s="22">
        <v>17.10737212802081</v>
      </c>
      <c r="D46" s="22">
        <v>14.389592026390407</v>
      </c>
      <c r="E46" s="22">
        <v>34.909281133960697</v>
      </c>
      <c r="F46" s="22">
        <v>12.97770950595085</v>
      </c>
      <c r="G46" s="22">
        <v>29.369084231105848</v>
      </c>
    </row>
    <row r="47" spans="1:7" ht="15" x14ac:dyDescent="0.2">
      <c r="A47" s="14" t="s">
        <v>46</v>
      </c>
      <c r="B47" s="14">
        <v>46</v>
      </c>
      <c r="C47" s="22">
        <v>20.048348554317894</v>
      </c>
      <c r="D47" s="22">
        <v>19.839310851536098</v>
      </c>
      <c r="E47" s="22">
        <v>40.358999959106384</v>
      </c>
      <c r="F47" s="22">
        <v>14.739336499254682</v>
      </c>
      <c r="G47" s="22">
        <v>32.530429850096986</v>
      </c>
    </row>
    <row r="48" spans="1:7" ht="15" x14ac:dyDescent="0.2">
      <c r="A48" s="14" t="s">
        <v>47</v>
      </c>
      <c r="B48" s="14">
        <v>47</v>
      </c>
      <c r="C48" s="22">
        <v>20.089821473450971</v>
      </c>
      <c r="D48" s="22">
        <v>28.378027467548264</v>
      </c>
      <c r="E48" s="22">
        <v>48.897716575118558</v>
      </c>
      <c r="F48" s="22">
        <v>14.787837437574726</v>
      </c>
      <c r="G48" s="22">
        <v>40.123783479140101</v>
      </c>
    </row>
    <row r="49" spans="1:7" ht="15" x14ac:dyDescent="0.2">
      <c r="A49" s="14" t="s">
        <v>48</v>
      </c>
      <c r="B49" s="14">
        <v>48</v>
      </c>
      <c r="C49" s="22">
        <v>20.122111570948068</v>
      </c>
      <c r="D49" s="22">
        <v>28.391284920702638</v>
      </c>
      <c r="E49" s="22">
        <v>48.910974028272925</v>
      </c>
      <c r="F49" s="22">
        <v>14.826499964127333</v>
      </c>
      <c r="G49" s="22">
        <v>40.110986194239139</v>
      </c>
    </row>
    <row r="50" spans="1:7" ht="15" x14ac:dyDescent="0.2">
      <c r="A50" s="14" t="s">
        <v>49</v>
      </c>
      <c r="B50" s="14">
        <v>49</v>
      </c>
      <c r="C50" s="22">
        <v>20.15366001857624</v>
      </c>
      <c r="D50" s="22">
        <v>28.408692712432714</v>
      </c>
      <c r="E50" s="22">
        <v>48.928381820003004</v>
      </c>
      <c r="F50" s="22">
        <v>14.863872392654258</v>
      </c>
      <c r="G50" s="22">
        <v>40.137006969784736</v>
      </c>
    </row>
    <row r="51" spans="1:7" ht="15" x14ac:dyDescent="0.2">
      <c r="A51" s="14" t="s">
        <v>50</v>
      </c>
      <c r="B51" s="14">
        <v>50</v>
      </c>
      <c r="C51" s="22">
        <v>20.153902960102286</v>
      </c>
      <c r="D51" s="22">
        <v>28.050365103354792</v>
      </c>
      <c r="E51" s="22">
        <v>48.570054210925079</v>
      </c>
      <c r="F51" s="22">
        <v>14.869481130443365</v>
      </c>
      <c r="G51" s="22">
        <v>40.134741605258597</v>
      </c>
    </row>
    <row r="52" spans="1:7" ht="15" x14ac:dyDescent="0.2">
      <c r="A52" s="14" t="s">
        <v>51</v>
      </c>
      <c r="B52" s="14">
        <v>51</v>
      </c>
      <c r="C52" s="22">
        <v>20.204491603814493</v>
      </c>
      <c r="D52" s="22">
        <v>15.059737557992419</v>
      </c>
      <c r="E52" s="22">
        <v>35.579426665562707</v>
      </c>
      <c r="F52" s="22">
        <v>14.90326883594977</v>
      </c>
      <c r="G52" s="22">
        <v>30.583106813130044</v>
      </c>
    </row>
    <row r="53" spans="1:7" ht="15" x14ac:dyDescent="0.2">
      <c r="A53" s="14" t="s">
        <v>52</v>
      </c>
      <c r="B53" s="14">
        <v>52</v>
      </c>
      <c r="C53" s="22">
        <v>20.244488235296799</v>
      </c>
      <c r="D53" s="22">
        <v>15.124202729130001</v>
      </c>
      <c r="E53" s="22">
        <v>35.643891836700291</v>
      </c>
      <c r="F53" s="22">
        <v>14.947970949950248</v>
      </c>
      <c r="G53" s="22">
        <v>32.653954914130118</v>
      </c>
    </row>
    <row r="54" spans="1:7" ht="15" x14ac:dyDescent="0.2">
      <c r="A54" s="14" t="s">
        <v>53</v>
      </c>
      <c r="B54" s="14">
        <v>53</v>
      </c>
      <c r="C54" s="22">
        <v>20.26322706551904</v>
      </c>
      <c r="D54" s="22">
        <v>15.164932496638485</v>
      </c>
      <c r="E54" s="22">
        <v>35.684621604208772</v>
      </c>
      <c r="F54" s="22">
        <v>14.971153016906182</v>
      </c>
      <c r="G54" s="22">
        <v>32.656803564944788</v>
      </c>
    </row>
    <row r="55" spans="1:7" ht="15" x14ac:dyDescent="0.2">
      <c r="A55" s="14" t="s">
        <v>54</v>
      </c>
      <c r="B55" s="14">
        <v>54</v>
      </c>
      <c r="C55" s="22">
        <v>19.856186450889581</v>
      </c>
      <c r="D55" s="22">
        <v>15.20911968060131</v>
      </c>
      <c r="E55" s="22">
        <v>35.728808788171598</v>
      </c>
      <c r="F55" s="22">
        <v>14.999769274776499</v>
      </c>
      <c r="G55" s="22">
        <v>32.696539224157583</v>
      </c>
    </row>
    <row r="56" spans="1:7" ht="15" x14ac:dyDescent="0.2">
      <c r="A56" s="14" t="s">
        <v>55</v>
      </c>
      <c r="B56" s="14">
        <v>55</v>
      </c>
      <c r="C56" s="22">
        <v>19.815135769478832</v>
      </c>
      <c r="D56" s="22">
        <v>15.239843260768199</v>
      </c>
      <c r="E56" s="22">
        <v>35.75953236833849</v>
      </c>
      <c r="F56" s="22">
        <v>15.01669001018004</v>
      </c>
      <c r="G56" s="22">
        <v>32.430840735271353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A2390-BF03-471D-8345-ED474593BE1C}">
  <dimension ref="A1:E13"/>
  <sheetViews>
    <sheetView workbookViewId="0">
      <selection sqref="A1:E13"/>
    </sheetView>
  </sheetViews>
  <sheetFormatPr defaultRowHeight="14.25" x14ac:dyDescent="0.2"/>
  <sheetData>
    <row r="1" spans="1:5" ht="120" x14ac:dyDescent="0.2">
      <c r="A1" s="24" t="s">
        <v>63</v>
      </c>
      <c r="B1" s="25" t="s">
        <v>67</v>
      </c>
      <c r="C1" s="25" t="s">
        <v>68</v>
      </c>
      <c r="D1" s="25" t="s">
        <v>74</v>
      </c>
      <c r="E1" s="24" t="s">
        <v>75</v>
      </c>
    </row>
    <row r="2" spans="1:5" ht="42.75" x14ac:dyDescent="0.2">
      <c r="A2" s="13" t="s">
        <v>69</v>
      </c>
      <c r="B2" s="12">
        <v>20</v>
      </c>
      <c r="C2" s="12">
        <v>10</v>
      </c>
      <c r="D2" s="12">
        <v>50</v>
      </c>
      <c r="E2" s="13">
        <v>1.0499999999999998</v>
      </c>
    </row>
    <row r="3" spans="1:5" ht="42.75" x14ac:dyDescent="0.2">
      <c r="A3" s="13" t="s">
        <v>70</v>
      </c>
      <c r="B3" s="12">
        <v>35</v>
      </c>
      <c r="C3" s="12">
        <v>20</v>
      </c>
      <c r="D3" s="12">
        <v>120</v>
      </c>
      <c r="E3" s="13">
        <v>5.43</v>
      </c>
    </row>
    <row r="4" spans="1:5" ht="42.75" x14ac:dyDescent="0.2">
      <c r="A4" s="13" t="s">
        <v>76</v>
      </c>
      <c r="B4" s="12">
        <v>15</v>
      </c>
      <c r="C4" s="12">
        <v>12</v>
      </c>
      <c r="D4" s="12">
        <v>40</v>
      </c>
      <c r="E4" s="13">
        <v>1.2000000000000002</v>
      </c>
    </row>
    <row r="5" spans="1:5" ht="42.75" x14ac:dyDescent="0.2">
      <c r="A5" s="13" t="s">
        <v>71</v>
      </c>
      <c r="B5" s="12">
        <v>15</v>
      </c>
      <c r="C5" s="12">
        <v>10</v>
      </c>
      <c r="D5" s="12">
        <v>50</v>
      </c>
      <c r="E5" s="13">
        <v>1.7999999999999998</v>
      </c>
    </row>
    <row r="6" spans="1:5" ht="85.5" x14ac:dyDescent="0.2">
      <c r="A6" s="13" t="s">
        <v>77</v>
      </c>
      <c r="B6" s="12">
        <v>10</v>
      </c>
      <c r="C6" s="12">
        <v>8</v>
      </c>
      <c r="D6" s="12">
        <v>40</v>
      </c>
      <c r="E6" s="13">
        <v>0.60000000000000009</v>
      </c>
    </row>
    <row r="7" spans="1:5" ht="42.75" x14ac:dyDescent="0.2">
      <c r="A7" s="13" t="s">
        <v>72</v>
      </c>
      <c r="B7" s="12">
        <v>5</v>
      </c>
      <c r="C7" s="12">
        <v>5</v>
      </c>
      <c r="D7" s="12">
        <v>10</v>
      </c>
      <c r="E7" s="13">
        <v>2.0999999999999996</v>
      </c>
    </row>
    <row r="8" spans="1:5" ht="42.75" x14ac:dyDescent="0.2">
      <c r="A8" s="13" t="s">
        <v>73</v>
      </c>
      <c r="B8" s="12">
        <v>4</v>
      </c>
      <c r="C8" s="12">
        <v>5</v>
      </c>
      <c r="D8" s="12">
        <v>8</v>
      </c>
      <c r="E8" s="13">
        <v>1.5</v>
      </c>
    </row>
    <row r="9" spans="1:5" ht="85.5" x14ac:dyDescent="0.2">
      <c r="A9" s="13" t="s">
        <v>78</v>
      </c>
      <c r="B9" s="12">
        <v>10</v>
      </c>
      <c r="C9" s="12">
        <v>10</v>
      </c>
      <c r="D9" s="12">
        <v>30</v>
      </c>
      <c r="E9" s="13">
        <v>1.7999999999999998</v>
      </c>
    </row>
    <row r="10" spans="1:5" ht="85.5" x14ac:dyDescent="0.2">
      <c r="A10" s="13" t="s">
        <v>79</v>
      </c>
      <c r="B10" s="12">
        <v>20</v>
      </c>
      <c r="C10" s="12">
        <v>10</v>
      </c>
      <c r="D10" s="12">
        <v>30</v>
      </c>
      <c r="E10" s="13">
        <v>1.2000000000000002</v>
      </c>
    </row>
    <row r="11" spans="1:5" ht="28.5" x14ac:dyDescent="0.2">
      <c r="A11" s="13" t="s">
        <v>81</v>
      </c>
      <c r="B11" s="12">
        <v>5</v>
      </c>
      <c r="C11" s="12">
        <v>10</v>
      </c>
      <c r="D11" s="12">
        <v>20</v>
      </c>
      <c r="E11" s="13">
        <v>0.89999999999999991</v>
      </c>
    </row>
    <row r="12" spans="1:5" ht="28.5" x14ac:dyDescent="0.2">
      <c r="A12" s="13" t="s">
        <v>80</v>
      </c>
      <c r="B12" s="12">
        <v>10</v>
      </c>
      <c r="C12" s="12">
        <v>10</v>
      </c>
      <c r="D12" s="12">
        <v>10</v>
      </c>
      <c r="E12" s="13">
        <v>2.7</v>
      </c>
    </row>
    <row r="13" spans="1:5" ht="28.5" x14ac:dyDescent="0.2">
      <c r="A13" s="13" t="s">
        <v>82</v>
      </c>
      <c r="B13" s="12">
        <v>3</v>
      </c>
      <c r="C13" s="12">
        <v>0</v>
      </c>
      <c r="D13" s="12">
        <v>0</v>
      </c>
      <c r="E13" s="13">
        <v>0.30000000000000004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supplyDemandBalance</vt:lpstr>
      <vt:lpstr>options</vt:lpstr>
      <vt:lpstr>base_balance_sheet</vt:lpstr>
      <vt:lpstr>demand_benefit_sheet</vt:lpstr>
      <vt:lpstr>demand_cost_sheet</vt:lpstr>
      <vt:lpstr>supply_option_sheet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Hutton</dc:creator>
  <cp:lastModifiedBy>Robert McGinty</cp:lastModifiedBy>
  <dcterms:created xsi:type="dcterms:W3CDTF">2024-02-13T09:58:07Z</dcterms:created>
  <dcterms:modified xsi:type="dcterms:W3CDTF">2024-04-22T08:07:40Z</dcterms:modified>
</cp:coreProperties>
</file>