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 Waalsh\workspace\Software Engineering\swengproject\Deliverables3\"/>
    </mc:Choice>
  </mc:AlternateContent>
  <bookViews>
    <workbookView xWindow="6510" yWindow="0" windowWidth="1350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52" i="1"/>
  <c r="B32" i="1"/>
  <c r="B53" i="1"/>
  <c r="C49" i="1"/>
  <c r="E49" i="1"/>
  <c r="E48" i="1"/>
  <c r="E47" i="1"/>
  <c r="D49" i="1"/>
  <c r="E46" i="1"/>
  <c r="E45" i="1"/>
  <c r="E44" i="1"/>
  <c r="E43" i="1"/>
  <c r="E42" i="1"/>
  <c r="E41" i="1"/>
  <c r="E40" i="1"/>
  <c r="E39" i="1"/>
  <c r="B14" i="1" l="1"/>
  <c r="D29" i="1"/>
  <c r="C29" i="1"/>
  <c r="E28" i="1"/>
  <c r="E27" i="1"/>
  <c r="E26" i="1"/>
  <c r="E25" i="1"/>
  <c r="E24" i="1"/>
  <c r="E23" i="1"/>
  <c r="E22" i="1"/>
  <c r="E21" i="1"/>
  <c r="E29" i="1" l="1"/>
  <c r="B33" i="1" s="1"/>
  <c r="B61" i="1" s="1"/>
  <c r="D12" i="1"/>
  <c r="E11" i="1" l="1"/>
  <c r="E10" i="1"/>
  <c r="E9" i="1"/>
  <c r="E8" i="1"/>
  <c r="E7" i="1"/>
  <c r="E6" i="1"/>
  <c r="E5" i="1"/>
  <c r="E4" i="1"/>
  <c r="C12" i="1"/>
  <c r="B59" i="1" s="1"/>
  <c r="E12" i="1" l="1"/>
  <c r="B15" i="1" s="1"/>
  <c r="B60" i="1" s="1"/>
</calcChain>
</file>

<file path=xl/sharedStrings.xml><?xml version="1.0" encoding="utf-8"?>
<sst xmlns="http://schemas.openxmlformats.org/spreadsheetml/2006/main" count="27" uniqueCount="13">
  <si>
    <t>Story Points</t>
  </si>
  <si>
    <t>Story No.</t>
  </si>
  <si>
    <t>Total</t>
  </si>
  <si>
    <t>Points Completed</t>
  </si>
  <si>
    <t>Points Remaining =</t>
  </si>
  <si>
    <t>Completion % =</t>
  </si>
  <si>
    <t>Completion Ratio</t>
  </si>
  <si>
    <t>Points Remaining</t>
  </si>
  <si>
    <t>Sprint Cycle</t>
  </si>
  <si>
    <t>Sprint Cycle 1:</t>
  </si>
  <si>
    <t>Sprint Cycle 2:</t>
  </si>
  <si>
    <t>Overall:</t>
  </si>
  <si>
    <t>Sprint Cycle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</si>
</sst>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000">
                <a:solidFill>
                  <a:srgbClr val="002060"/>
                </a:solidFill>
              </a:rPr>
              <a:t>Burn Chart - Week 3</a:t>
            </a:r>
          </a:p>
        </c:rich>
      </c:tx>
      <c:layout>
        <c:manualLayout>
          <c:xMode val="edge"/>
          <c:yMode val="edge"/>
          <c:x val="0.30052440270452219"/>
          <c:y val="2.448979067121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75678627068077"/>
          <c:y val="0.13057343605475688"/>
          <c:w val="0.47316418235742386"/>
          <c:h val="0.78507962014952215"/>
        </c:manualLayout>
      </c:layout>
      <c:scatterChart>
        <c:scatterStyle val="lineMarker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Sheet1!$A$59:$A$62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Sheet1!$B$59:$B$62</c:f>
              <c:numCache>
                <c:formatCode>General</c:formatCode>
                <c:ptCount val="4"/>
                <c:pt idx="0">
                  <c:v>9.5</c:v>
                </c:pt>
                <c:pt idx="1">
                  <c:v>5</c:v>
                </c:pt>
                <c:pt idx="2">
                  <c:v>3.1999999999999993</c:v>
                </c:pt>
                <c:pt idx="3">
                  <c:v>0.79999999999999893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48552"/>
        <c:axId val="161041944"/>
      </c:scatterChart>
      <c:valAx>
        <c:axId val="20124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>
                    <a:solidFill>
                      <a:srgbClr val="FFC000"/>
                    </a:solidFill>
                  </a:rPr>
                  <a:t>Sprint Cycles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1944"/>
        <c:crosses val="autoZero"/>
        <c:crossBetween val="midCat"/>
      </c:valAx>
      <c:valAx>
        <c:axId val="1610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>
                    <a:solidFill>
                      <a:srgbClr val="00B050"/>
                    </a:solidFill>
                  </a:rPr>
                  <a:t>Story</a:t>
                </a:r>
                <a:r>
                  <a:rPr lang="en-IE" sz="1400" baseline="0">
                    <a:solidFill>
                      <a:srgbClr val="00B050"/>
                    </a:solidFill>
                  </a:rPr>
                  <a:t> Points Remaining</a:t>
                </a:r>
                <a:endParaRPr lang="en-IE" sz="1400">
                  <a:solidFill>
                    <a:srgbClr val="00B05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1400173</xdr:colOff>
      <xdr:row>56</xdr:row>
      <xdr:rowOff>0</xdr:rowOff>
    </xdr:from>
    <xdr:to>
      <xdr:col>12</xdr:col>
      <xdr:colOff>0</xdr:colOff>
      <xdr:row>83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B82" sqref="B82"/>
    </sheetView>
  </sheetViews>
  <sheetFormatPr defaultRowHeight="15" x14ac:dyDescent="0.25"/>
  <cols>
    <col min="1" max="1" width="23.140625" customWidth="1"/>
    <col min="2" max="2" width="21" customWidth="1"/>
    <col min="3" max="3" width="19.7109375" customWidth="1"/>
    <col min="4" max="4" width="20.7109375" customWidth="1"/>
  </cols>
  <sheetData>
    <row r="1" spans="1:5" ht="21" x14ac:dyDescent="0.35">
      <c r="A1" s="1" t="s">
        <v>9</v>
      </c>
    </row>
    <row r="3" spans="1:5" x14ac:dyDescent="0.25">
      <c r="B3" t="s">
        <v>1</v>
      </c>
      <c r="C3" t="s">
        <v>0</v>
      </c>
      <c r="D3" t="s">
        <v>6</v>
      </c>
      <c r="E3" t="s">
        <v>3</v>
      </c>
    </row>
    <row r="4" spans="1:5" x14ac:dyDescent="0.25">
      <c r="B4">
        <v>1</v>
      </c>
      <c r="C4">
        <v>1</v>
      </c>
      <c r="D4">
        <v>0.5</v>
      </c>
      <c r="E4">
        <f t="shared" ref="E4:E11" si="0">C4*D4</f>
        <v>0.5</v>
      </c>
    </row>
    <row r="5" spans="1:5" x14ac:dyDescent="0.25">
      <c r="B5">
        <v>2</v>
      </c>
      <c r="C5">
        <v>1</v>
      </c>
      <c r="D5">
        <v>0.5</v>
      </c>
      <c r="E5">
        <f t="shared" si="0"/>
        <v>0.5</v>
      </c>
    </row>
    <row r="6" spans="1:5" x14ac:dyDescent="0.25">
      <c r="B6">
        <v>3</v>
      </c>
      <c r="C6">
        <v>0.5</v>
      </c>
      <c r="D6">
        <v>0</v>
      </c>
      <c r="E6">
        <f t="shared" si="0"/>
        <v>0</v>
      </c>
    </row>
    <row r="7" spans="1:5" x14ac:dyDescent="0.25">
      <c r="B7">
        <v>4</v>
      </c>
      <c r="C7">
        <v>1</v>
      </c>
      <c r="D7">
        <v>0.5</v>
      </c>
      <c r="E7">
        <f t="shared" si="0"/>
        <v>0.5</v>
      </c>
    </row>
    <row r="8" spans="1:5" x14ac:dyDescent="0.25">
      <c r="B8">
        <v>5</v>
      </c>
      <c r="C8">
        <v>1</v>
      </c>
      <c r="D8">
        <v>0.5</v>
      </c>
      <c r="E8">
        <f t="shared" si="0"/>
        <v>0.5</v>
      </c>
    </row>
    <row r="9" spans="1:5" x14ac:dyDescent="0.25">
      <c r="B9">
        <v>6</v>
      </c>
      <c r="C9">
        <v>1</v>
      </c>
      <c r="D9">
        <v>0.5</v>
      </c>
      <c r="E9">
        <f t="shared" si="0"/>
        <v>0.5</v>
      </c>
    </row>
    <row r="10" spans="1:5" x14ac:dyDescent="0.25">
      <c r="B10">
        <v>7</v>
      </c>
      <c r="C10">
        <v>2</v>
      </c>
      <c r="D10">
        <v>0.5</v>
      </c>
      <c r="E10">
        <f t="shared" si="0"/>
        <v>1</v>
      </c>
    </row>
    <row r="11" spans="1:5" x14ac:dyDescent="0.25">
      <c r="B11">
        <v>8</v>
      </c>
      <c r="C11">
        <v>2</v>
      </c>
      <c r="D11">
        <v>0.5</v>
      </c>
      <c r="E11">
        <f t="shared" si="0"/>
        <v>1</v>
      </c>
    </row>
    <row r="12" spans="1:5" x14ac:dyDescent="0.25">
      <c r="A12" t="s">
        <v>2</v>
      </c>
      <c r="C12">
        <f>SUM(C4,C5,C6,C7,C8,C9,C10,C11)</f>
        <v>9.5</v>
      </c>
      <c r="D12">
        <f>(((SUM((D4*C4),(D5*C5),(D6*C6),(D7*C7),(D8*C8),(D9*C9),(D10*C10),(D11*C11))/SUM(C3,C4,C5,C6,C7,C8,C9,C10,C11))))</f>
        <v>0.47368421052631576</v>
      </c>
      <c r="E12">
        <f>SUM(E4,E5,E6,E7,E8,E9,E10,E11)</f>
        <v>4.5</v>
      </c>
    </row>
    <row r="14" spans="1:5" x14ac:dyDescent="0.25">
      <c r="A14" t="s">
        <v>5</v>
      </c>
      <c r="B14">
        <f>(((SUM((D4*C4),(D5*C5),(D6*C6),(D7*C7),(D8*C8),(D9*C9),(D10*C10),(D11*C11))/SUM(C4,C5,C6,C7,C8,C9,C10,C11))*100))</f>
        <v>47.368421052631575</v>
      </c>
    </row>
    <row r="15" spans="1:5" x14ac:dyDescent="0.25">
      <c r="A15" t="s">
        <v>4</v>
      </c>
      <c r="B15">
        <f>SUM(C12,-E12)</f>
        <v>5</v>
      </c>
    </row>
    <row r="18" spans="1:5" ht="21" x14ac:dyDescent="0.35">
      <c r="A18" s="1" t="s">
        <v>10</v>
      </c>
    </row>
    <row r="20" spans="1:5" x14ac:dyDescent="0.25">
      <c r="B20" t="s">
        <v>1</v>
      </c>
      <c r="C20" t="s">
        <v>0</v>
      </c>
      <c r="D20" t="s">
        <v>6</v>
      </c>
      <c r="E20" t="s">
        <v>3</v>
      </c>
    </row>
    <row r="21" spans="1:5" x14ac:dyDescent="0.25">
      <c r="B21">
        <v>1</v>
      </c>
      <c r="C21">
        <v>1</v>
      </c>
      <c r="D21">
        <v>0.7</v>
      </c>
      <c r="E21">
        <f t="shared" ref="E21:E28" si="1">C21*D21</f>
        <v>0.7</v>
      </c>
    </row>
    <row r="22" spans="1:5" x14ac:dyDescent="0.25">
      <c r="B22">
        <v>2</v>
      </c>
      <c r="C22">
        <v>1</v>
      </c>
      <c r="D22">
        <v>0.7</v>
      </c>
      <c r="E22">
        <f t="shared" si="1"/>
        <v>0.7</v>
      </c>
    </row>
    <row r="23" spans="1:5" x14ac:dyDescent="0.25">
      <c r="B23">
        <v>3</v>
      </c>
      <c r="C23">
        <v>0.5</v>
      </c>
      <c r="D23">
        <v>0</v>
      </c>
      <c r="E23">
        <f t="shared" si="1"/>
        <v>0</v>
      </c>
    </row>
    <row r="24" spans="1:5" x14ac:dyDescent="0.25">
      <c r="B24">
        <v>4</v>
      </c>
      <c r="C24">
        <v>1</v>
      </c>
      <c r="D24">
        <v>0.7</v>
      </c>
      <c r="E24">
        <f t="shared" si="1"/>
        <v>0.7</v>
      </c>
    </row>
    <row r="25" spans="1:5" x14ac:dyDescent="0.25">
      <c r="B25">
        <v>5</v>
      </c>
      <c r="C25">
        <v>1</v>
      </c>
      <c r="D25">
        <v>0.7</v>
      </c>
      <c r="E25">
        <f t="shared" si="1"/>
        <v>0.7</v>
      </c>
    </row>
    <row r="26" spans="1:5" x14ac:dyDescent="0.25">
      <c r="B26">
        <v>6</v>
      </c>
      <c r="C26">
        <v>1</v>
      </c>
      <c r="D26">
        <v>0.7</v>
      </c>
      <c r="E26">
        <f t="shared" si="1"/>
        <v>0.7</v>
      </c>
    </row>
    <row r="27" spans="1:5" x14ac:dyDescent="0.25">
      <c r="B27">
        <v>7</v>
      </c>
      <c r="C27">
        <v>2</v>
      </c>
      <c r="D27">
        <v>0.7</v>
      </c>
      <c r="E27">
        <f t="shared" si="1"/>
        <v>1.4</v>
      </c>
    </row>
    <row r="28" spans="1:5" x14ac:dyDescent="0.25">
      <c r="B28">
        <v>8</v>
      </c>
      <c r="C28">
        <v>2</v>
      </c>
      <c r="D28">
        <v>0.7</v>
      </c>
      <c r="E28">
        <f t="shared" si="1"/>
        <v>1.4</v>
      </c>
    </row>
    <row r="29" spans="1:5" x14ac:dyDescent="0.25">
      <c r="A29" t="s">
        <v>2</v>
      </c>
      <c r="C29">
        <f>SUM(C21,C22,C23,C24,C25,C26,C27,C28)</f>
        <v>9.5</v>
      </c>
      <c r="D29">
        <f>(((SUM((D21*C21),(D22*C22),(D23*C23),(D24*C24),(D25*C25),(D26*C26),(D27*C27),(D28*C28))/SUM(C20,C21,C22,C23,C24,C25,C26,C27,C28))))</f>
        <v>0.66315789473684217</v>
      </c>
      <c r="E29">
        <f>SUM(E21,E22,E23,E24,E25,E26,E27,E28)</f>
        <v>6.3000000000000007</v>
      </c>
    </row>
    <row r="32" spans="1:5" x14ac:dyDescent="0.25">
      <c r="A32" t="s">
        <v>5</v>
      </c>
      <c r="B32">
        <f>(((SUM((D21*C21),(D22*C22),(D23*C23),(D24*C24),(D25*C25),(D26*C26),(D27*C27),(D28*C28))/SUM(C21,C22,C23,C24,C25,C26,C27,C28))*100))</f>
        <v>66.31578947368422</v>
      </c>
    </row>
    <row r="33" spans="1:5" x14ac:dyDescent="0.25">
      <c r="A33" t="s">
        <v>4</v>
      </c>
      <c r="B33">
        <f>SUM(C29,-E29)</f>
        <v>3.1999999999999993</v>
      </c>
    </row>
    <row r="36" spans="1:5" ht="21" x14ac:dyDescent="0.35">
      <c r="A36" s="1" t="s">
        <v>12</v>
      </c>
    </row>
    <row r="38" spans="1:5" x14ac:dyDescent="0.25">
      <c r="B38" t="s">
        <v>1</v>
      </c>
      <c r="C38" t="s">
        <v>0</v>
      </c>
      <c r="D38" t="s">
        <v>6</v>
      </c>
      <c r="E38" t="s">
        <v>3</v>
      </c>
    </row>
    <row r="39" spans="1:5" x14ac:dyDescent="0.25">
      <c r="B39">
        <v>1</v>
      </c>
      <c r="C39">
        <v>1</v>
      </c>
      <c r="D39">
        <v>0.9</v>
      </c>
      <c r="E39">
        <f t="shared" ref="E39:E48" si="2">C39*D39</f>
        <v>0.9</v>
      </c>
    </row>
    <row r="40" spans="1:5" x14ac:dyDescent="0.25">
      <c r="B40">
        <v>2</v>
      </c>
      <c r="C40">
        <v>1</v>
      </c>
      <c r="D40">
        <v>0.85</v>
      </c>
      <c r="E40">
        <f t="shared" si="2"/>
        <v>0.85</v>
      </c>
    </row>
    <row r="41" spans="1:5" x14ac:dyDescent="0.25">
      <c r="B41">
        <v>3</v>
      </c>
      <c r="C41">
        <v>0.5</v>
      </c>
      <c r="D41">
        <v>0.9</v>
      </c>
      <c r="E41">
        <f t="shared" si="2"/>
        <v>0.45</v>
      </c>
    </row>
    <row r="42" spans="1:5" x14ac:dyDescent="0.25">
      <c r="B42">
        <v>4</v>
      </c>
      <c r="C42">
        <v>1</v>
      </c>
      <c r="D42">
        <v>0.9</v>
      </c>
      <c r="E42">
        <f t="shared" si="2"/>
        <v>0.9</v>
      </c>
    </row>
    <row r="43" spans="1:5" x14ac:dyDescent="0.25">
      <c r="B43">
        <v>5</v>
      </c>
      <c r="C43">
        <v>1</v>
      </c>
      <c r="D43">
        <v>0.8</v>
      </c>
      <c r="E43">
        <f t="shared" si="2"/>
        <v>0.8</v>
      </c>
    </row>
    <row r="44" spans="1:5" x14ac:dyDescent="0.25">
      <c r="B44">
        <v>6</v>
      </c>
      <c r="C44">
        <v>1</v>
      </c>
      <c r="D44">
        <v>1</v>
      </c>
      <c r="E44">
        <f t="shared" si="2"/>
        <v>1</v>
      </c>
    </row>
    <row r="45" spans="1:5" x14ac:dyDescent="0.25">
      <c r="B45">
        <v>7</v>
      </c>
      <c r="C45">
        <v>2</v>
      </c>
      <c r="D45">
        <v>1</v>
      </c>
      <c r="E45">
        <f t="shared" si="2"/>
        <v>2</v>
      </c>
    </row>
    <row r="46" spans="1:5" x14ac:dyDescent="0.25">
      <c r="B46">
        <v>8</v>
      </c>
      <c r="C46">
        <v>2</v>
      </c>
      <c r="D46">
        <v>0.9</v>
      </c>
      <c r="E46">
        <f t="shared" si="2"/>
        <v>1.8</v>
      </c>
    </row>
    <row r="47" spans="1:5" x14ac:dyDescent="0.25">
      <c r="B47">
        <v>9</v>
      </c>
      <c r="C47">
        <v>1</v>
      </c>
      <c r="D47">
        <v>1</v>
      </c>
      <c r="E47">
        <f t="shared" si="2"/>
        <v>1</v>
      </c>
    </row>
    <row r="48" spans="1:5" x14ac:dyDescent="0.25">
      <c r="B48">
        <v>10</v>
      </c>
      <c r="C48">
        <v>1</v>
      </c>
      <c r="D48">
        <v>1</v>
      </c>
      <c r="E48">
        <f t="shared" si="2"/>
        <v>1</v>
      </c>
    </row>
    <row r="49" spans="1:5" x14ac:dyDescent="0.25">
      <c r="A49" t="s">
        <v>2</v>
      </c>
      <c r="C49">
        <f>SUM(C39,C40,C41,C42,C43,C44,C45,C46, C47,C48)</f>
        <v>11.5</v>
      </c>
      <c r="D49">
        <f>(((SUM((D39*C39),(D40*C40),(D41*C41),(D42*C42),(D43*C43),(D44*C44),(D45*C45),(D46*C46))/SUM(C38,C39,C40,C41,C42,C43,C44,C45,C46))))</f>
        <v>0.9157894736842106</v>
      </c>
      <c r="E49">
        <f>SUM(E39,E40,E41,E42,E43,E44,E45,E46,E47,E48)</f>
        <v>10.700000000000001</v>
      </c>
    </row>
    <row r="52" spans="1:5" x14ac:dyDescent="0.25">
      <c r="A52" t="s">
        <v>5</v>
      </c>
      <c r="B52">
        <f>(D49*100)</f>
        <v>91.578947368421055</v>
      </c>
    </row>
    <row r="53" spans="1:5" x14ac:dyDescent="0.25">
      <c r="A53" t="s">
        <v>4</v>
      </c>
      <c r="B53">
        <f>SUM(C49,-E49)</f>
        <v>0.79999999999999893</v>
      </c>
    </row>
    <row r="57" spans="1:5" ht="21" x14ac:dyDescent="0.35">
      <c r="A57" s="1" t="s">
        <v>11</v>
      </c>
    </row>
    <row r="58" spans="1:5" x14ac:dyDescent="0.25">
      <c r="A58" t="s">
        <v>8</v>
      </c>
      <c r="B58" t="s">
        <v>7</v>
      </c>
    </row>
    <row r="59" spans="1:5" x14ac:dyDescent="0.25">
      <c r="A59">
        <v>0</v>
      </c>
      <c r="B59">
        <f>C12</f>
        <v>9.5</v>
      </c>
    </row>
    <row r="60" spans="1:5" x14ac:dyDescent="0.25">
      <c r="A60">
        <v>1</v>
      </c>
      <c r="B60">
        <f>B15</f>
        <v>5</v>
      </c>
    </row>
    <row r="61" spans="1:5" x14ac:dyDescent="0.25">
      <c r="A61">
        <v>2</v>
      </c>
      <c r="B61">
        <f>B33</f>
        <v>3.1999999999999993</v>
      </c>
    </row>
    <row r="62" spans="1:5" x14ac:dyDescent="0.25">
      <c r="A62">
        <v>3</v>
      </c>
      <c r="B62">
        <f>B53</f>
        <v>0.79999999999999893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Walsh</dc:creator>
  <cp:lastModifiedBy>Jim Walsh</cp:lastModifiedBy>
  <dcterms:created xsi:type="dcterms:W3CDTF">2016-11-21T16:46:37Z</dcterms:created>
  <dcterms:modified xsi:type="dcterms:W3CDTF">2016-12-06T15:29:25Z</dcterms:modified>
</cp:coreProperties>
</file>