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Feuil1!$A$1:$AP$121</definedName>
  </definedNames>
  <calcPr calcId="145621"/>
</workbook>
</file>

<file path=xl/calcChain.xml><?xml version="1.0" encoding="utf-8"?>
<calcChain xmlns="http://schemas.openxmlformats.org/spreadsheetml/2006/main">
  <c r="AH2" i="1" l="1"/>
  <c r="H2" i="1" s="1"/>
  <c r="I2" i="1"/>
</calcChain>
</file>

<file path=xl/sharedStrings.xml><?xml version="1.0" encoding="utf-8"?>
<sst xmlns="http://schemas.openxmlformats.org/spreadsheetml/2006/main" count="880" uniqueCount="408">
  <si>
    <t>Company name</t>
  </si>
  <si>
    <t>Security Name</t>
  </si>
  <si>
    <t>Yahoo code</t>
  </si>
  <si>
    <t>WSJ code</t>
  </si>
  <si>
    <t>Google code</t>
  </si>
  <si>
    <t>Fisher and Paykel Healthcare</t>
  </si>
  <si>
    <t>FPH.NZ</t>
  </si>
  <si>
    <t>FPH</t>
  </si>
  <si>
    <t>Auckland International Airport</t>
  </si>
  <si>
    <t>AIA.NZ</t>
  </si>
  <si>
    <t>AIA</t>
  </si>
  <si>
    <t>Meridian Energy Ltd.</t>
  </si>
  <si>
    <t>MEL.NZ</t>
  </si>
  <si>
    <t>MEL</t>
  </si>
  <si>
    <t>The A2 Milk Co.</t>
  </si>
  <si>
    <t>ATM.NZ</t>
  </si>
  <si>
    <t>ATM</t>
  </si>
  <si>
    <t>Spark New Zealand</t>
  </si>
  <si>
    <t>SPK.NZ</t>
  </si>
  <si>
    <t>SPK</t>
  </si>
  <si>
    <t>Ryman Healthcare</t>
  </si>
  <si>
    <t>RYM.NZ</t>
  </si>
  <si>
    <t>RYM</t>
  </si>
  <si>
    <t>Fletcher Building</t>
  </si>
  <si>
    <t>FBU.NZ</t>
  </si>
  <si>
    <t>FBU</t>
  </si>
  <si>
    <t>Mercury NZ Ltd.</t>
  </si>
  <si>
    <t>MCY.NZ</t>
  </si>
  <si>
    <t>MCY</t>
  </si>
  <si>
    <t>Contact Energy</t>
  </si>
  <si>
    <t>CEN.NZ</t>
  </si>
  <si>
    <t>CEN</t>
  </si>
  <si>
    <t>Air New Zealand</t>
  </si>
  <si>
    <t>AIR.NZ</t>
  </si>
  <si>
    <t>AIR</t>
  </si>
  <si>
    <t>Z Energy Ltd.</t>
  </si>
  <si>
    <t>ZEL.NZ</t>
  </si>
  <si>
    <t>ZEL</t>
  </si>
  <si>
    <t>Sky City Entertainment Group</t>
  </si>
  <si>
    <t>SKC.NZ</t>
  </si>
  <si>
    <t>SKC</t>
  </si>
  <si>
    <t>Genesis Energy</t>
  </si>
  <si>
    <t>GNE.NZ</t>
  </si>
  <si>
    <t>GNE</t>
  </si>
  <si>
    <t>Synlait Milk Ltd.</t>
  </si>
  <si>
    <t>SML.NZ</t>
  </si>
  <si>
    <t>SML</t>
  </si>
  <si>
    <t>Infratil</t>
  </si>
  <si>
    <t>IFT.NZ</t>
  </si>
  <si>
    <t>IFT</t>
  </si>
  <si>
    <t>Kiwi Property Group</t>
  </si>
  <si>
    <t>KPG.NZ</t>
  </si>
  <si>
    <t>KPG</t>
  </si>
  <si>
    <t>Goodman Property Trust Units</t>
  </si>
  <si>
    <t>GMT.NZ</t>
  </si>
  <si>
    <t>GMT</t>
  </si>
  <si>
    <t>Chorus Ltd.</t>
  </si>
  <si>
    <t>CNU.NZ</t>
  </si>
  <si>
    <t>CNU</t>
  </si>
  <si>
    <t>Summerset Group Holdings Ltd.</t>
  </si>
  <si>
    <t>Summerset Group Holdings Ltd. Ordinary Shares</t>
  </si>
  <si>
    <t>SUM.NZ</t>
  </si>
  <si>
    <t>SUM</t>
  </si>
  <si>
    <t>Precinct Properties New Zealand Ltd.</t>
  </si>
  <si>
    <t>PCT.NZ</t>
  </si>
  <si>
    <t>PCT</t>
  </si>
  <si>
    <t>Metlifecare Ltd.</t>
  </si>
  <si>
    <t>MET.NZ</t>
  </si>
  <si>
    <t>MET</t>
  </si>
  <si>
    <t>Pushpay Holdings Ltd.</t>
  </si>
  <si>
    <t>PPH.NZ</t>
  </si>
  <si>
    <t>PPH</t>
  </si>
  <si>
    <t>Sky Network Television</t>
  </si>
  <si>
    <t>SKT.NZ</t>
  </si>
  <si>
    <t>SKT</t>
  </si>
  <si>
    <t>Restaurant Brands NZ</t>
  </si>
  <si>
    <t>RBD.NZ</t>
  </si>
  <si>
    <t>RBD</t>
  </si>
  <si>
    <t>Argosy Property Trust Units</t>
  </si>
  <si>
    <t>ARG.NZ</t>
  </si>
  <si>
    <t>ARG</t>
  </si>
  <si>
    <t>New Zealand Refining Co.</t>
  </si>
  <si>
    <t>NZR.NZ</t>
  </si>
  <si>
    <t>NZR</t>
  </si>
  <si>
    <t>Tourism Holdings</t>
  </si>
  <si>
    <t>THL.NZ</t>
  </si>
  <si>
    <t>THL</t>
  </si>
  <si>
    <t>Port of Tauranga</t>
  </si>
  <si>
    <t>POT.NZ</t>
  </si>
  <si>
    <t>POT</t>
  </si>
  <si>
    <t>Vector</t>
  </si>
  <si>
    <t>VCT.NZ</t>
  </si>
  <si>
    <t>VCT</t>
  </si>
  <si>
    <t>Ebos Group</t>
  </si>
  <si>
    <t>EBO.NZ</t>
  </si>
  <si>
    <t>EBO</t>
  </si>
  <si>
    <t>Mainfreight</t>
  </si>
  <si>
    <t>MFT.NZ</t>
  </si>
  <si>
    <t>MFT</t>
  </si>
  <si>
    <t>TrustPower</t>
  </si>
  <si>
    <t>TPW.NZ</t>
  </si>
  <si>
    <t>TPW</t>
  </si>
  <si>
    <t>Freightways</t>
  </si>
  <si>
    <t>FRE.NZ</t>
  </si>
  <si>
    <t>FRE</t>
  </si>
  <si>
    <t>Vital Healthcare Property Trust Units</t>
  </si>
  <si>
    <t>VHP.NZ</t>
  </si>
  <si>
    <t>VHP</t>
  </si>
  <si>
    <t>Delegat's Group</t>
  </si>
  <si>
    <t>DGL.NZ</t>
  </si>
  <si>
    <t>DGL</t>
  </si>
  <si>
    <t>Property For Industry</t>
  </si>
  <si>
    <t>PFI.NZ</t>
  </si>
  <si>
    <t>PFI</t>
  </si>
  <si>
    <t>Briscoe Group Ltd.</t>
  </si>
  <si>
    <t>BGP.NZ</t>
  </si>
  <si>
    <t>BGP</t>
  </si>
  <si>
    <t>Sanford</t>
  </si>
  <si>
    <t>SAN.NZ</t>
  </si>
  <si>
    <t>SAN</t>
  </si>
  <si>
    <t>Warehouse Group Ltd.</t>
  </si>
  <si>
    <t>WHS.NZ</t>
  </si>
  <si>
    <t>WHS</t>
  </si>
  <si>
    <t>Kathmandu Holdings</t>
  </si>
  <si>
    <t>KMD.NZ</t>
  </si>
  <si>
    <t>KMD</t>
  </si>
  <si>
    <t>Stride Property Ltd.</t>
  </si>
  <si>
    <t>SPG.NZ</t>
  </si>
  <si>
    <t>SPG</t>
  </si>
  <si>
    <t>Oceania Healthcare Ltd.</t>
  </si>
  <si>
    <t>OCA.NZ</t>
  </si>
  <si>
    <t>OCA</t>
  </si>
  <si>
    <t>Tilt Renewables Ltd.</t>
  </si>
  <si>
    <t>TLT.NZ</t>
  </si>
  <si>
    <t>TLT</t>
  </si>
  <si>
    <t>Scales Corp</t>
  </si>
  <si>
    <t>SCL.NZ</t>
  </si>
  <si>
    <t>SCL</t>
  </si>
  <si>
    <t>Vista Group</t>
  </si>
  <si>
    <t>VGL.NZ</t>
  </si>
  <si>
    <t>VGL</t>
  </si>
  <si>
    <t>PGG Wrightson</t>
  </si>
  <si>
    <t>PGW.NZ</t>
  </si>
  <si>
    <t>PGW</t>
  </si>
  <si>
    <t>Skellerup Holdings</t>
  </si>
  <si>
    <t>SKL.NZ</t>
  </si>
  <si>
    <t>SKL</t>
  </si>
  <si>
    <t>New Zealand King Salmon Co Ltd.</t>
  </si>
  <si>
    <t>NZK.NZ</t>
  </si>
  <si>
    <t>NZK</t>
  </si>
  <si>
    <t>Millennium &amp; Copthorne Hotels NZ</t>
  </si>
  <si>
    <t>MCK.NZ</t>
  </si>
  <si>
    <t>MCK</t>
  </si>
  <si>
    <t>Hallenstein Glasson</t>
  </si>
  <si>
    <t>HLG.NZ</t>
  </si>
  <si>
    <t>HLG</t>
  </si>
  <si>
    <t>NZX Ltd.</t>
  </si>
  <si>
    <t>NZX.NZ</t>
  </si>
  <si>
    <t>NZX</t>
  </si>
  <si>
    <t>Colonial Motor Co.</t>
  </si>
  <si>
    <t>CMO.NZ</t>
  </si>
  <si>
    <t>CMO</t>
  </si>
  <si>
    <t>Turners Automotive Group Ltd.</t>
  </si>
  <si>
    <t>TRA.NZ</t>
  </si>
  <si>
    <t>TRA</t>
  </si>
  <si>
    <t>Comvita</t>
  </si>
  <si>
    <t>CVT.NZ</t>
  </si>
  <si>
    <t>CVT</t>
  </si>
  <si>
    <t>Scott Technology</t>
  </si>
  <si>
    <t>SCT.NZ</t>
  </si>
  <si>
    <t>SCT</t>
  </si>
  <si>
    <t>Tower Ltd.</t>
  </si>
  <si>
    <t>TWR.NZ</t>
  </si>
  <si>
    <t>TWR</t>
  </si>
  <si>
    <t>CDL Investments New Zealand</t>
  </si>
  <si>
    <t>CDI.NZ</t>
  </si>
  <si>
    <t>CDI</t>
  </si>
  <si>
    <t>AFT Pharmaceuticals Ltd.</t>
  </si>
  <si>
    <t>AFT.NZ</t>
  </si>
  <si>
    <t>AFT</t>
  </si>
  <si>
    <t>Serko Ltd.</t>
  </si>
  <si>
    <t>SKO.NZ</t>
  </si>
  <si>
    <t>SKO</t>
  </si>
  <si>
    <t>Abano Healthcare Group</t>
  </si>
  <si>
    <t>ABA.NZ</t>
  </si>
  <si>
    <t>ABA</t>
  </si>
  <si>
    <t>Eroad</t>
  </si>
  <si>
    <t>ERD.NZ</t>
  </si>
  <si>
    <t>ERD</t>
  </si>
  <si>
    <t>Green Cross Health Ltd.</t>
  </si>
  <si>
    <t>GXH.NZ</t>
  </si>
  <si>
    <t>GXH</t>
  </si>
  <si>
    <t>Southport New Zealand</t>
  </si>
  <si>
    <t>SPN.NZ</t>
  </si>
  <si>
    <t>SPN</t>
  </si>
  <si>
    <t>Metro Performance Glass</t>
  </si>
  <si>
    <t>MPG.NZ</t>
  </si>
  <si>
    <t>MPG</t>
  </si>
  <si>
    <t>ArborGen Holdings Ltd.</t>
  </si>
  <si>
    <t>ARB.NZ</t>
  </si>
  <si>
    <t>ARB</t>
  </si>
  <si>
    <t>TIL Logistics Group Ltd.</t>
  </si>
  <si>
    <t>TLL.NZ</t>
  </si>
  <si>
    <t>TLL</t>
  </si>
  <si>
    <t>Steel &amp; Tube Holdings</t>
  </si>
  <si>
    <t>STU.NZ</t>
  </si>
  <si>
    <t>STU</t>
  </si>
  <si>
    <t>Pacific Edge Ltd.</t>
  </si>
  <si>
    <t>PEB.NZ</t>
  </si>
  <si>
    <t>PEB</t>
  </si>
  <si>
    <t>Seeka Ltd.</t>
  </si>
  <si>
    <t>SEK.NZ</t>
  </si>
  <si>
    <t>SEK</t>
  </si>
  <si>
    <t>Asset Plus Ltd.</t>
  </si>
  <si>
    <t>APL.NZ</t>
  </si>
  <si>
    <t>APL</t>
  </si>
  <si>
    <t>New Zealand Oil &amp; Gas</t>
  </si>
  <si>
    <t>NZO.NZ</t>
  </si>
  <si>
    <t>NZO</t>
  </si>
  <si>
    <t>AWF Madison Group Ltd.</t>
  </si>
  <si>
    <t>AWF.NZ</t>
  </si>
  <si>
    <t>AWF</t>
  </si>
  <si>
    <t>Rakon</t>
  </si>
  <si>
    <t>RAK.NZ</t>
  </si>
  <si>
    <t>RAK</t>
  </si>
  <si>
    <t>Wellington Drive Technologies</t>
  </si>
  <si>
    <t>WDT.NZ</t>
  </si>
  <si>
    <t>WDT</t>
  </si>
  <si>
    <t>Cavalier Corp.</t>
  </si>
  <si>
    <t>CAV.NZ</t>
  </si>
  <si>
    <t>CAV</t>
  </si>
  <si>
    <t>GFNZ Group Ltd. Ordinary Shares</t>
  </si>
  <si>
    <t>GFL.NZ</t>
  </si>
  <si>
    <t>GFL</t>
  </si>
  <si>
    <t>Cooks Global Foods Ltd.</t>
  </si>
  <si>
    <t>CGF.NZ</t>
  </si>
  <si>
    <t>CGF</t>
  </si>
  <si>
    <t>ikeGPS Group Ltd.</t>
  </si>
  <si>
    <t>IKE.NZ</t>
  </si>
  <si>
    <t>IKE</t>
  </si>
  <si>
    <t>Burger Fuel Group Ltd.</t>
  </si>
  <si>
    <t>BFG.NZ</t>
  </si>
  <si>
    <t>BFG</t>
  </si>
  <si>
    <t>New Zealand Windfarms</t>
  </si>
  <si>
    <t>NWF.NZ</t>
  </si>
  <si>
    <t>NWF</t>
  </si>
  <si>
    <t>Just Life Group Ltd.</t>
  </si>
  <si>
    <t>JLG.NZ</t>
  </si>
  <si>
    <t>JLG</t>
  </si>
  <si>
    <t>Smartpay</t>
  </si>
  <si>
    <t>SPY.NZ</t>
  </si>
  <si>
    <t>SPY</t>
  </si>
  <si>
    <t>Vital Ltd.</t>
  </si>
  <si>
    <t>VTL.NZ</t>
  </si>
  <si>
    <t>VTL</t>
  </si>
  <si>
    <t>Solution Dynamics</t>
  </si>
  <si>
    <t>SDL.NZ</t>
  </si>
  <si>
    <t>SDL</t>
  </si>
  <si>
    <t>BLIS Technology</t>
  </si>
  <si>
    <t>BLT.NZ</t>
  </si>
  <si>
    <t>BLT</t>
  </si>
  <si>
    <t>Livestock Improvement Corp. Ltd. Investment</t>
  </si>
  <si>
    <t>LIC.NZ</t>
  </si>
  <si>
    <t>LIC</t>
  </si>
  <si>
    <t>Smiths City Group</t>
  </si>
  <si>
    <t>SCY.NZ</t>
  </si>
  <si>
    <t>SCY</t>
  </si>
  <si>
    <t>SMW Group Ltd.</t>
  </si>
  <si>
    <t>SMW.NZ</t>
  </si>
  <si>
    <t>SMW</t>
  </si>
  <si>
    <t>Allied Farmers</t>
  </si>
  <si>
    <t>ALF.NZ</t>
  </si>
  <si>
    <t>ALF</t>
  </si>
  <si>
    <t>Mercer Group Ltd. Ordinary Shares</t>
  </si>
  <si>
    <t>MGL.NZ</t>
  </si>
  <si>
    <t>MGL</t>
  </si>
  <si>
    <t>Chatham Rock Phosphate Ltd. Ordinary Shares</t>
  </si>
  <si>
    <t>CRP.NZ</t>
  </si>
  <si>
    <t>CRP</t>
  </si>
  <si>
    <t>Promisia Integrative Ltd.</t>
  </si>
  <si>
    <t>PIL.NZ</t>
  </si>
  <si>
    <t>PIL</t>
  </si>
  <si>
    <t>General Capital Ltd.</t>
  </si>
  <si>
    <t>GEN.NZ</t>
  </si>
  <si>
    <t>GEN</t>
  </si>
  <si>
    <t>Cannasouth Ltd.</t>
  </si>
  <si>
    <t>CBD.NZ</t>
  </si>
  <si>
    <t>CBD</t>
  </si>
  <si>
    <t>Gentrack Group Ltd.</t>
  </si>
  <si>
    <t>GTK.NZ</t>
  </si>
  <si>
    <t>GTK</t>
  </si>
  <si>
    <t>New Talisman Gold Mines Ltd.</t>
  </si>
  <si>
    <t>NTL.NZ</t>
  </si>
  <si>
    <t>NTL</t>
  </si>
  <si>
    <t>Evolve Education Group Ltd.</t>
  </si>
  <si>
    <t>EVO.NZ</t>
  </si>
  <si>
    <t>EVO</t>
  </si>
  <si>
    <t>NZME Ltd.</t>
  </si>
  <si>
    <t>NZM.NZ</t>
  </si>
  <si>
    <t>NZM</t>
  </si>
  <si>
    <t>Heartland Group Holdings Ltd.</t>
  </si>
  <si>
    <t>HGH.NZ</t>
  </si>
  <si>
    <t>HGH</t>
  </si>
  <si>
    <t>AFC Group Holdings Ltd.</t>
  </si>
  <si>
    <t>AFC.NZ</t>
  </si>
  <si>
    <t>AFC</t>
  </si>
  <si>
    <t>Blackwell Global Holdings Ltd.</t>
  </si>
  <si>
    <t>BGI.NZ</t>
  </si>
  <si>
    <t>BGI</t>
  </si>
  <si>
    <t>Barramundi Ltd.</t>
  </si>
  <si>
    <t>BRM.NZ</t>
  </si>
  <si>
    <t>BRM</t>
  </si>
  <si>
    <t>Enprise Group Ltd.</t>
  </si>
  <si>
    <t>ENS.NZ</t>
  </si>
  <si>
    <t>ENS</t>
  </si>
  <si>
    <t>Foley Wines Ltd.</t>
  </si>
  <si>
    <t>FWL.NZ</t>
  </si>
  <si>
    <t>FWL</t>
  </si>
  <si>
    <t>Geo Ltd.</t>
  </si>
  <si>
    <t>GEO.NZ</t>
  </si>
  <si>
    <t>GEO</t>
  </si>
  <si>
    <t>Good Spirits Hospitality Ltd.</t>
  </si>
  <si>
    <t>GSH.NZ</t>
  </si>
  <si>
    <t>GSH</t>
  </si>
  <si>
    <t>Kingfish Ltd.</t>
  </si>
  <si>
    <t>KFL.NZ</t>
  </si>
  <si>
    <t>KFL</t>
  </si>
  <si>
    <t>Millennium &amp; Copthorne Hotels New Zealand Ltd.</t>
  </si>
  <si>
    <t>MCKPA.NZ</t>
  </si>
  <si>
    <t>MCKPA</t>
  </si>
  <si>
    <t>Me Today Ltd.</t>
  </si>
  <si>
    <t>MEE.NZ</t>
  </si>
  <si>
    <t>MEE</t>
  </si>
  <si>
    <t>Marlin Global Ltd.</t>
  </si>
  <si>
    <t>MLN.NZ</t>
  </si>
  <si>
    <t>MLN</t>
  </si>
  <si>
    <t>Marsden Maritime Holdings Ltd.</t>
  </si>
  <si>
    <t>MMH.NZ</t>
  </si>
  <si>
    <t>MMH</t>
  </si>
  <si>
    <t>Moa Group Ltd.</t>
  </si>
  <si>
    <t>MOA.NZ</t>
  </si>
  <si>
    <t>MOA</t>
  </si>
  <si>
    <t>Marlborough Wine Estates Group Ltd.</t>
  </si>
  <si>
    <t>MWE.NZ</t>
  </si>
  <si>
    <t>MWE</t>
  </si>
  <si>
    <t>Napier Port Holdings Ltd.</t>
  </si>
  <si>
    <t>NPH.NZ</t>
  </si>
  <si>
    <t>NPH</t>
  </si>
  <si>
    <t>Plexure Group Ltd.</t>
  </si>
  <si>
    <t>PLX.NZ</t>
  </si>
  <si>
    <t>PLX</t>
  </si>
  <si>
    <t>PaySauce Ltd.</t>
  </si>
  <si>
    <t>PYS.NZ</t>
  </si>
  <si>
    <t>PYS</t>
  </si>
  <si>
    <t>QEX Logistics Ltd.</t>
  </si>
  <si>
    <t>QEX.NZ</t>
  </si>
  <si>
    <t>QEX</t>
  </si>
  <si>
    <t>Southern Charter Financial Group Ltd.</t>
  </si>
  <si>
    <t>SNC.NZ</t>
  </si>
  <si>
    <t>SNC</t>
  </si>
  <si>
    <t>T&amp;G Global Ltd.</t>
  </si>
  <si>
    <t>TGG.NZ</t>
  </si>
  <si>
    <t>TGG</t>
  </si>
  <si>
    <t>TruScreen Ltd.</t>
  </si>
  <si>
    <t>TRU.NZ</t>
  </si>
  <si>
    <t>TRU</t>
  </si>
  <si>
    <t>Unnamed: 5</t>
  </si>
  <si>
    <t>Unnamed: 6</t>
  </si>
  <si>
    <t>Final FFR</t>
  </si>
  <si>
    <t>Final NOS</t>
  </si>
  <si>
    <t>calculated FFR</t>
  </si>
  <si>
    <t>Unnamed: 10</t>
  </si>
  <si>
    <t>GOOG FOT1</t>
  </si>
  <si>
    <t>GOOG FOT2</t>
  </si>
  <si>
    <t>GOOG FOT3</t>
  </si>
  <si>
    <t>GOOG FOT4</t>
  </si>
  <si>
    <t>GOOG 3m ZFDH</t>
  </si>
  <si>
    <t>GOOG 12m ZFDH</t>
  </si>
  <si>
    <t>WSJ FOT1</t>
  </si>
  <si>
    <t>WSJ FOT2</t>
  </si>
  <si>
    <t>ZFDH result</t>
  </si>
  <si>
    <t>current constituent</t>
  </si>
  <si>
    <t>criteria for constituent</t>
  </si>
  <si>
    <t>criteria for non constituent</t>
  </si>
  <si>
    <t>Final FOT</t>
  </si>
  <si>
    <t>Final 3m ZFDH</t>
  </si>
  <si>
    <t>Final 12m ZFDH</t>
  </si>
  <si>
    <t>Unnamed: 26</t>
  </si>
  <si>
    <t>SE NOS</t>
  </si>
  <si>
    <t>SE FFR</t>
  </si>
  <si>
    <t>WSJ NOS</t>
  </si>
  <si>
    <t>WSJ FFR</t>
  </si>
  <si>
    <t>YAH NOS</t>
  </si>
  <si>
    <t>YAH FFR</t>
  </si>
  <si>
    <t>FFR</t>
  </si>
  <si>
    <t>SE NOS.1</t>
  </si>
  <si>
    <t>YAH FOT1</t>
  </si>
  <si>
    <t>YAH FOT2</t>
  </si>
  <si>
    <t>YAH FOT3</t>
  </si>
  <si>
    <t>YAH FOT4</t>
  </si>
  <si>
    <t>YAH 3m ZFDH</t>
  </si>
  <si>
    <t>YAH 12m ZFDH</t>
  </si>
  <si>
    <t>SE</t>
  </si>
  <si>
    <t>Investing code</t>
  </si>
  <si>
    <t>AGL</t>
  </si>
  <si>
    <t>MHM</t>
  </si>
  <si>
    <t>New Zealand</t>
  </si>
  <si>
    <t>Investing country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</si>
</sst>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5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6" fillId="0" borderId="0" applyNumberFormat="0" applyFill="0" applyBorder="0" applyAlignment="0" applyProtection="0"/>
    <xf numFmtId="0" fontId="2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/>
    <xf numFmtId="43" fontId="1" fillId="0" borderId="0"/>
    <xf numFmtId="164" fontId="1" fillId="0" borderId="0"/>
    <xf numFmtId="0" fontId="1" fillId="0" borderId="0"/>
    <xf numFmtId="9" fontId="1" fillId="0" borderId="0"/>
    <xf numFmtId="0" fontId="18" fillId="0" borderId="0" applyNumberFormat="0" applyFill="0" applyBorder="0" applyAlignment="0" applyProtection="0">
      <alignment vertical="top"/>
      <protection locked="0"/>
    </xf>
  </cellStyleXfs>
  <cellXfs count="125">
    <xf numFmtId="0" fontId="0" fillId="0" borderId="0" xfId="0"/>
    <xf numFmtId="0" fontId="0" fillId="0" borderId="0" xfId="0" applyNumberFormat="1" applyFont="1" applyFill="1" applyBorder="1"/>
    <xf numFmtId="0" fontId="2" fillId="0" borderId="1" xfId="0" applyFont="1" applyBorder="1" applyAlignment="1">
      <alignment horizontal="center" vertical="top"/>
    </xf>
    <xf numFmtId="10" fontId="2" fillId="0" borderId="1" xfId="2" applyNumberFormat="1" applyFont="1" applyBorder="1" applyAlignment="1">
      <alignment horizontal="center" vertical="top"/>
    </xf>
    <xf numFmtId="164" fontId="0" fillId="0" borderId="0" xfId="1" applyFon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10" fontId="0" fillId="0" borderId="0" xfId="2" applyNumberFormat="1" applyFont="1"/>
    <xf numFmtId="164" fontId="2" fillId="0" borderId="1" xfId="1" applyFont="1" applyBorder="1" applyAlignment="1">
      <alignment horizontal="center" vertical="top"/>
    </xf>
    <xf numFmtId="0" fontId="0" fillId="33" borderId="0" xfId="0" applyFill="1"/>
    <xf numFmtId="0" fontId="2" fillId="0" borderId="0" xfId="0" applyFont="1" applyFill="1" applyBorder="1" applyAlignment="1">
      <alignment horizontal="center" vertical="top"/>
    </xf>
    <xf numFmtId="0" fontId="0" fillId="0" borderId="0" xfId="0" applyNumberFormat="1" applyFont="1" applyFill="1" applyBorder="1"/>
    <xf numFmtId="0" fontId="0" fillId="0" borderId="0" xfId="0"/>
  </cellXfs>
  <cellStyles count="50">
    <cellStyle name="20 % - Accent1" xfId="21" builtinId="30" customBuiltin="1"/>
    <cellStyle name="20 % - Accent2" xfId="25" builtinId="34" customBuiltin="1"/>
    <cellStyle name="20 % - Accent3" xfId="29" builtinId="38" customBuiltin="1"/>
    <cellStyle name="20 % - Accent4" xfId="33" builtinId="42" customBuiltin="1"/>
    <cellStyle name="20 % - Accent5" xfId="37" builtinId="46" customBuiltin="1"/>
    <cellStyle name="20 % - Accent6" xfId="41" builtinId="50" customBuiltin="1"/>
    <cellStyle name="40 % - Accent1" xfId="22" builtinId="31" customBuiltin="1"/>
    <cellStyle name="40 % - Accent2" xfId="26" builtinId="35" customBuiltin="1"/>
    <cellStyle name="40 % - Accent3" xfId="30" builtinId="39" customBuiltin="1"/>
    <cellStyle name="40 % - Accent4" xfId="34" builtinId="43" customBuiltin="1"/>
    <cellStyle name="40 % - Accent5" xfId="38" builtinId="47" customBuiltin="1"/>
    <cellStyle name="40 % - Accent6" xfId="42" builtinId="51" customBuiltin="1"/>
    <cellStyle name="60 % - Accent1" xfId="23" builtinId="32" customBuiltin="1"/>
    <cellStyle name="60 % - Accent2" xfId="27" builtinId="36" customBuiltin="1"/>
    <cellStyle name="60 % - Accent3" xfId="31" builtinId="40" customBuiltin="1"/>
    <cellStyle name="60 % - Accent4" xfId="35" builtinId="44" customBuiltin="1"/>
    <cellStyle name="60 % - Accent5" xfId="39" builtinId="48" customBuiltin="1"/>
    <cellStyle name="60 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Avertissement" xfId="16" builtinId="11" customBuiltin="1"/>
    <cellStyle name="Calcul" xfId="13" builtinId="22" customBuiltin="1"/>
    <cellStyle name="Cellule liée" xfId="14" builtinId="24" customBuiltin="1"/>
    <cellStyle name="Commentaire" xfId="17" builtinId="10" customBuiltin="1"/>
    <cellStyle name="Entrée" xfId="11" builtinId="20" customBuiltin="1"/>
    <cellStyle name="Insatisfaisant" xfId="9" builtinId="27" customBuiltin="1"/>
    <cellStyle name="Lien hypertexte 2" xfId="49"/>
    <cellStyle name="Milliers" xfId="1" builtinId="3"/>
    <cellStyle name="Milliers 2" xfId="45"/>
    <cellStyle name="Milliers 3" xfId="46"/>
    <cellStyle name="Milliers 4" xfId="44"/>
    <cellStyle name="Neutre" xfId="10" builtinId="28" customBuiltin="1"/>
    <cellStyle name="Normal" xfId="0" builtinId="0"/>
    <cellStyle name="Normal 2" xfId="47"/>
    <cellStyle name="Pourcentage" xfId="2" builtinId="5"/>
    <cellStyle name="Pourcentage 2" xfId="48"/>
    <cellStyle name="Satisfaisant" xfId="8" builtinId="26" customBuiltin="1"/>
    <cellStyle name="Sortie" xfId="12" builtinId="21" customBuiltin="1"/>
    <cellStyle name="Texte explicatif" xfId="18" builtinId="53" customBuiltin="1"/>
    <cellStyle name="Titre" xfId="3" builtinId="15" customBuiltin="1"/>
    <cellStyle name="Titre 1" xfId="4" builtinId="16" customBuiltin="1"/>
    <cellStyle name="Titre 2" xfId="5" builtinId="17" customBuiltin="1"/>
    <cellStyle name="Titre 3" xfId="6" builtinId="18" customBuiltin="1"/>
    <cellStyle name="Titre 4" xfId="7" builtinId="19" customBuiltin="1"/>
    <cellStyle name="Total" xfId="19" builtinId="25" customBuiltin="1"/>
    <cellStyle name="Vérification" xfId="15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08"/>
  <sheetViews>
    <sheetView tabSelected="1" topLeftCell="Y1" workbookViewId="0">
      <selection activeCell="AF6" sqref="AF6"/>
    </sheetView>
  </sheetViews>
  <sheetFormatPr baseColWidth="10" defaultRowHeight="15" x14ac:dyDescent="0.25"/>
  <cols>
    <col min="28" max="28" width="16.42578125" bestFit="1" customWidth="1"/>
    <col min="30" max="30" width="16.42578125" style="4" bestFit="1" customWidth="1"/>
  </cols>
  <sheetData>
    <row r="1" spans="1:4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366</v>
      </c>
      <c r="G1" s="2" t="s">
        <v>367</v>
      </c>
      <c r="H1" s="2" t="s">
        <v>368</v>
      </c>
      <c r="I1" s="2" t="s">
        <v>369</v>
      </c>
      <c r="J1" s="2" t="s">
        <v>370</v>
      </c>
      <c r="K1" s="2" t="s">
        <v>371</v>
      </c>
      <c r="L1" s="2" t="s">
        <v>372</v>
      </c>
      <c r="M1" s="2" t="s">
        <v>373</v>
      </c>
      <c r="N1" s="2" t="s">
        <v>374</v>
      </c>
      <c r="O1" s="2" t="s">
        <v>375</v>
      </c>
      <c r="P1" s="2" t="s">
        <v>376</v>
      </c>
      <c r="Q1" s="2" t="s">
        <v>377</v>
      </c>
      <c r="R1" s="2" t="s">
        <v>378</v>
      </c>
      <c r="S1" s="2" t="s">
        <v>379</v>
      </c>
      <c r="T1" s="2" t="s">
        <v>380</v>
      </c>
      <c r="U1" s="2" t="s">
        <v>381</v>
      </c>
      <c r="V1" s="2" t="s">
        <v>382</v>
      </c>
      <c r="W1" s="2" t="s">
        <v>383</v>
      </c>
      <c r="X1" s="2" t="s">
        <v>384</v>
      </c>
      <c r="Y1" s="2" t="s">
        <v>385</v>
      </c>
      <c r="Z1" s="2" t="s">
        <v>386</v>
      </c>
      <c r="AA1" s="2" t="s">
        <v>387</v>
      </c>
      <c r="AB1" s="2" t="s">
        <v>388</v>
      </c>
      <c r="AC1" s="2" t="s">
        <v>389</v>
      </c>
      <c r="AD1" s="120" t="s">
        <v>390</v>
      </c>
      <c r="AE1" s="3" t="s">
        <v>391</v>
      </c>
      <c r="AF1" s="2" t="s">
        <v>392</v>
      </c>
      <c r="AG1" s="2" t="s">
        <v>393</v>
      </c>
      <c r="AH1" s="2" t="s">
        <v>394</v>
      </c>
      <c r="AI1" s="2" t="s">
        <v>395</v>
      </c>
      <c r="AJ1" s="2" t="s">
        <v>396</v>
      </c>
      <c r="AK1" s="2" t="s">
        <v>397</v>
      </c>
      <c r="AL1" s="2" t="s">
        <v>398</v>
      </c>
      <c r="AM1" s="2" t="s">
        <v>399</v>
      </c>
      <c r="AN1" s="2" t="s">
        <v>400</v>
      </c>
      <c r="AO1" s="2" t="s">
        <v>401</v>
      </c>
      <c r="AP1" t="s">
        <v>402</v>
      </c>
      <c r="AQ1" s="123" t="s">
        <v>403</v>
      </c>
      <c r="AR1" s="122" t="s">
        <v>407</v>
      </c>
    </row>
    <row r="2" spans="1:44" x14ac:dyDescent="0.25">
      <c r="A2" s="1" t="s">
        <v>5</v>
      </c>
      <c r="B2" s="1" t="s">
        <v>5</v>
      </c>
      <c r="C2" s="1" t="s">
        <v>6</v>
      </c>
      <c r="D2" s="1" t="s">
        <v>7</v>
      </c>
      <c r="E2" s="1" t="s">
        <v>7</v>
      </c>
      <c r="H2">
        <f>IF(AH2&lt;0.15,MROUND(AH2,1%),IF(MROUND(AH2,5%)&lt;AH2,MROUND(AH2,5%)+5%,MROUND(AH2,5%)))</f>
        <v>1</v>
      </c>
      <c r="I2">
        <f>IF(AND(ISNUMBER(AB2),AB2&gt;0),AB2,AD2)</f>
        <v>576334065</v>
      </c>
      <c r="X2">
        <v>1.0163930000000001</v>
      </c>
      <c r="Y2">
        <v>0.42005599999999998</v>
      </c>
      <c r="Z2">
        <v>0.30615399999999998</v>
      </c>
      <c r="AB2" s="4">
        <v>576334065</v>
      </c>
      <c r="AD2" s="4">
        <v>576334065</v>
      </c>
      <c r="AE2" s="5">
        <v>0.99628563615449273</v>
      </c>
      <c r="AF2" s="119"/>
      <c r="AH2">
        <f>IF(AND(ISNUMBER(J2),J2&lt;&gt;0),J2,IF(AND(ISNUMBER(AE2),AE2&lt;&gt;0),AE2,IF(AND(ISNUMBER(AG2),AG2&lt;&gt;0),AG2,50%)))</f>
        <v>0.99628563615449273</v>
      </c>
      <c r="AQ2" s="124" t="s">
        <v>7</v>
      </c>
      <c r="AR2" t="s">
        <v>406</v>
      </c>
    </row>
    <row r="3" spans="1:44" x14ac:dyDescent="0.25">
      <c r="A3" s="1" t="s">
        <v>8</v>
      </c>
      <c r="B3" s="1" t="s">
        <v>8</v>
      </c>
      <c r="C3" s="1" t="s">
        <v>9</v>
      </c>
      <c r="D3" s="1" t="s">
        <v>10</v>
      </c>
      <c r="E3" s="1" t="s">
        <v>10</v>
      </c>
      <c r="AB3" s="4">
        <v>1471916791</v>
      </c>
      <c r="AD3" s="4">
        <v>1471916791</v>
      </c>
      <c r="AE3" s="6">
        <v>0.81884951236585279</v>
      </c>
      <c r="AF3" s="119"/>
      <c r="AQ3" s="124" t="s">
        <v>10</v>
      </c>
      <c r="AR3" s="124" t="s">
        <v>406</v>
      </c>
    </row>
    <row r="4" spans="1:44" x14ac:dyDescent="0.25">
      <c r="A4" s="1" t="s">
        <v>11</v>
      </c>
      <c r="B4" s="1" t="s">
        <v>11</v>
      </c>
      <c r="C4" s="1" t="s">
        <v>12</v>
      </c>
      <c r="D4" s="1" t="s">
        <v>13</v>
      </c>
      <c r="E4" s="1" t="s">
        <v>13</v>
      </c>
      <c r="AB4" s="4">
        <v>2563000000</v>
      </c>
      <c r="AD4" s="4">
        <v>2563000000</v>
      </c>
      <c r="AE4" s="7">
        <v>0.488852942770446</v>
      </c>
      <c r="AF4" s="119"/>
      <c r="AQ4" s="124" t="s">
        <v>13</v>
      </c>
      <c r="AR4" s="124" t="s">
        <v>406</v>
      </c>
    </row>
    <row r="5" spans="1:44" x14ac:dyDescent="0.25">
      <c r="A5" s="1" t="s">
        <v>14</v>
      </c>
      <c r="B5" s="1" t="s">
        <v>14</v>
      </c>
      <c r="C5" s="1" t="s">
        <v>15</v>
      </c>
      <c r="D5" s="1" t="s">
        <v>16</v>
      </c>
      <c r="E5" s="1" t="s">
        <v>16</v>
      </c>
      <c r="AB5" s="4">
        <v>739830151</v>
      </c>
      <c r="AD5" s="4">
        <v>739830151</v>
      </c>
      <c r="AE5" s="8">
        <v>0.9964180939248708</v>
      </c>
      <c r="AF5" s="119"/>
      <c r="AQ5" s="124" t="s">
        <v>16</v>
      </c>
      <c r="AR5" s="124" t="s">
        <v>406</v>
      </c>
    </row>
    <row r="6" spans="1:44" x14ac:dyDescent="0.25">
      <c r="A6" s="1" t="s">
        <v>17</v>
      </c>
      <c r="B6" s="1" t="s">
        <v>17</v>
      </c>
      <c r="C6" s="1" t="s">
        <v>18</v>
      </c>
      <c r="D6" s="1" t="s">
        <v>19</v>
      </c>
      <c r="E6" s="1" t="s">
        <v>19</v>
      </c>
      <c r="AB6" s="4">
        <v>1837044943</v>
      </c>
      <c r="AD6" s="4">
        <v>1837044943</v>
      </c>
      <c r="AE6" s="9">
        <v>0.99822419144632879</v>
      </c>
      <c r="AF6" s="119"/>
      <c r="AQ6" s="123" t="s">
        <v>19</v>
      </c>
      <c r="AR6" s="124" t="s">
        <v>406</v>
      </c>
    </row>
    <row r="7" spans="1:44" x14ac:dyDescent="0.25">
      <c r="A7" s="1" t="s">
        <v>20</v>
      </c>
      <c r="B7" s="1" t="s">
        <v>20</v>
      </c>
      <c r="C7" s="1" t="s">
        <v>21</v>
      </c>
      <c r="D7" s="1" t="s">
        <v>22</v>
      </c>
      <c r="E7" s="1" t="s">
        <v>22</v>
      </c>
      <c r="AB7" s="4">
        <v>500000000</v>
      </c>
      <c r="AD7"/>
      <c r="AE7" s="10">
        <v>409847500</v>
      </c>
      <c r="AF7" s="119"/>
      <c r="AQ7" s="123" t="s">
        <v>22</v>
      </c>
      <c r="AR7" s="124" t="s">
        <v>406</v>
      </c>
    </row>
    <row r="8" spans="1:44" x14ac:dyDescent="0.25">
      <c r="A8" s="1" t="s">
        <v>23</v>
      </c>
      <c r="B8" s="1" t="s">
        <v>23</v>
      </c>
      <c r="C8" s="1" t="s">
        <v>24</v>
      </c>
      <c r="D8" s="1" t="s">
        <v>25</v>
      </c>
      <c r="E8" s="1" t="s">
        <v>25</v>
      </c>
      <c r="AB8" s="4">
        <v>824256416</v>
      </c>
      <c r="AD8" s="11">
        <v>824256400</v>
      </c>
      <c r="AE8" s="12">
        <v>0.96193453318651823</v>
      </c>
      <c r="AF8" s="119"/>
      <c r="AQ8" s="123" t="s">
        <v>25</v>
      </c>
      <c r="AR8" s="124" t="s">
        <v>406</v>
      </c>
    </row>
    <row r="9" spans="1:44" x14ac:dyDescent="0.25">
      <c r="A9" s="1" t="s">
        <v>26</v>
      </c>
      <c r="B9" s="1" t="s">
        <v>26</v>
      </c>
      <c r="C9" s="1" t="s">
        <v>27</v>
      </c>
      <c r="D9" s="1" t="s">
        <v>28</v>
      </c>
      <c r="E9" s="1" t="s">
        <v>28</v>
      </c>
      <c r="AB9" s="4">
        <v>1439012517</v>
      </c>
      <c r="AD9"/>
      <c r="AE9" s="13">
        <v>628679653.20000005</v>
      </c>
      <c r="AF9" s="119"/>
      <c r="AQ9" s="124" t="s">
        <v>28</v>
      </c>
      <c r="AR9" s="124" t="s">
        <v>406</v>
      </c>
    </row>
    <row r="10" spans="1:44" x14ac:dyDescent="0.25">
      <c r="A10" s="1" t="s">
        <v>29</v>
      </c>
      <c r="B10" s="1" t="s">
        <v>29</v>
      </c>
      <c r="C10" s="1" t="s">
        <v>30</v>
      </c>
      <c r="D10" s="1" t="s">
        <v>31</v>
      </c>
      <c r="E10" s="1" t="s">
        <v>31</v>
      </c>
      <c r="AB10" s="4">
        <v>718131884</v>
      </c>
      <c r="AD10" s="4">
        <v>718131884</v>
      </c>
      <c r="AE10" s="14">
        <v>0.98645113728051947</v>
      </c>
      <c r="AF10" s="119"/>
      <c r="AQ10" s="124" t="s">
        <v>31</v>
      </c>
      <c r="AR10" s="124" t="s">
        <v>406</v>
      </c>
    </row>
    <row r="11" spans="1:44" x14ac:dyDescent="0.25">
      <c r="A11" s="1" t="s">
        <v>32</v>
      </c>
      <c r="B11" s="1" t="s">
        <v>32</v>
      </c>
      <c r="C11" s="1" t="s">
        <v>33</v>
      </c>
      <c r="D11" s="1" t="s">
        <v>34</v>
      </c>
      <c r="E11" s="1" t="s">
        <v>34</v>
      </c>
      <c r="AB11" s="4">
        <v>1122844227</v>
      </c>
      <c r="AD11"/>
      <c r="AE11" s="15">
        <v>524923780.29000002</v>
      </c>
      <c r="AF11" s="119"/>
      <c r="AQ11" s="123" t="s">
        <v>34</v>
      </c>
      <c r="AR11" s="124" t="s">
        <v>406</v>
      </c>
    </row>
    <row r="12" spans="1:44" x14ac:dyDescent="0.25">
      <c r="A12" s="1" t="s">
        <v>35</v>
      </c>
      <c r="B12" s="1" t="s">
        <v>35</v>
      </c>
      <c r="C12" s="1" t="s">
        <v>36</v>
      </c>
      <c r="D12" s="1" t="s">
        <v>37</v>
      </c>
      <c r="E12" s="1" t="s">
        <v>37</v>
      </c>
      <c r="AB12" s="4">
        <v>520476853</v>
      </c>
      <c r="AD12" s="4">
        <v>520476853</v>
      </c>
      <c r="AE12" s="16">
        <v>0.98624119428232138</v>
      </c>
      <c r="AF12" s="119"/>
      <c r="AQ12" s="124" t="s">
        <v>37</v>
      </c>
      <c r="AR12" s="124" t="s">
        <v>406</v>
      </c>
    </row>
    <row r="13" spans="1:44" x14ac:dyDescent="0.25">
      <c r="A13" s="1" t="s">
        <v>38</v>
      </c>
      <c r="B13" s="1" t="s">
        <v>38</v>
      </c>
      <c r="C13" s="1" t="s">
        <v>39</v>
      </c>
      <c r="D13" s="1" t="s">
        <v>40</v>
      </c>
      <c r="E13" s="1" t="s">
        <v>40</v>
      </c>
      <c r="AB13" s="4">
        <v>677507007</v>
      </c>
      <c r="AD13" s="4">
        <v>760205200</v>
      </c>
      <c r="AE13" s="17">
        <v>0.99292673877395199</v>
      </c>
      <c r="AF13" s="119"/>
      <c r="AQ13" s="124" t="s">
        <v>40</v>
      </c>
      <c r="AR13" s="124" t="s">
        <v>406</v>
      </c>
    </row>
    <row r="14" spans="1:44" x14ac:dyDescent="0.25">
      <c r="A14" s="1" t="s">
        <v>41</v>
      </c>
      <c r="B14" s="1" t="s">
        <v>41</v>
      </c>
      <c r="C14" s="1" t="s">
        <v>42</v>
      </c>
      <c r="D14" s="1" t="s">
        <v>43</v>
      </c>
      <c r="E14" s="1" t="s">
        <v>43</v>
      </c>
      <c r="AB14" s="4">
        <v>1036400000</v>
      </c>
      <c r="AD14" s="4">
        <v>1036400000</v>
      </c>
      <c r="AE14" s="18">
        <v>0.48824388258565277</v>
      </c>
      <c r="AF14" s="119"/>
      <c r="AQ14" s="124" t="s">
        <v>43</v>
      </c>
      <c r="AR14" s="124" t="s">
        <v>406</v>
      </c>
    </row>
    <row r="15" spans="1:44" x14ac:dyDescent="0.25">
      <c r="A15" s="1" t="s">
        <v>44</v>
      </c>
      <c r="B15" s="1" t="s">
        <v>44</v>
      </c>
      <c r="C15" s="1" t="s">
        <v>45</v>
      </c>
      <c r="D15" s="1" t="s">
        <v>46</v>
      </c>
      <c r="E15" s="1" t="s">
        <v>46</v>
      </c>
      <c r="AB15" s="4">
        <v>179306908</v>
      </c>
      <c r="AD15" s="4">
        <v>212151920</v>
      </c>
      <c r="AE15" s="19">
        <v>0.3436321295795956</v>
      </c>
      <c r="AF15" s="119"/>
      <c r="AQ15" s="124" t="s">
        <v>46</v>
      </c>
      <c r="AR15" s="124" t="s">
        <v>406</v>
      </c>
    </row>
    <row r="16" spans="1:44" x14ac:dyDescent="0.25">
      <c r="A16" s="1" t="s">
        <v>47</v>
      </c>
      <c r="B16" s="1" t="s">
        <v>47</v>
      </c>
      <c r="C16" s="1" t="s">
        <v>48</v>
      </c>
      <c r="D16" s="1" t="s">
        <v>49</v>
      </c>
      <c r="E16" s="1" t="s">
        <v>49</v>
      </c>
      <c r="AB16" s="4">
        <v>724615150</v>
      </c>
      <c r="AD16" s="4">
        <v>724615150</v>
      </c>
      <c r="AE16" s="20">
        <v>0.97510632560783728</v>
      </c>
      <c r="AF16" s="119"/>
      <c r="AQ16" s="123" t="s">
        <v>49</v>
      </c>
      <c r="AR16" s="124" t="s">
        <v>406</v>
      </c>
    </row>
    <row r="17" spans="1:44" x14ac:dyDescent="0.25">
      <c r="A17" s="1" t="s">
        <v>50</v>
      </c>
      <c r="B17" s="1" t="s">
        <v>50</v>
      </c>
      <c r="C17" s="1" t="s">
        <v>51</v>
      </c>
      <c r="D17" s="1" t="s">
        <v>52</v>
      </c>
      <c r="E17" s="1" t="s">
        <v>52</v>
      </c>
      <c r="AB17" s="4">
        <v>1569257000</v>
      </c>
      <c r="AD17" s="4">
        <v>1569257000</v>
      </c>
      <c r="AE17" s="21">
        <v>0.98822556672614492</v>
      </c>
      <c r="AF17" s="119"/>
      <c r="AQ17" s="124" t="s">
        <v>52</v>
      </c>
      <c r="AR17" s="124" t="s">
        <v>406</v>
      </c>
    </row>
    <row r="18" spans="1:44" x14ac:dyDescent="0.25">
      <c r="A18" s="1" t="s">
        <v>53</v>
      </c>
      <c r="B18" s="1" t="s">
        <v>53</v>
      </c>
      <c r="C18" s="1" t="s">
        <v>54</v>
      </c>
      <c r="D18" s="1" t="s">
        <v>55</v>
      </c>
      <c r="E18" s="1" t="s">
        <v>55</v>
      </c>
      <c r="AB18" s="4">
        <v>1391200000</v>
      </c>
      <c r="AD18" s="22">
        <v>1391228000</v>
      </c>
      <c r="AE18" s="23">
        <v>0.7892091345487583</v>
      </c>
      <c r="AF18" s="119"/>
      <c r="AQ18" s="124" t="s">
        <v>55</v>
      </c>
      <c r="AR18" s="124" t="s">
        <v>406</v>
      </c>
    </row>
    <row r="19" spans="1:44" x14ac:dyDescent="0.25">
      <c r="A19" s="1" t="s">
        <v>56</v>
      </c>
      <c r="B19" s="1" t="s">
        <v>56</v>
      </c>
      <c r="C19" s="1" t="s">
        <v>57</v>
      </c>
      <c r="D19" s="1" t="s">
        <v>58</v>
      </c>
      <c r="E19" s="1" t="s">
        <v>58</v>
      </c>
      <c r="AB19" s="4">
        <v>444491560</v>
      </c>
      <c r="AD19" s="24">
        <v>444491550</v>
      </c>
      <c r="AE19" s="25">
        <v>0.93388294545531858</v>
      </c>
      <c r="AF19" s="119"/>
      <c r="AQ19" s="124" t="s">
        <v>58</v>
      </c>
      <c r="AR19" s="124" t="s">
        <v>406</v>
      </c>
    </row>
    <row r="20" spans="1:44" x14ac:dyDescent="0.25">
      <c r="A20" s="1" t="s">
        <v>59</v>
      </c>
      <c r="B20" s="1" t="s">
        <v>60</v>
      </c>
      <c r="C20" s="1" t="s">
        <v>61</v>
      </c>
      <c r="D20" s="1" t="s">
        <v>62</v>
      </c>
      <c r="E20" s="1" t="s">
        <v>62</v>
      </c>
      <c r="AB20" s="4">
        <v>227983045</v>
      </c>
      <c r="AD20" s="4">
        <v>227983045</v>
      </c>
      <c r="AE20" s="26">
        <v>0.96034346760230194</v>
      </c>
      <c r="AF20" s="119"/>
      <c r="AQ20" s="124" t="s">
        <v>62</v>
      </c>
      <c r="AR20" s="124" t="s">
        <v>406</v>
      </c>
    </row>
    <row r="21" spans="1:44" x14ac:dyDescent="0.25">
      <c r="A21" s="1" t="s">
        <v>63</v>
      </c>
      <c r="B21" s="1" t="s">
        <v>63</v>
      </c>
      <c r="C21" s="1" t="s">
        <v>64</v>
      </c>
      <c r="D21" s="1" t="s">
        <v>65</v>
      </c>
      <c r="E21" s="1" t="s">
        <v>65</v>
      </c>
      <c r="AB21" s="4">
        <v>1313700000</v>
      </c>
      <c r="AD21"/>
      <c r="AE21" s="27">
        <v>1297736069.28</v>
      </c>
      <c r="AF21" s="119"/>
      <c r="AQ21" s="124" t="s">
        <v>65</v>
      </c>
      <c r="AR21" s="124" t="s">
        <v>406</v>
      </c>
    </row>
    <row r="22" spans="1:44" x14ac:dyDescent="0.25">
      <c r="A22" s="1" t="s">
        <v>66</v>
      </c>
      <c r="B22" s="1" t="s">
        <v>66</v>
      </c>
      <c r="C22" s="1" t="s">
        <v>67</v>
      </c>
      <c r="D22" s="1" t="s">
        <v>68</v>
      </c>
      <c r="E22" s="1" t="s">
        <v>68</v>
      </c>
      <c r="AB22" s="4">
        <v>213304722</v>
      </c>
      <c r="AD22"/>
      <c r="AF22" s="119"/>
      <c r="AQ22" s="124" t="s">
        <v>68</v>
      </c>
      <c r="AR22" s="124" t="s">
        <v>406</v>
      </c>
    </row>
    <row r="23" spans="1:44" x14ac:dyDescent="0.25">
      <c r="A23" s="1" t="s">
        <v>69</v>
      </c>
      <c r="B23" s="1" t="s">
        <v>69</v>
      </c>
      <c r="C23" s="1" t="s">
        <v>70</v>
      </c>
      <c r="D23" s="1" t="s">
        <v>71</v>
      </c>
      <c r="E23" s="1" t="s">
        <v>71</v>
      </c>
      <c r="AB23" s="4">
        <v>1102610236</v>
      </c>
      <c r="AD23"/>
      <c r="AE23" s="28">
        <v>724081781.77999997</v>
      </c>
      <c r="AF23" s="119"/>
      <c r="AQ23" s="124" t="s">
        <v>71</v>
      </c>
      <c r="AR23" s="124" t="s">
        <v>406</v>
      </c>
    </row>
    <row r="24" spans="1:44" x14ac:dyDescent="0.25">
      <c r="A24" s="1" t="s">
        <v>72</v>
      </c>
      <c r="B24" s="1" t="s">
        <v>72</v>
      </c>
      <c r="C24" s="1" t="s">
        <v>73</v>
      </c>
      <c r="D24" s="1" t="s">
        <v>74</v>
      </c>
      <c r="E24" s="1" t="s">
        <v>74</v>
      </c>
      <c r="AB24" s="4">
        <v>1746279558</v>
      </c>
      <c r="AD24" s="4">
        <v>1670747600</v>
      </c>
      <c r="AE24" s="29">
        <v>0.9530359654085393</v>
      </c>
      <c r="AF24" s="119"/>
      <c r="AQ24" s="123" t="s">
        <v>74</v>
      </c>
      <c r="AR24" s="124" t="s">
        <v>406</v>
      </c>
    </row>
    <row r="25" spans="1:44" x14ac:dyDescent="0.25">
      <c r="A25" s="1" t="s">
        <v>75</v>
      </c>
      <c r="B25" s="1" t="s">
        <v>75</v>
      </c>
      <c r="C25" s="1" t="s">
        <v>76</v>
      </c>
      <c r="D25" s="1" t="s">
        <v>77</v>
      </c>
      <c r="E25" s="1" t="s">
        <v>77</v>
      </c>
      <c r="AB25" s="4">
        <v>124758523</v>
      </c>
      <c r="AD25"/>
      <c r="AE25" s="30">
        <v>30819215.77</v>
      </c>
      <c r="AF25" s="119"/>
      <c r="AQ25" s="123" t="s">
        <v>77</v>
      </c>
      <c r="AR25" s="124" t="s">
        <v>406</v>
      </c>
    </row>
    <row r="26" spans="1:44" x14ac:dyDescent="0.25">
      <c r="A26" s="1" t="s">
        <v>78</v>
      </c>
      <c r="B26" s="1" t="s">
        <v>78</v>
      </c>
      <c r="C26" s="1" t="s">
        <v>79</v>
      </c>
      <c r="D26" s="1" t="s">
        <v>80</v>
      </c>
      <c r="E26" s="1" t="s">
        <v>80</v>
      </c>
      <c r="AB26" s="4">
        <v>833771231</v>
      </c>
      <c r="AD26" s="31">
        <v>833771240</v>
      </c>
      <c r="AE26" s="32">
        <v>0.97832271839095819</v>
      </c>
      <c r="AF26" s="119"/>
      <c r="AQ26" s="124" t="s">
        <v>80</v>
      </c>
      <c r="AR26" s="124" t="s">
        <v>406</v>
      </c>
    </row>
    <row r="27" spans="1:44" x14ac:dyDescent="0.25">
      <c r="A27" s="1" t="s">
        <v>81</v>
      </c>
      <c r="B27" s="1" t="s">
        <v>81</v>
      </c>
      <c r="C27" s="1" t="s">
        <v>82</v>
      </c>
      <c r="D27" s="1" t="s">
        <v>83</v>
      </c>
      <c r="E27" s="1" t="s">
        <v>83</v>
      </c>
      <c r="AB27" s="4">
        <v>312893643</v>
      </c>
      <c r="AD27" s="33">
        <v>312893650</v>
      </c>
      <c r="AE27" s="34">
        <v>0.56632763348824755</v>
      </c>
      <c r="AF27" s="119"/>
      <c r="AQ27" s="124" t="s">
        <v>83</v>
      </c>
      <c r="AR27" s="124" t="s">
        <v>406</v>
      </c>
    </row>
    <row r="28" spans="1:44" x14ac:dyDescent="0.25">
      <c r="A28" s="1" t="s">
        <v>84</v>
      </c>
      <c r="B28" s="1" t="s">
        <v>84</v>
      </c>
      <c r="C28" s="1" t="s">
        <v>85</v>
      </c>
      <c r="D28" s="1" t="s">
        <v>86</v>
      </c>
      <c r="E28" s="1" t="s">
        <v>86</v>
      </c>
      <c r="AB28" s="4">
        <v>125029797</v>
      </c>
      <c r="AD28" s="4">
        <v>148040920</v>
      </c>
      <c r="AE28" s="35">
        <v>0.56836630713994485</v>
      </c>
      <c r="AF28" s="119"/>
      <c r="AQ28" s="123" t="s">
        <v>86</v>
      </c>
      <c r="AR28" s="124" t="s">
        <v>406</v>
      </c>
    </row>
    <row r="29" spans="1:44" x14ac:dyDescent="0.25">
      <c r="A29" s="1" t="s">
        <v>87</v>
      </c>
      <c r="B29" s="1" t="s">
        <v>87</v>
      </c>
      <c r="C29" s="1" t="s">
        <v>88</v>
      </c>
      <c r="D29" s="1" t="s">
        <v>89</v>
      </c>
      <c r="E29" s="1" t="s">
        <v>89</v>
      </c>
      <c r="AB29" s="4">
        <v>679965432</v>
      </c>
      <c r="AD29"/>
      <c r="AE29" s="36">
        <v>298057308.98400003</v>
      </c>
      <c r="AF29" s="119"/>
      <c r="AQ29" s="124" t="s">
        <v>89</v>
      </c>
      <c r="AR29" s="124" t="s">
        <v>406</v>
      </c>
    </row>
    <row r="30" spans="1:44" x14ac:dyDescent="0.25">
      <c r="A30" s="1" t="s">
        <v>90</v>
      </c>
      <c r="B30" s="1" t="s">
        <v>90</v>
      </c>
      <c r="C30" s="1" t="s">
        <v>91</v>
      </c>
      <c r="D30" s="1" t="s">
        <v>92</v>
      </c>
      <c r="E30" s="1" t="s">
        <v>92</v>
      </c>
      <c r="AB30" s="4">
        <v>1000000000</v>
      </c>
      <c r="AD30"/>
      <c r="AE30" s="37">
        <v>248924000</v>
      </c>
      <c r="AF30" s="119"/>
      <c r="AQ30" s="124" t="s">
        <v>92</v>
      </c>
      <c r="AR30" s="124" t="s">
        <v>406</v>
      </c>
    </row>
    <row r="31" spans="1:44" x14ac:dyDescent="0.25">
      <c r="A31" s="1" t="s">
        <v>93</v>
      </c>
      <c r="B31" s="1" t="s">
        <v>93</v>
      </c>
      <c r="C31" s="1" t="s">
        <v>94</v>
      </c>
      <c r="D31" s="1" t="s">
        <v>95</v>
      </c>
      <c r="E31" s="1" t="s">
        <v>95</v>
      </c>
      <c r="AB31" s="4">
        <v>162864000</v>
      </c>
      <c r="AD31" s="4">
        <v>162864000</v>
      </c>
      <c r="AE31" s="38">
        <v>0.79923487999596421</v>
      </c>
      <c r="AF31" s="119"/>
      <c r="AQ31" s="124" t="s">
        <v>95</v>
      </c>
      <c r="AR31" s="124" t="s">
        <v>406</v>
      </c>
    </row>
    <row r="32" spans="1:44" x14ac:dyDescent="0.25">
      <c r="A32" s="1" t="s">
        <v>96</v>
      </c>
      <c r="B32" s="1" t="s">
        <v>96</v>
      </c>
      <c r="C32" s="1" t="s">
        <v>97</v>
      </c>
      <c r="D32" s="1" t="s">
        <v>98</v>
      </c>
      <c r="E32" s="1" t="s">
        <v>98</v>
      </c>
      <c r="AB32" s="4">
        <v>100698548</v>
      </c>
      <c r="AD32"/>
      <c r="AE32" s="39">
        <v>81038930.035999998</v>
      </c>
      <c r="AF32" s="119"/>
      <c r="AQ32" s="123" t="s">
        <v>98</v>
      </c>
      <c r="AR32" s="124" t="s">
        <v>406</v>
      </c>
    </row>
    <row r="33" spans="1:44" x14ac:dyDescent="0.25">
      <c r="A33" s="1" t="s">
        <v>99</v>
      </c>
      <c r="B33" s="1" t="s">
        <v>99</v>
      </c>
      <c r="C33" s="1" t="s">
        <v>100</v>
      </c>
      <c r="D33" s="1" t="s">
        <v>101</v>
      </c>
      <c r="E33" s="1" t="s">
        <v>101</v>
      </c>
      <c r="AB33" s="4">
        <v>312973000</v>
      </c>
      <c r="AD33"/>
      <c r="AE33" s="40">
        <v>67182471.207000002</v>
      </c>
      <c r="AF33" s="119"/>
      <c r="AQ33" s="123" t="s">
        <v>101</v>
      </c>
      <c r="AR33" s="124" t="s">
        <v>406</v>
      </c>
    </row>
    <row r="34" spans="1:44" x14ac:dyDescent="0.25">
      <c r="A34" s="1" t="s">
        <v>102</v>
      </c>
      <c r="B34" s="1" t="s">
        <v>102</v>
      </c>
      <c r="C34" s="1" t="s">
        <v>103</v>
      </c>
      <c r="D34" s="1" t="s">
        <v>104</v>
      </c>
      <c r="E34" s="1" t="s">
        <v>104</v>
      </c>
      <c r="AB34" s="4">
        <v>155115946</v>
      </c>
      <c r="AD34" s="4">
        <v>165538100</v>
      </c>
      <c r="AE34" s="41">
        <v>0.9742974114357964</v>
      </c>
      <c r="AF34" s="119"/>
      <c r="AQ34" s="123" t="s">
        <v>104</v>
      </c>
      <c r="AR34" s="124" t="s">
        <v>406</v>
      </c>
    </row>
    <row r="35" spans="1:44" x14ac:dyDescent="0.25">
      <c r="A35" s="1" t="s">
        <v>105</v>
      </c>
      <c r="B35" s="1" t="s">
        <v>105</v>
      </c>
      <c r="C35" s="1" t="s">
        <v>106</v>
      </c>
      <c r="D35" s="1" t="s">
        <v>107</v>
      </c>
      <c r="E35" s="1" t="s">
        <v>107</v>
      </c>
      <c r="AB35" s="4">
        <v>453783000</v>
      </c>
      <c r="AD35" s="4">
        <v>502409900</v>
      </c>
      <c r="AE35" s="42">
        <v>0.74500405560678651</v>
      </c>
      <c r="AF35" s="119"/>
      <c r="AQ35" s="124" t="s">
        <v>107</v>
      </c>
      <c r="AR35" s="124" t="s">
        <v>406</v>
      </c>
    </row>
    <row r="36" spans="1:44" x14ac:dyDescent="0.25">
      <c r="A36" s="1" t="s">
        <v>108</v>
      </c>
      <c r="B36" s="1" t="s">
        <v>108</v>
      </c>
      <c r="C36" s="1" t="s">
        <v>109</v>
      </c>
      <c r="D36" s="1" t="s">
        <v>110</v>
      </c>
      <c r="E36" s="1" t="s">
        <v>110</v>
      </c>
      <c r="AB36" s="4">
        <v>101130000</v>
      </c>
      <c r="AD36"/>
      <c r="AE36" s="43">
        <v>23053190.280000001</v>
      </c>
      <c r="AF36" s="119"/>
      <c r="AQ36" s="124" t="s">
        <v>110</v>
      </c>
      <c r="AR36" s="124" t="s">
        <v>406</v>
      </c>
    </row>
    <row r="37" spans="1:44" x14ac:dyDescent="0.25">
      <c r="A37" s="1" t="s">
        <v>111</v>
      </c>
      <c r="B37" s="1" t="s">
        <v>111</v>
      </c>
      <c r="C37" s="1" t="s">
        <v>112</v>
      </c>
      <c r="D37" s="1" t="s">
        <v>113</v>
      </c>
      <c r="E37" s="1" t="s">
        <v>113</v>
      </c>
      <c r="AB37" s="4">
        <v>499854714</v>
      </c>
      <c r="AD37" s="4">
        <v>499854714</v>
      </c>
      <c r="AE37" s="44">
        <v>0.95532662073127772</v>
      </c>
      <c r="AF37" s="119"/>
      <c r="AQ37" s="124" t="s">
        <v>113</v>
      </c>
      <c r="AR37" s="124" t="s">
        <v>406</v>
      </c>
    </row>
    <row r="38" spans="1:44" x14ac:dyDescent="0.25">
      <c r="A38" s="1" t="s">
        <v>114</v>
      </c>
      <c r="B38" s="1" t="s">
        <v>114</v>
      </c>
      <c r="C38" s="1" t="s">
        <v>115</v>
      </c>
      <c r="D38" s="1" t="s">
        <v>116</v>
      </c>
      <c r="E38" s="1" t="s">
        <v>116</v>
      </c>
      <c r="AB38" s="4">
        <v>222218500</v>
      </c>
      <c r="AD38" s="4">
        <v>222218500</v>
      </c>
      <c r="AE38" s="45">
        <v>0.177256</v>
      </c>
      <c r="AF38" s="119"/>
      <c r="AQ38" s="124" t="s">
        <v>116</v>
      </c>
      <c r="AR38" s="124" t="s">
        <v>406</v>
      </c>
    </row>
    <row r="39" spans="1:44" x14ac:dyDescent="0.25">
      <c r="A39" s="1" t="s">
        <v>117</v>
      </c>
      <c r="B39" s="1" t="s">
        <v>117</v>
      </c>
      <c r="C39" s="1" t="s">
        <v>118</v>
      </c>
      <c r="D39" s="1" t="s">
        <v>119</v>
      </c>
      <c r="E39" s="1" t="s">
        <v>119</v>
      </c>
      <c r="AB39" s="4">
        <v>93506137</v>
      </c>
      <c r="AD39"/>
      <c r="AE39" s="46">
        <v>59944890.588</v>
      </c>
      <c r="AF39" s="119"/>
      <c r="AQ39" s="123" t="s">
        <v>119</v>
      </c>
      <c r="AR39" s="124" t="s">
        <v>406</v>
      </c>
    </row>
    <row r="40" spans="1:44" x14ac:dyDescent="0.25">
      <c r="A40" s="1" t="s">
        <v>120</v>
      </c>
      <c r="B40" s="1" t="s">
        <v>120</v>
      </c>
      <c r="C40" s="1" t="s">
        <v>121</v>
      </c>
      <c r="D40" s="1" t="s">
        <v>122</v>
      </c>
      <c r="E40" s="1" t="s">
        <v>122</v>
      </c>
      <c r="AB40" s="4">
        <v>346843000</v>
      </c>
      <c r="AD40"/>
      <c r="AE40" s="47">
        <v>78367094.791999996</v>
      </c>
      <c r="AF40" s="119"/>
      <c r="AQ40" s="124" t="s">
        <v>122</v>
      </c>
      <c r="AR40" s="124" t="s">
        <v>406</v>
      </c>
    </row>
    <row r="41" spans="1:44" x14ac:dyDescent="0.25">
      <c r="A41" s="1" t="s">
        <v>123</v>
      </c>
      <c r="B41" s="1" t="s">
        <v>123</v>
      </c>
      <c r="C41" s="1" t="s">
        <v>124</v>
      </c>
      <c r="D41" s="1" t="s">
        <v>125</v>
      </c>
      <c r="E41" s="1" t="s">
        <v>125</v>
      </c>
      <c r="AB41" s="4">
        <v>709001000</v>
      </c>
      <c r="AD41" s="48">
        <v>709001400</v>
      </c>
      <c r="AE41" s="49">
        <v>0.90354649024247347</v>
      </c>
      <c r="AF41" s="119"/>
      <c r="AQ41" s="124" t="s">
        <v>125</v>
      </c>
      <c r="AR41" s="124" t="s">
        <v>406</v>
      </c>
    </row>
    <row r="42" spans="1:44" x14ac:dyDescent="0.25">
      <c r="A42" s="1" t="s">
        <v>126</v>
      </c>
      <c r="B42" s="1" t="s">
        <v>126</v>
      </c>
      <c r="C42" s="1" t="s">
        <v>127</v>
      </c>
      <c r="D42" s="1" t="s">
        <v>128</v>
      </c>
      <c r="E42" s="1" t="s">
        <v>128</v>
      </c>
      <c r="AB42" s="4">
        <v>365352000</v>
      </c>
      <c r="AD42"/>
      <c r="AE42" s="50">
        <v>364894579.296</v>
      </c>
      <c r="AF42" s="119"/>
      <c r="AQ42" s="124" t="s">
        <v>128</v>
      </c>
      <c r="AR42" s="124" t="s">
        <v>406</v>
      </c>
    </row>
    <row r="43" spans="1:44" x14ac:dyDescent="0.25">
      <c r="A43" s="1" t="s">
        <v>129</v>
      </c>
      <c r="B43" s="1" t="s">
        <v>129</v>
      </c>
      <c r="C43" s="1" t="s">
        <v>130</v>
      </c>
      <c r="D43" s="1" t="s">
        <v>131</v>
      </c>
      <c r="E43" s="1" t="s">
        <v>131</v>
      </c>
      <c r="AB43" s="4">
        <v>618056183</v>
      </c>
      <c r="AD43" s="4">
        <v>618056183</v>
      </c>
      <c r="AE43" s="51">
        <v>0.94343819680982965</v>
      </c>
      <c r="AF43" s="119"/>
      <c r="AQ43" s="124" t="s">
        <v>131</v>
      </c>
      <c r="AR43" s="124" t="s">
        <v>406</v>
      </c>
    </row>
    <row r="44" spans="1:44" x14ac:dyDescent="0.25">
      <c r="A44" s="1" t="s">
        <v>132</v>
      </c>
      <c r="B44" s="1" t="s">
        <v>132</v>
      </c>
      <c r="C44" s="1" t="s">
        <v>133</v>
      </c>
      <c r="D44" s="1" t="s">
        <v>134</v>
      </c>
      <c r="E44" s="1" t="s">
        <v>134</v>
      </c>
      <c r="AB44" s="4">
        <v>376834000</v>
      </c>
      <c r="AD44" s="52">
        <v>376833900</v>
      </c>
      <c r="AE44" s="53">
        <v>0.13984803711131086</v>
      </c>
      <c r="AF44" s="119"/>
      <c r="AQ44" s="124" t="s">
        <v>134</v>
      </c>
      <c r="AR44" s="124" t="s">
        <v>406</v>
      </c>
    </row>
    <row r="45" spans="1:44" x14ac:dyDescent="0.25">
      <c r="A45" s="1" t="s">
        <v>135</v>
      </c>
      <c r="B45" s="1" t="s">
        <v>135</v>
      </c>
      <c r="C45" s="1" t="s">
        <v>136</v>
      </c>
      <c r="D45" s="1" t="s">
        <v>137</v>
      </c>
      <c r="E45" s="1" t="s">
        <v>137</v>
      </c>
      <c r="AB45" s="4">
        <v>141579238</v>
      </c>
      <c r="AD45" s="4">
        <v>141579238</v>
      </c>
      <c r="AE45" s="54">
        <v>0.78944066682281122</v>
      </c>
      <c r="AF45" s="119"/>
      <c r="AQ45" s="124" t="s">
        <v>137</v>
      </c>
      <c r="AR45" s="124" t="s">
        <v>406</v>
      </c>
    </row>
    <row r="46" spans="1:44" x14ac:dyDescent="0.25">
      <c r="A46" s="1" t="s">
        <v>138</v>
      </c>
      <c r="B46" s="1" t="s">
        <v>138</v>
      </c>
      <c r="C46" s="1" t="s">
        <v>139</v>
      </c>
      <c r="D46" s="1" t="s">
        <v>140</v>
      </c>
      <c r="E46" s="1" t="s">
        <v>140</v>
      </c>
      <c r="AB46" s="4">
        <v>228600000</v>
      </c>
      <c r="AD46" s="4">
        <v>166667860</v>
      </c>
      <c r="AE46" s="55">
        <v>1.2358756109906253</v>
      </c>
      <c r="AF46" s="119"/>
      <c r="AQ46" s="124" t="s">
        <v>140</v>
      </c>
      <c r="AR46" s="124" t="s">
        <v>406</v>
      </c>
    </row>
    <row r="47" spans="1:44" x14ac:dyDescent="0.25">
      <c r="A47" s="1" t="s">
        <v>141</v>
      </c>
      <c r="B47" s="1" t="s">
        <v>141</v>
      </c>
      <c r="C47" s="1" t="s">
        <v>142</v>
      </c>
      <c r="D47" s="1" t="s">
        <v>143</v>
      </c>
      <c r="E47" s="1" t="s">
        <v>143</v>
      </c>
      <c r="AB47" s="4">
        <v>17298561</v>
      </c>
      <c r="AD47"/>
      <c r="AE47" s="56">
        <v>25266188.920200001</v>
      </c>
      <c r="AF47" s="119"/>
      <c r="AQ47" s="123" t="s">
        <v>143</v>
      </c>
      <c r="AR47" s="124" t="s">
        <v>406</v>
      </c>
    </row>
    <row r="48" spans="1:44" x14ac:dyDescent="0.25">
      <c r="A48" s="1" t="s">
        <v>144</v>
      </c>
      <c r="B48" s="1" t="s">
        <v>144</v>
      </c>
      <c r="C48" s="1" t="s">
        <v>145</v>
      </c>
      <c r="D48" s="1" t="s">
        <v>146</v>
      </c>
      <c r="E48" s="1" t="s">
        <v>146</v>
      </c>
      <c r="AB48" s="4">
        <v>194753340</v>
      </c>
      <c r="AD48" s="4">
        <v>194753340</v>
      </c>
      <c r="AE48" s="57">
        <v>0.78274847679990789</v>
      </c>
      <c r="AF48" s="119"/>
      <c r="AQ48" s="124" t="s">
        <v>146</v>
      </c>
      <c r="AR48" s="124" t="s">
        <v>406</v>
      </c>
    </row>
    <row r="49" spans="1:44" x14ac:dyDescent="0.25">
      <c r="A49" s="1" t="s">
        <v>147</v>
      </c>
      <c r="B49" s="1" t="s">
        <v>147</v>
      </c>
      <c r="C49" s="1" t="s">
        <v>148</v>
      </c>
      <c r="D49" s="1" t="s">
        <v>149</v>
      </c>
      <c r="E49" s="1" t="s">
        <v>149</v>
      </c>
      <c r="AB49" s="4">
        <v>138986000</v>
      </c>
      <c r="AD49"/>
      <c r="AE49" s="58">
        <v>57119632.364</v>
      </c>
      <c r="AF49" s="119"/>
      <c r="AQ49" s="123" t="s">
        <v>149</v>
      </c>
      <c r="AR49" s="124" t="s">
        <v>406</v>
      </c>
    </row>
    <row r="50" spans="1:44" x14ac:dyDescent="0.25">
      <c r="A50" s="1" t="s">
        <v>150</v>
      </c>
      <c r="B50" s="1" t="s">
        <v>150</v>
      </c>
      <c r="C50" s="1" t="s">
        <v>151</v>
      </c>
      <c r="D50" s="1" t="s">
        <v>152</v>
      </c>
      <c r="E50" s="1" t="s">
        <v>152</v>
      </c>
      <c r="AB50" s="4">
        <v>105578290</v>
      </c>
      <c r="AD50"/>
      <c r="AE50" s="59">
        <v>27878310.658</v>
      </c>
      <c r="AF50" s="119"/>
      <c r="AQ50" s="123" t="s">
        <v>152</v>
      </c>
      <c r="AR50" s="124" t="s">
        <v>406</v>
      </c>
    </row>
    <row r="51" spans="1:44" x14ac:dyDescent="0.25">
      <c r="A51" s="1" t="s">
        <v>153</v>
      </c>
      <c r="B51" s="1" t="s">
        <v>153</v>
      </c>
      <c r="C51" s="1" t="s">
        <v>154</v>
      </c>
      <c r="D51" s="1" t="s">
        <v>155</v>
      </c>
      <c r="E51" s="1" t="s">
        <v>155</v>
      </c>
      <c r="AB51" s="4">
        <v>59649061</v>
      </c>
      <c r="AD51"/>
      <c r="AE51" s="60">
        <v>45885010.525899999</v>
      </c>
      <c r="AF51" s="119"/>
      <c r="AQ51" s="123" t="s">
        <v>155</v>
      </c>
      <c r="AR51" s="124" t="s">
        <v>406</v>
      </c>
    </row>
    <row r="52" spans="1:44" x14ac:dyDescent="0.25">
      <c r="A52" s="1" t="s">
        <v>156</v>
      </c>
      <c r="B52" s="1" t="s">
        <v>156</v>
      </c>
      <c r="C52" s="1" t="s">
        <v>157</v>
      </c>
      <c r="D52" s="1" t="s">
        <v>158</v>
      </c>
      <c r="E52" s="1" t="s">
        <v>158</v>
      </c>
      <c r="AB52" s="4">
        <v>271771369</v>
      </c>
      <c r="AD52" s="4">
        <v>278001130</v>
      </c>
      <c r="AE52" s="61">
        <v>0.8656155952171849</v>
      </c>
      <c r="AF52" s="119"/>
      <c r="AQ52" s="123" t="s">
        <v>158</v>
      </c>
      <c r="AR52" s="124" t="s">
        <v>406</v>
      </c>
    </row>
    <row r="53" spans="1:44" x14ac:dyDescent="0.25">
      <c r="A53" s="1" t="s">
        <v>159</v>
      </c>
      <c r="B53" s="1" t="s">
        <v>159</v>
      </c>
      <c r="C53" s="1" t="s">
        <v>160</v>
      </c>
      <c r="D53" s="1" t="s">
        <v>161</v>
      </c>
      <c r="E53" s="1" t="s">
        <v>161</v>
      </c>
      <c r="AB53" s="4">
        <v>32695000</v>
      </c>
      <c r="AD53"/>
      <c r="AE53" s="62">
        <v>11644312.568399999</v>
      </c>
      <c r="AF53" s="119"/>
      <c r="AQ53" s="123" t="s">
        <v>161</v>
      </c>
      <c r="AR53" s="124" t="s">
        <v>406</v>
      </c>
    </row>
    <row r="54" spans="1:44" x14ac:dyDescent="0.25">
      <c r="A54" s="1" t="s">
        <v>162</v>
      </c>
      <c r="B54" s="1" t="s">
        <v>162</v>
      </c>
      <c r="C54" s="1" t="s">
        <v>163</v>
      </c>
      <c r="D54" s="1" t="s">
        <v>164</v>
      </c>
      <c r="E54" s="1" t="s">
        <v>164</v>
      </c>
      <c r="AB54" s="4">
        <v>85554710</v>
      </c>
      <c r="AD54"/>
      <c r="AE54" s="63">
        <v>54152104.029100001</v>
      </c>
      <c r="AF54" s="119"/>
      <c r="AQ54" s="123" t="s">
        <v>164</v>
      </c>
      <c r="AR54" s="124" t="s">
        <v>406</v>
      </c>
    </row>
    <row r="55" spans="1:44" x14ac:dyDescent="0.25">
      <c r="A55" s="1" t="s">
        <v>165</v>
      </c>
      <c r="B55" s="1" t="s">
        <v>165</v>
      </c>
      <c r="C55" s="1" t="s">
        <v>166</v>
      </c>
      <c r="D55" s="1" t="s">
        <v>167</v>
      </c>
      <c r="E55" s="1" t="s">
        <v>167</v>
      </c>
      <c r="AB55" s="4">
        <v>63444985</v>
      </c>
      <c r="AD55" s="4">
        <v>69779950</v>
      </c>
      <c r="AE55" s="64">
        <v>0.5982294286539328</v>
      </c>
      <c r="AF55" s="119"/>
      <c r="AQ55" s="123" t="s">
        <v>167</v>
      </c>
      <c r="AR55" s="124" t="s">
        <v>406</v>
      </c>
    </row>
    <row r="56" spans="1:44" x14ac:dyDescent="0.25">
      <c r="A56" s="1" t="s">
        <v>168</v>
      </c>
      <c r="B56" s="1" t="s">
        <v>168</v>
      </c>
      <c r="C56" s="1" t="s">
        <v>169</v>
      </c>
      <c r="D56" s="1" t="s">
        <v>170</v>
      </c>
      <c r="E56" s="1" t="s">
        <v>170</v>
      </c>
      <c r="AB56" s="4">
        <v>77544752</v>
      </c>
      <c r="AD56"/>
      <c r="AE56" s="65">
        <v>27394519.087000001</v>
      </c>
      <c r="AF56" s="119"/>
      <c r="AQ56" s="123" t="s">
        <v>170</v>
      </c>
      <c r="AR56" s="124" t="s">
        <v>406</v>
      </c>
    </row>
    <row r="57" spans="1:44" x14ac:dyDescent="0.25">
      <c r="A57" s="1" t="s">
        <v>171</v>
      </c>
      <c r="B57" s="1" t="s">
        <v>171</v>
      </c>
      <c r="C57" s="1" t="s">
        <v>172</v>
      </c>
      <c r="D57" s="1" t="s">
        <v>173</v>
      </c>
      <c r="E57" s="1" t="s">
        <v>173</v>
      </c>
      <c r="AB57" s="4">
        <v>421647258</v>
      </c>
      <c r="AD57"/>
      <c r="AE57" s="66">
        <v>402073302.96600002</v>
      </c>
      <c r="AF57" s="119"/>
      <c r="AQ57" s="123" t="s">
        <v>173</v>
      </c>
      <c r="AR57" s="124" t="s">
        <v>406</v>
      </c>
    </row>
    <row r="58" spans="1:44" x14ac:dyDescent="0.25">
      <c r="A58" s="1" t="s">
        <v>174</v>
      </c>
      <c r="B58" s="1" t="s">
        <v>174</v>
      </c>
      <c r="C58" s="1" t="s">
        <v>175</v>
      </c>
      <c r="D58" s="1" t="s">
        <v>176</v>
      </c>
      <c r="E58" s="1" t="s">
        <v>176</v>
      </c>
      <c r="AB58" s="4">
        <v>277513971</v>
      </c>
      <c r="AD58" s="4">
        <v>280435150</v>
      </c>
      <c r="AE58" s="67">
        <v>0.24131287092577375</v>
      </c>
      <c r="AF58" s="119"/>
      <c r="AQ58" s="123" t="s">
        <v>176</v>
      </c>
      <c r="AR58" s="124" t="s">
        <v>406</v>
      </c>
    </row>
    <row r="59" spans="1:44" x14ac:dyDescent="0.25">
      <c r="A59" s="1" t="s">
        <v>177</v>
      </c>
      <c r="B59" s="1" t="s">
        <v>177</v>
      </c>
      <c r="C59" s="1" t="s">
        <v>178</v>
      </c>
      <c r="D59" s="1" t="s">
        <v>179</v>
      </c>
      <c r="E59" s="1" t="s">
        <v>179</v>
      </c>
      <c r="AB59" s="4">
        <v>104578875</v>
      </c>
      <c r="AD59" s="68">
        <v>104578870</v>
      </c>
      <c r="AE59" s="69">
        <v>0.97244920883157382</v>
      </c>
      <c r="AF59" s="119"/>
      <c r="AQ59" s="123" t="s">
        <v>179</v>
      </c>
      <c r="AR59" s="124" t="s">
        <v>406</v>
      </c>
    </row>
    <row r="60" spans="1:44" x14ac:dyDescent="0.25">
      <c r="A60" s="1" t="s">
        <v>180</v>
      </c>
      <c r="B60" s="1" t="s">
        <v>180</v>
      </c>
      <c r="C60" s="1" t="s">
        <v>181</v>
      </c>
      <c r="D60" s="1" t="s">
        <v>182</v>
      </c>
      <c r="E60" s="1" t="s">
        <v>182</v>
      </c>
      <c r="AB60" s="4">
        <v>92739000</v>
      </c>
      <c r="AD60" s="4">
        <v>92739000</v>
      </c>
      <c r="AE60" s="70">
        <v>0.80205915938834804</v>
      </c>
      <c r="AF60" s="119"/>
      <c r="AQ60" s="123" t="s">
        <v>182</v>
      </c>
      <c r="AR60" s="124" t="s">
        <v>406</v>
      </c>
    </row>
    <row r="61" spans="1:44" x14ac:dyDescent="0.25">
      <c r="A61" s="1" t="s">
        <v>183</v>
      </c>
      <c r="B61" s="1" t="s">
        <v>183</v>
      </c>
      <c r="C61" s="1" t="s">
        <v>184</v>
      </c>
      <c r="D61" s="1" t="s">
        <v>185</v>
      </c>
      <c r="E61" s="1" t="s">
        <v>185</v>
      </c>
      <c r="AB61" s="4">
        <v>26282238</v>
      </c>
      <c r="AD61"/>
      <c r="AE61" s="71">
        <v>24784482.550799999</v>
      </c>
      <c r="AF61" s="119"/>
      <c r="AQ61" s="123" t="s">
        <v>185</v>
      </c>
      <c r="AR61" s="124" t="s">
        <v>406</v>
      </c>
    </row>
    <row r="62" spans="1:44" x14ac:dyDescent="0.25">
      <c r="A62" s="1" t="s">
        <v>186</v>
      </c>
      <c r="B62" s="1" t="s">
        <v>186</v>
      </c>
      <c r="C62" s="1" t="s">
        <v>187</v>
      </c>
      <c r="D62" s="1" t="s">
        <v>188</v>
      </c>
      <c r="E62" s="1" t="s">
        <v>188</v>
      </c>
      <c r="AB62" s="4">
        <v>68278772</v>
      </c>
      <c r="AD62" s="4">
        <v>79070854</v>
      </c>
      <c r="AE62" s="72">
        <v>0.77398508237181807</v>
      </c>
      <c r="AF62" s="119"/>
      <c r="AQ62" s="123" t="s">
        <v>188</v>
      </c>
      <c r="AR62" s="124" t="s">
        <v>406</v>
      </c>
    </row>
    <row r="63" spans="1:44" x14ac:dyDescent="0.25">
      <c r="A63" s="1" t="s">
        <v>189</v>
      </c>
      <c r="B63" s="1" t="s">
        <v>189</v>
      </c>
      <c r="C63" s="1" t="s">
        <v>190</v>
      </c>
      <c r="D63" s="1" t="s">
        <v>191</v>
      </c>
      <c r="E63" s="1" t="s">
        <v>191</v>
      </c>
      <c r="AB63" s="4">
        <v>143303000</v>
      </c>
      <c r="AD63"/>
      <c r="AE63" s="73">
        <v>41504492.443000004</v>
      </c>
      <c r="AF63" s="119"/>
      <c r="AQ63" s="123" t="s">
        <v>191</v>
      </c>
      <c r="AR63" s="124" t="s">
        <v>406</v>
      </c>
    </row>
    <row r="64" spans="1:44" x14ac:dyDescent="0.25">
      <c r="A64" s="1" t="s">
        <v>192</v>
      </c>
      <c r="B64" s="1" t="s">
        <v>192</v>
      </c>
      <c r="C64" s="1" t="s">
        <v>193</v>
      </c>
      <c r="D64" s="1" t="s">
        <v>194</v>
      </c>
      <c r="E64" s="1" t="s">
        <v>194</v>
      </c>
      <c r="AB64" s="4">
        <v>26234898</v>
      </c>
      <c r="AD64"/>
      <c r="AE64" s="74">
        <v>4686996.0595000004</v>
      </c>
      <c r="AF64" s="119"/>
      <c r="AQ64" s="123" t="s">
        <v>194</v>
      </c>
      <c r="AR64" s="124" t="s">
        <v>406</v>
      </c>
    </row>
    <row r="65" spans="1:44" x14ac:dyDescent="0.25">
      <c r="A65" s="1" t="s">
        <v>195</v>
      </c>
      <c r="B65" s="1" t="s">
        <v>195</v>
      </c>
      <c r="C65" s="1" t="s">
        <v>196</v>
      </c>
      <c r="D65" s="1" t="s">
        <v>197</v>
      </c>
      <c r="E65" s="1" t="s">
        <v>197</v>
      </c>
      <c r="AB65" s="4">
        <v>185378000</v>
      </c>
      <c r="AD65"/>
      <c r="AE65" s="75">
        <v>174451079.16800001</v>
      </c>
      <c r="AF65" s="119"/>
      <c r="AQ65" s="123" t="s">
        <v>197</v>
      </c>
      <c r="AR65" s="124" t="s">
        <v>406</v>
      </c>
    </row>
    <row r="66" spans="1:44" x14ac:dyDescent="0.25">
      <c r="A66" s="1" t="s">
        <v>198</v>
      </c>
      <c r="B66" s="1" t="s">
        <v>198</v>
      </c>
      <c r="C66" s="1" t="s">
        <v>199</v>
      </c>
      <c r="D66" s="1" t="s">
        <v>200</v>
      </c>
      <c r="E66" s="1" t="s">
        <v>200</v>
      </c>
      <c r="AB66" s="4">
        <v>499395391</v>
      </c>
      <c r="AD66" s="4">
        <v>499395391</v>
      </c>
      <c r="AE66" s="76">
        <v>0.8582274809806304</v>
      </c>
      <c r="AF66" s="119"/>
      <c r="AQ66" s="123" t="s">
        <v>200</v>
      </c>
      <c r="AR66" s="124" t="s">
        <v>406</v>
      </c>
    </row>
    <row r="67" spans="1:44" x14ac:dyDescent="0.25">
      <c r="A67" s="1" t="s">
        <v>201</v>
      </c>
      <c r="B67" s="1" t="s">
        <v>201</v>
      </c>
      <c r="C67" s="1" t="s">
        <v>202</v>
      </c>
      <c r="D67" s="1" t="s">
        <v>203</v>
      </c>
      <c r="E67" s="1" t="s">
        <v>203</v>
      </c>
      <c r="AB67" s="4">
        <v>87684882</v>
      </c>
      <c r="AD67"/>
      <c r="AE67" s="77">
        <v>68344767.716399997</v>
      </c>
      <c r="AF67" s="119"/>
      <c r="AQ67" s="123" t="s">
        <v>203</v>
      </c>
      <c r="AR67" s="124" t="s">
        <v>406</v>
      </c>
    </row>
    <row r="68" spans="1:44" x14ac:dyDescent="0.25">
      <c r="A68" s="1" t="s">
        <v>204</v>
      </c>
      <c r="B68" s="1" t="s">
        <v>204</v>
      </c>
      <c r="C68" s="1" t="s">
        <v>205</v>
      </c>
      <c r="D68" s="1" t="s">
        <v>206</v>
      </c>
      <c r="E68" s="1" t="s">
        <v>206</v>
      </c>
      <c r="AB68" s="4">
        <v>165997540</v>
      </c>
      <c r="AD68"/>
      <c r="AE68" s="78">
        <v>129748693.73960499</v>
      </c>
      <c r="AF68" s="119"/>
      <c r="AQ68" s="123" t="s">
        <v>206</v>
      </c>
      <c r="AR68" s="124" t="s">
        <v>406</v>
      </c>
    </row>
    <row r="69" spans="1:44" x14ac:dyDescent="0.25">
      <c r="A69" s="1" t="s">
        <v>207</v>
      </c>
      <c r="B69" s="1" t="s">
        <v>207</v>
      </c>
      <c r="C69" s="1" t="s">
        <v>208</v>
      </c>
      <c r="D69" s="1" t="s">
        <v>209</v>
      </c>
      <c r="E69" s="1" t="s">
        <v>209</v>
      </c>
      <c r="AB69" s="4">
        <v>689652000</v>
      </c>
      <c r="AD69" s="4">
        <v>725413600</v>
      </c>
      <c r="AE69" s="79">
        <v>0.88399648744385273</v>
      </c>
      <c r="AF69" s="119"/>
      <c r="AQ69" s="123" t="s">
        <v>209</v>
      </c>
      <c r="AR69" s="124" t="s">
        <v>406</v>
      </c>
    </row>
    <row r="70" spans="1:44" x14ac:dyDescent="0.25">
      <c r="A70" s="1" t="s">
        <v>210</v>
      </c>
      <c r="B70" s="1" t="s">
        <v>210</v>
      </c>
      <c r="C70" s="1" t="s">
        <v>211</v>
      </c>
      <c r="D70" s="1" t="s">
        <v>212</v>
      </c>
      <c r="E70" s="1" t="s">
        <v>212</v>
      </c>
      <c r="AB70" s="4">
        <v>29317470</v>
      </c>
      <c r="AD70" s="4">
        <v>32204040</v>
      </c>
      <c r="AE70" s="80">
        <v>0.90129326600206061</v>
      </c>
      <c r="AF70" s="119"/>
      <c r="AQ70" s="123" t="s">
        <v>212</v>
      </c>
      <c r="AR70" s="124" t="s">
        <v>406</v>
      </c>
    </row>
    <row r="71" spans="1:44" x14ac:dyDescent="0.25">
      <c r="A71" s="1" t="s">
        <v>213</v>
      </c>
      <c r="B71" s="1" t="s">
        <v>213</v>
      </c>
      <c r="C71" s="1" t="s">
        <v>214</v>
      </c>
      <c r="D71" s="1" t="s">
        <v>215</v>
      </c>
      <c r="E71" s="1" t="s">
        <v>215</v>
      </c>
      <c r="AB71" s="4">
        <v>322237693</v>
      </c>
      <c r="AD71" s="81">
        <v>322237700</v>
      </c>
      <c r="AE71" s="82">
        <v>0.46105632261222695</v>
      </c>
      <c r="AF71" s="119"/>
      <c r="AQ71" s="123" t="s">
        <v>215</v>
      </c>
      <c r="AR71" s="124" t="s">
        <v>406</v>
      </c>
    </row>
    <row r="72" spans="1:44" x14ac:dyDescent="0.25">
      <c r="A72" s="1" t="s">
        <v>216</v>
      </c>
      <c r="B72" s="1" t="s">
        <v>216</v>
      </c>
      <c r="C72" s="1" t="s">
        <v>217</v>
      </c>
      <c r="D72" s="1" t="s">
        <v>218</v>
      </c>
      <c r="E72" s="1" t="s">
        <v>218</v>
      </c>
      <c r="AB72" s="4">
        <v>167849000</v>
      </c>
      <c r="AD72"/>
      <c r="AE72" s="83">
        <v>41872025.288000003</v>
      </c>
      <c r="AF72" s="119"/>
      <c r="AQ72" s="123" t="s">
        <v>218</v>
      </c>
      <c r="AR72" s="124" t="s">
        <v>406</v>
      </c>
    </row>
    <row r="73" spans="1:44" x14ac:dyDescent="0.25">
      <c r="A73" s="1" t="s">
        <v>219</v>
      </c>
      <c r="B73" s="1" t="s">
        <v>219</v>
      </c>
      <c r="C73" s="1" t="s">
        <v>220</v>
      </c>
      <c r="D73" s="1" t="s">
        <v>221</v>
      </c>
      <c r="E73" s="1" t="s">
        <v>221</v>
      </c>
      <c r="AB73" s="4">
        <v>34325542</v>
      </c>
      <c r="AD73"/>
      <c r="AF73" s="119"/>
      <c r="AQ73" s="124" t="s">
        <v>404</v>
      </c>
      <c r="AR73" s="124" t="s">
        <v>406</v>
      </c>
    </row>
    <row r="74" spans="1:44" x14ac:dyDescent="0.25">
      <c r="A74" s="1" t="s">
        <v>222</v>
      </c>
      <c r="B74" s="1" t="s">
        <v>222</v>
      </c>
      <c r="C74" s="1" t="s">
        <v>223</v>
      </c>
      <c r="D74" s="1" t="s">
        <v>224</v>
      </c>
      <c r="E74" s="1" t="s">
        <v>224</v>
      </c>
      <c r="AB74" s="4">
        <v>229055272</v>
      </c>
      <c r="AD74"/>
      <c r="AE74" s="84">
        <v>108565198.34999999</v>
      </c>
      <c r="AF74" s="119"/>
      <c r="AQ74" s="123" t="s">
        <v>224</v>
      </c>
      <c r="AR74" s="124" t="s">
        <v>406</v>
      </c>
    </row>
    <row r="75" spans="1:44" x14ac:dyDescent="0.25">
      <c r="A75" s="1" t="s">
        <v>225</v>
      </c>
      <c r="B75" s="1" t="s">
        <v>225</v>
      </c>
      <c r="C75" s="1" t="s">
        <v>226</v>
      </c>
      <c r="D75" s="1" t="s">
        <v>227</v>
      </c>
      <c r="E75" s="1" t="s">
        <v>227</v>
      </c>
      <c r="AB75" s="4">
        <v>431914600</v>
      </c>
      <c r="AD75" s="4">
        <v>431914600</v>
      </c>
      <c r="AE75" s="85">
        <v>0.82578181613655344</v>
      </c>
      <c r="AF75" s="119"/>
      <c r="AQ75" s="123" t="s">
        <v>227</v>
      </c>
      <c r="AR75" s="124" t="s">
        <v>406</v>
      </c>
    </row>
    <row r="76" spans="1:44" x14ac:dyDescent="0.25">
      <c r="A76" s="1" t="s">
        <v>228</v>
      </c>
      <c r="B76" s="1" t="s">
        <v>228</v>
      </c>
      <c r="C76" s="1" t="s">
        <v>229</v>
      </c>
      <c r="D76" s="1" t="s">
        <v>230</v>
      </c>
      <c r="E76" s="1" t="s">
        <v>230</v>
      </c>
      <c r="AB76" s="4">
        <v>68679098</v>
      </c>
      <c r="AD76"/>
      <c r="AE76" s="86">
        <v>46505709.169500001</v>
      </c>
      <c r="AF76" s="119"/>
      <c r="AQ76" s="123" t="s">
        <v>230</v>
      </c>
      <c r="AR76" s="124" t="s">
        <v>406</v>
      </c>
    </row>
    <row r="77" spans="1:44" x14ac:dyDescent="0.25">
      <c r="A77" s="1" t="s">
        <v>231</v>
      </c>
      <c r="B77" s="1" t="s">
        <v>231</v>
      </c>
      <c r="C77" s="1" t="s">
        <v>232</v>
      </c>
      <c r="D77" s="1" t="s">
        <v>233</v>
      </c>
      <c r="E77" s="1" t="s">
        <v>233</v>
      </c>
      <c r="AB77" s="4">
        <v>72935000</v>
      </c>
      <c r="AD77"/>
      <c r="AF77" s="119"/>
      <c r="AQ77" s="123" t="s">
        <v>233</v>
      </c>
      <c r="AR77" s="124" t="s">
        <v>406</v>
      </c>
    </row>
    <row r="78" spans="1:44" x14ac:dyDescent="0.25">
      <c r="A78" s="1" t="s">
        <v>234</v>
      </c>
      <c r="B78" s="1" t="s">
        <v>234</v>
      </c>
      <c r="C78" s="1" t="s">
        <v>235</v>
      </c>
      <c r="D78" s="1" t="s">
        <v>236</v>
      </c>
      <c r="E78" s="1" t="s">
        <v>236</v>
      </c>
      <c r="AB78" s="4">
        <v>525979949</v>
      </c>
      <c r="AD78"/>
      <c r="AF78" s="119"/>
      <c r="AQ78" s="123" t="s">
        <v>236</v>
      </c>
      <c r="AR78" s="124" t="s">
        <v>406</v>
      </c>
    </row>
    <row r="79" spans="1:44" x14ac:dyDescent="0.25">
      <c r="A79" s="1" t="s">
        <v>237</v>
      </c>
      <c r="B79" s="1" t="s">
        <v>237</v>
      </c>
      <c r="C79" s="1" t="s">
        <v>238</v>
      </c>
      <c r="D79" s="1" t="s">
        <v>239</v>
      </c>
      <c r="E79" s="1" t="s">
        <v>239</v>
      </c>
      <c r="AB79" s="4">
        <v>131272177</v>
      </c>
      <c r="AD79" s="4">
        <v>131272177</v>
      </c>
      <c r="AE79" s="87">
        <v>0.46642355616355208</v>
      </c>
      <c r="AF79" s="119"/>
      <c r="AQ79" s="123" t="s">
        <v>239</v>
      </c>
      <c r="AR79" s="124" t="s">
        <v>406</v>
      </c>
    </row>
    <row r="80" spans="1:44" x14ac:dyDescent="0.25">
      <c r="A80" s="1" t="s">
        <v>240</v>
      </c>
      <c r="B80" s="1" t="s">
        <v>240</v>
      </c>
      <c r="C80" s="1" t="s">
        <v>241</v>
      </c>
      <c r="D80" s="1" t="s">
        <v>242</v>
      </c>
      <c r="E80" s="1" t="s">
        <v>242</v>
      </c>
      <c r="AB80" s="4">
        <v>53670195</v>
      </c>
      <c r="AD80" s="4">
        <v>50336864</v>
      </c>
      <c r="AE80" s="88">
        <v>0.2679761916515101</v>
      </c>
      <c r="AF80" s="119"/>
      <c r="AQ80" s="123" t="s">
        <v>242</v>
      </c>
      <c r="AR80" s="124" t="s">
        <v>406</v>
      </c>
    </row>
    <row r="81" spans="1:44" x14ac:dyDescent="0.25">
      <c r="A81" s="1" t="s">
        <v>243</v>
      </c>
      <c r="B81" s="1" t="s">
        <v>243</v>
      </c>
      <c r="C81" s="1" t="s">
        <v>244</v>
      </c>
      <c r="D81" s="1" t="s">
        <v>245</v>
      </c>
      <c r="E81" s="1" t="s">
        <v>245</v>
      </c>
      <c r="AB81" s="4">
        <v>288063584</v>
      </c>
      <c r="AD81"/>
      <c r="AE81" s="89">
        <v>249852886.528</v>
      </c>
      <c r="AF81" s="119"/>
      <c r="AQ81" s="123" t="s">
        <v>245</v>
      </c>
      <c r="AR81" s="124" t="s">
        <v>406</v>
      </c>
    </row>
    <row r="82" spans="1:44" x14ac:dyDescent="0.25">
      <c r="A82" s="1" t="s">
        <v>246</v>
      </c>
      <c r="B82" s="1" t="s">
        <v>246</v>
      </c>
      <c r="C82" s="1" t="s">
        <v>247</v>
      </c>
      <c r="D82" s="1" t="s">
        <v>248</v>
      </c>
      <c r="E82" s="1" t="s">
        <v>248</v>
      </c>
      <c r="AB82" s="4">
        <v>86757000</v>
      </c>
      <c r="AD82" s="4">
        <v>90302400</v>
      </c>
      <c r="AE82" s="90">
        <v>0.27911999999999998</v>
      </c>
      <c r="AF82" s="119"/>
      <c r="AQ82" s="123" t="s">
        <v>248</v>
      </c>
      <c r="AR82" s="124" t="s">
        <v>406</v>
      </c>
    </row>
    <row r="83" spans="1:44" x14ac:dyDescent="0.25">
      <c r="A83" s="1" t="s">
        <v>249</v>
      </c>
      <c r="B83" s="1" t="s">
        <v>249</v>
      </c>
      <c r="C83" s="1" t="s">
        <v>250</v>
      </c>
      <c r="D83" s="1" t="s">
        <v>251</v>
      </c>
      <c r="E83" s="1" t="s">
        <v>251</v>
      </c>
      <c r="AB83" s="4">
        <v>173752278</v>
      </c>
      <c r="AD83" s="4">
        <v>204704670</v>
      </c>
      <c r="AE83" s="91">
        <v>0.95391060272831096</v>
      </c>
      <c r="AF83" s="119"/>
      <c r="AQ83" s="123" t="s">
        <v>251</v>
      </c>
      <c r="AR83" s="124" t="s">
        <v>406</v>
      </c>
    </row>
    <row r="84" spans="1:44" x14ac:dyDescent="0.25">
      <c r="A84" s="1" t="s">
        <v>252</v>
      </c>
      <c r="B84" s="1" t="s">
        <v>252</v>
      </c>
      <c r="C84" s="1" t="s">
        <v>253</v>
      </c>
      <c r="D84" s="1" t="s">
        <v>254</v>
      </c>
      <c r="E84" s="1" t="s">
        <v>254</v>
      </c>
      <c r="AB84" s="4">
        <v>41380880</v>
      </c>
      <c r="AD84"/>
      <c r="AE84" s="92">
        <v>34359016.459899999</v>
      </c>
      <c r="AF84" s="119"/>
      <c r="AQ84" s="123" t="s">
        <v>254</v>
      </c>
      <c r="AR84" s="124" t="s">
        <v>406</v>
      </c>
    </row>
    <row r="85" spans="1:44" x14ac:dyDescent="0.25">
      <c r="A85" s="1" t="s">
        <v>255</v>
      </c>
      <c r="B85" s="1" t="s">
        <v>255</v>
      </c>
      <c r="C85" s="1" t="s">
        <v>256</v>
      </c>
      <c r="D85" s="1" t="s">
        <v>257</v>
      </c>
      <c r="E85" s="1" t="s">
        <v>257</v>
      </c>
      <c r="AB85" s="4">
        <v>14639810</v>
      </c>
      <c r="AD85"/>
      <c r="AF85" s="119"/>
      <c r="AQ85" s="123" t="s">
        <v>257</v>
      </c>
      <c r="AR85" s="124" t="s">
        <v>406</v>
      </c>
    </row>
    <row r="86" spans="1:44" x14ac:dyDescent="0.25">
      <c r="A86" s="1" t="s">
        <v>258</v>
      </c>
      <c r="B86" s="1" t="s">
        <v>258</v>
      </c>
      <c r="C86" s="1" t="s">
        <v>259</v>
      </c>
      <c r="D86" s="1" t="s">
        <v>260</v>
      </c>
      <c r="E86" s="1" t="s">
        <v>260</v>
      </c>
      <c r="AB86" s="4">
        <v>1107653565</v>
      </c>
      <c r="AD86"/>
      <c r="AE86" s="93">
        <v>689951862.04999995</v>
      </c>
      <c r="AF86" s="119"/>
      <c r="AQ86" s="123" t="s">
        <v>260</v>
      </c>
      <c r="AR86" s="124" t="s">
        <v>406</v>
      </c>
    </row>
    <row r="87" spans="1:44" x14ac:dyDescent="0.25">
      <c r="A87" s="1" t="s">
        <v>261</v>
      </c>
      <c r="B87" s="1" t="s">
        <v>261</v>
      </c>
      <c r="C87" s="1" t="s">
        <v>262</v>
      </c>
      <c r="D87" s="1" t="s">
        <v>263</v>
      </c>
      <c r="E87" s="1" t="s">
        <v>263</v>
      </c>
      <c r="AB87" s="4">
        <v>142344836</v>
      </c>
      <c r="AD87" s="4">
        <v>123621520</v>
      </c>
      <c r="AE87" s="94">
        <v>0.96345626587506761</v>
      </c>
      <c r="AF87" s="119"/>
      <c r="AQ87" s="123" t="s">
        <v>263</v>
      </c>
      <c r="AR87" s="124" t="s">
        <v>406</v>
      </c>
    </row>
    <row r="88" spans="1:44" x14ac:dyDescent="0.25">
      <c r="A88" s="1" t="s">
        <v>264</v>
      </c>
      <c r="B88" s="1" t="s">
        <v>264</v>
      </c>
      <c r="C88" s="1" t="s">
        <v>265</v>
      </c>
      <c r="D88" s="1" t="s">
        <v>266</v>
      </c>
      <c r="E88" s="1" t="s">
        <v>266</v>
      </c>
      <c r="AB88" s="4">
        <v>52688153</v>
      </c>
      <c r="AD88"/>
      <c r="AF88" s="119"/>
      <c r="AQ88" s="123" t="s">
        <v>266</v>
      </c>
      <c r="AR88" s="124" t="s">
        <v>406</v>
      </c>
    </row>
    <row r="89" spans="1:44" x14ac:dyDescent="0.25">
      <c r="A89" s="1" t="s">
        <v>267</v>
      </c>
      <c r="B89" s="1" t="s">
        <v>267</v>
      </c>
      <c r="C89" s="1" t="s">
        <v>268</v>
      </c>
      <c r="D89" s="1" t="s">
        <v>269</v>
      </c>
      <c r="E89" s="1" t="s">
        <v>269</v>
      </c>
      <c r="AB89" s="4">
        <v>400000</v>
      </c>
      <c r="AD89"/>
      <c r="AF89" s="119"/>
      <c r="AQ89" s="123" t="s">
        <v>269</v>
      </c>
      <c r="AR89" s="124" t="s">
        <v>406</v>
      </c>
    </row>
    <row r="90" spans="1:44" x14ac:dyDescent="0.25">
      <c r="A90" s="1" t="s">
        <v>270</v>
      </c>
      <c r="B90" s="1" t="s">
        <v>270</v>
      </c>
      <c r="C90" s="1" t="s">
        <v>271</v>
      </c>
      <c r="D90" s="1" t="s">
        <v>272</v>
      </c>
      <c r="E90" s="1" t="s">
        <v>272</v>
      </c>
      <c r="AB90" s="4">
        <v>19478198</v>
      </c>
      <c r="AD90" s="4">
        <v>23806297</v>
      </c>
      <c r="AE90" s="95">
        <v>0.88804448147559023</v>
      </c>
      <c r="AF90" s="119"/>
      <c r="AQ90" s="123" t="s">
        <v>272</v>
      </c>
      <c r="AR90" s="124" t="s">
        <v>406</v>
      </c>
    </row>
    <row r="91" spans="1:44" x14ac:dyDescent="0.25">
      <c r="A91" s="1" t="s">
        <v>273</v>
      </c>
      <c r="B91" s="1" t="s">
        <v>273</v>
      </c>
      <c r="C91" s="1" t="s">
        <v>274</v>
      </c>
      <c r="D91" s="1" t="s">
        <v>275</v>
      </c>
      <c r="E91" s="1" t="s">
        <v>275</v>
      </c>
      <c r="AB91" s="4">
        <v>65619067</v>
      </c>
      <c r="AD91"/>
      <c r="AF91" s="119"/>
      <c r="AQ91" s="124" t="s">
        <v>405</v>
      </c>
      <c r="AR91" s="124" t="s">
        <v>406</v>
      </c>
    </row>
    <row r="92" spans="1:44" x14ac:dyDescent="0.25">
      <c r="A92" s="1" t="s">
        <v>276</v>
      </c>
      <c r="B92" s="1" t="s">
        <v>276</v>
      </c>
      <c r="C92" s="1" t="s">
        <v>277</v>
      </c>
      <c r="D92" s="1" t="s">
        <v>278</v>
      </c>
      <c r="E92" s="1" t="s">
        <v>278</v>
      </c>
      <c r="AB92" s="4">
        <v>33699154</v>
      </c>
      <c r="AD92" s="4">
        <v>26303440</v>
      </c>
      <c r="AE92" s="96">
        <v>0.95963554066692425</v>
      </c>
      <c r="AF92" s="119"/>
      <c r="AQ92" s="123" t="s">
        <v>278</v>
      </c>
      <c r="AR92" s="124" t="s">
        <v>406</v>
      </c>
    </row>
    <row r="93" spans="1:44" x14ac:dyDescent="0.25">
      <c r="A93" s="1" t="s">
        <v>279</v>
      </c>
      <c r="B93" s="1" t="s">
        <v>279</v>
      </c>
      <c r="C93" s="1" t="s">
        <v>280</v>
      </c>
      <c r="D93" s="1" t="s">
        <v>281</v>
      </c>
      <c r="E93" s="1" t="s">
        <v>281</v>
      </c>
      <c r="AB93" s="4">
        <v>2151797451</v>
      </c>
      <c r="AD93"/>
      <c r="AF93" s="119"/>
      <c r="AQ93" s="123" t="s">
        <v>281</v>
      </c>
      <c r="AR93" s="124" t="s">
        <v>406</v>
      </c>
    </row>
    <row r="94" spans="1:44" x14ac:dyDescent="0.25">
      <c r="A94" s="1" t="s">
        <v>282</v>
      </c>
      <c r="B94" s="1" t="s">
        <v>282</v>
      </c>
      <c r="C94" s="1" t="s">
        <v>283</v>
      </c>
      <c r="D94" s="1" t="s">
        <v>284</v>
      </c>
      <c r="E94" s="1" t="s">
        <v>284</v>
      </c>
      <c r="AB94" s="4">
        <v>161655643</v>
      </c>
      <c r="AD94"/>
      <c r="AF94" s="119"/>
      <c r="AQ94" s="123" t="s">
        <v>284</v>
      </c>
      <c r="AR94" s="124" t="s">
        <v>406</v>
      </c>
    </row>
    <row r="95" spans="1:44" x14ac:dyDescent="0.25">
      <c r="A95" s="1" t="s">
        <v>285</v>
      </c>
      <c r="B95" s="1" t="s">
        <v>285</v>
      </c>
      <c r="C95" s="1" t="s">
        <v>286</v>
      </c>
      <c r="D95" s="1" t="s">
        <v>287</v>
      </c>
      <c r="E95" s="1" t="s">
        <v>287</v>
      </c>
      <c r="AB95" s="4">
        <v>105467606</v>
      </c>
      <c r="AD95"/>
      <c r="AF95" s="119"/>
      <c r="AQ95" s="123" t="s">
        <v>287</v>
      </c>
      <c r="AR95" s="124" t="s">
        <v>406</v>
      </c>
    </row>
    <row r="96" spans="1:44" x14ac:dyDescent="0.25">
      <c r="A96" s="1" t="s">
        <v>288</v>
      </c>
      <c r="B96" s="1" t="s">
        <v>288</v>
      </c>
      <c r="C96" s="1" t="s">
        <v>289</v>
      </c>
      <c r="D96" s="1" t="s">
        <v>290</v>
      </c>
      <c r="E96" s="1" t="s">
        <v>290</v>
      </c>
      <c r="AB96" s="4">
        <v>98645000</v>
      </c>
      <c r="AD96"/>
      <c r="AE96" s="97">
        <v>55391521.32</v>
      </c>
      <c r="AF96" s="119"/>
      <c r="AQ96" s="123" t="s">
        <v>290</v>
      </c>
      <c r="AR96" s="124" t="s">
        <v>406</v>
      </c>
    </row>
    <row r="97" spans="1:44" x14ac:dyDescent="0.25">
      <c r="A97" s="1" t="s">
        <v>291</v>
      </c>
      <c r="B97" s="1" t="s">
        <v>291</v>
      </c>
      <c r="C97" s="1" t="s">
        <v>292</v>
      </c>
      <c r="D97" s="1" t="s">
        <v>293</v>
      </c>
      <c r="E97" s="1" t="s">
        <v>293</v>
      </c>
      <c r="AB97" s="4">
        <v>2962184325</v>
      </c>
      <c r="AD97" s="4">
        <v>2792225300</v>
      </c>
      <c r="AE97" s="98">
        <v>0.89444450556693966</v>
      </c>
      <c r="AF97" s="119"/>
      <c r="AQ97" s="123" t="s">
        <v>293</v>
      </c>
      <c r="AR97" s="124" t="s">
        <v>406</v>
      </c>
    </row>
    <row r="98" spans="1:44" x14ac:dyDescent="0.25">
      <c r="A98" s="1" t="s">
        <v>294</v>
      </c>
      <c r="B98" s="1" t="s">
        <v>294</v>
      </c>
      <c r="C98" s="1" t="s">
        <v>295</v>
      </c>
      <c r="D98" s="1" t="s">
        <v>296</v>
      </c>
      <c r="E98" s="1" t="s">
        <v>296</v>
      </c>
      <c r="AB98" s="4">
        <v>1118603993</v>
      </c>
      <c r="AD98" s="99">
        <v>1118604000</v>
      </c>
      <c r="AE98" s="100">
        <v>0.63554172736732573</v>
      </c>
      <c r="AF98" s="119"/>
      <c r="AQ98" s="123" t="s">
        <v>296</v>
      </c>
      <c r="AR98" s="124" t="s">
        <v>406</v>
      </c>
    </row>
    <row r="99" spans="1:44" x14ac:dyDescent="0.25">
      <c r="A99" s="1" t="s">
        <v>297</v>
      </c>
      <c r="B99" s="1" t="s">
        <v>297</v>
      </c>
      <c r="C99" s="1" t="s">
        <v>298</v>
      </c>
      <c r="D99" s="1" t="s">
        <v>299</v>
      </c>
      <c r="E99" s="1" t="s">
        <v>299</v>
      </c>
      <c r="AB99" s="4">
        <v>196556000</v>
      </c>
      <c r="AD99" s="101">
        <v>196556000</v>
      </c>
      <c r="AE99" s="102">
        <v>0.94473399999999996</v>
      </c>
      <c r="AF99" s="119"/>
      <c r="AQ99" s="123" t="s">
        <v>299</v>
      </c>
      <c r="AR99" s="124" t="s">
        <v>406</v>
      </c>
    </row>
    <row r="100" spans="1:44" x14ac:dyDescent="0.25">
      <c r="A100" s="1" t="s">
        <v>300</v>
      </c>
      <c r="B100" s="1" t="s">
        <v>300</v>
      </c>
      <c r="C100" s="1" t="s">
        <v>301</v>
      </c>
      <c r="D100" s="1" t="s">
        <v>302</v>
      </c>
      <c r="E100" s="1" t="s">
        <v>302</v>
      </c>
      <c r="AB100" s="4">
        <v>580979000</v>
      </c>
      <c r="AD100" s="103">
        <v>580979100</v>
      </c>
      <c r="AE100" s="104">
        <v>0.84697299298374074</v>
      </c>
      <c r="AF100" s="119"/>
      <c r="AQ100" s="123" t="s">
        <v>302</v>
      </c>
      <c r="AR100" s="124" t="s">
        <v>406</v>
      </c>
    </row>
    <row r="101" spans="1:44" x14ac:dyDescent="0.25">
      <c r="A101" t="s">
        <v>303</v>
      </c>
      <c r="B101" t="s">
        <v>303</v>
      </c>
      <c r="C101" s="1" t="s">
        <v>304</v>
      </c>
      <c r="D101" t="s">
        <v>305</v>
      </c>
      <c r="E101" t="s">
        <v>305</v>
      </c>
      <c r="AB101" s="4">
        <v>3664253194</v>
      </c>
      <c r="AD101"/>
      <c r="AF101" s="119"/>
      <c r="AQ101" s="123"/>
      <c r="AR101" s="124" t="s">
        <v>406</v>
      </c>
    </row>
    <row r="102" spans="1:44" x14ac:dyDescent="0.25">
      <c r="A102" t="s">
        <v>306</v>
      </c>
      <c r="B102" t="s">
        <v>306</v>
      </c>
      <c r="C102" s="1" t="s">
        <v>307</v>
      </c>
      <c r="D102" t="s">
        <v>308</v>
      </c>
      <c r="E102" t="s">
        <v>308</v>
      </c>
      <c r="AB102" s="4">
        <v>502330488</v>
      </c>
      <c r="AD102" s="105">
        <v>502330500</v>
      </c>
      <c r="AE102" s="106">
        <v>4.3492043290224269E-2</v>
      </c>
      <c r="AF102" s="119"/>
      <c r="AQ102" s="123" t="s">
        <v>308</v>
      </c>
      <c r="AR102" s="124" t="s">
        <v>406</v>
      </c>
    </row>
    <row r="103" spans="1:44" x14ac:dyDescent="0.25">
      <c r="A103" t="s">
        <v>309</v>
      </c>
      <c r="B103" t="s">
        <v>309</v>
      </c>
      <c r="C103" s="1" t="s">
        <v>310</v>
      </c>
      <c r="D103" t="s">
        <v>311</v>
      </c>
      <c r="E103" t="s">
        <v>311</v>
      </c>
      <c r="AB103" s="4">
        <v>208719740</v>
      </c>
      <c r="AD103"/>
      <c r="AF103" s="119"/>
      <c r="AQ103" s="123" t="s">
        <v>311</v>
      </c>
      <c r="AR103" s="124" t="s">
        <v>406</v>
      </c>
    </row>
    <row r="104" spans="1:44" x14ac:dyDescent="0.25">
      <c r="A104" t="s">
        <v>312</v>
      </c>
      <c r="B104" t="s">
        <v>312</v>
      </c>
      <c r="C104" s="1" t="s">
        <v>313</v>
      </c>
      <c r="D104" t="s">
        <v>314</v>
      </c>
      <c r="E104" t="s">
        <v>314</v>
      </c>
      <c r="AB104" s="4">
        <v>15900895</v>
      </c>
      <c r="AD104"/>
      <c r="AF104" s="119"/>
      <c r="AQ104" s="123"/>
      <c r="AR104" s="124" t="s">
        <v>406</v>
      </c>
    </row>
    <row r="105" spans="1:44" x14ac:dyDescent="0.25">
      <c r="A105" t="s">
        <v>315</v>
      </c>
      <c r="B105" t="s">
        <v>315</v>
      </c>
      <c r="C105" s="1" t="s">
        <v>316</v>
      </c>
      <c r="D105" t="s">
        <v>317</v>
      </c>
      <c r="E105" t="s">
        <v>317</v>
      </c>
      <c r="AB105" s="4">
        <v>65736148</v>
      </c>
      <c r="AD105"/>
      <c r="AE105" s="107">
        <v>23164284.1263</v>
      </c>
      <c r="AF105" s="119"/>
      <c r="AQ105" s="123" t="s">
        <v>317</v>
      </c>
      <c r="AR105" s="124" t="s">
        <v>406</v>
      </c>
    </row>
    <row r="106" spans="1:44" x14ac:dyDescent="0.25">
      <c r="A106" t="s">
        <v>318</v>
      </c>
      <c r="B106" t="s">
        <v>318</v>
      </c>
      <c r="C106" s="1" t="s">
        <v>319</v>
      </c>
      <c r="D106" t="s">
        <v>320</v>
      </c>
      <c r="E106" t="s">
        <v>320</v>
      </c>
      <c r="AB106" s="4">
        <v>81671095</v>
      </c>
      <c r="AD106" s="108">
        <v>81671100</v>
      </c>
      <c r="AE106" s="109">
        <v>0.99608900000000011</v>
      </c>
      <c r="AF106" s="119"/>
      <c r="AQ106" s="123" t="s">
        <v>320</v>
      </c>
      <c r="AR106" s="124" t="s">
        <v>406</v>
      </c>
    </row>
    <row r="107" spans="1:44" x14ac:dyDescent="0.25">
      <c r="A107" t="s">
        <v>321</v>
      </c>
      <c r="B107" t="s">
        <v>321</v>
      </c>
      <c r="C107" s="1" t="s">
        <v>322</v>
      </c>
      <c r="D107" t="s">
        <v>323</v>
      </c>
      <c r="E107" t="s">
        <v>323</v>
      </c>
      <c r="AB107" s="4">
        <v>54065690</v>
      </c>
      <c r="AD107"/>
      <c r="AF107" s="119"/>
      <c r="AQ107" s="123" t="s">
        <v>323</v>
      </c>
      <c r="AR107" s="124" t="s">
        <v>406</v>
      </c>
    </row>
    <row r="108" spans="1:44" x14ac:dyDescent="0.25">
      <c r="A108" t="s">
        <v>324</v>
      </c>
      <c r="B108" t="s">
        <v>324</v>
      </c>
      <c r="C108" s="1" t="s">
        <v>325</v>
      </c>
      <c r="D108" t="s">
        <v>326</v>
      </c>
      <c r="E108" t="s">
        <v>326</v>
      </c>
      <c r="AB108" s="4">
        <v>248587907</v>
      </c>
      <c r="AD108"/>
      <c r="AF108" s="119"/>
      <c r="AQ108" s="123" t="s">
        <v>326</v>
      </c>
      <c r="AR108" s="124" t="s">
        <v>406</v>
      </c>
    </row>
    <row r="109" spans="1:44" x14ac:dyDescent="0.25">
      <c r="A109" t="s">
        <v>327</v>
      </c>
      <c r="B109" t="s">
        <v>327</v>
      </c>
      <c r="C109" s="1" t="s">
        <v>328</v>
      </c>
      <c r="D109" t="s">
        <v>329</v>
      </c>
      <c r="E109" t="s">
        <v>329</v>
      </c>
      <c r="AB109" s="4">
        <v>105578290</v>
      </c>
      <c r="AD109"/>
      <c r="AF109" s="119"/>
      <c r="AQ109" s="124" t="s">
        <v>152</v>
      </c>
      <c r="AR109" s="124" t="s">
        <v>406</v>
      </c>
    </row>
    <row r="110" spans="1:44" x14ac:dyDescent="0.25">
      <c r="A110" t="s">
        <v>330</v>
      </c>
      <c r="B110" t="s">
        <v>330</v>
      </c>
      <c r="C110" s="1" t="s">
        <v>331</v>
      </c>
      <c r="D110" t="s">
        <v>332</v>
      </c>
      <c r="E110" t="s">
        <v>332</v>
      </c>
      <c r="AB110" s="4">
        <v>412278440</v>
      </c>
      <c r="AD110" s="4">
        <v>412278440</v>
      </c>
      <c r="AE110" s="110">
        <v>0.99999893276010265</v>
      </c>
      <c r="AF110" s="119"/>
      <c r="AQ110" s="123" t="s">
        <v>332</v>
      </c>
      <c r="AR110" s="124" t="s">
        <v>406</v>
      </c>
    </row>
    <row r="111" spans="1:44" x14ac:dyDescent="0.25">
      <c r="A111" t="s">
        <v>333</v>
      </c>
      <c r="B111" t="s">
        <v>333</v>
      </c>
      <c r="C111" s="1" t="s">
        <v>334</v>
      </c>
      <c r="D111" t="s">
        <v>335</v>
      </c>
      <c r="E111" t="s">
        <v>335</v>
      </c>
      <c r="AB111" s="4">
        <v>151897797</v>
      </c>
      <c r="AD111"/>
      <c r="AF111" s="119"/>
      <c r="AQ111" s="123" t="s">
        <v>335</v>
      </c>
      <c r="AR111" s="124" t="s">
        <v>406</v>
      </c>
    </row>
    <row r="112" spans="1:44" x14ac:dyDescent="0.25">
      <c r="A112" t="s">
        <v>336</v>
      </c>
      <c r="B112" t="s">
        <v>336</v>
      </c>
      <c r="C112" s="1" t="s">
        <v>337</v>
      </c>
      <c r="D112" t="s">
        <v>338</v>
      </c>
      <c r="E112" t="s">
        <v>338</v>
      </c>
      <c r="AB112" s="4">
        <v>41300651</v>
      </c>
      <c r="AD112"/>
      <c r="AE112" s="111">
        <v>9250136.6826000009</v>
      </c>
      <c r="AF112" s="119"/>
      <c r="AQ112" s="123" t="s">
        <v>338</v>
      </c>
      <c r="AR112" s="124" t="s">
        <v>406</v>
      </c>
    </row>
    <row r="113" spans="1:44" x14ac:dyDescent="0.25">
      <c r="A113" t="s">
        <v>339</v>
      </c>
      <c r="B113" t="s">
        <v>339</v>
      </c>
      <c r="C113" s="1" t="s">
        <v>340</v>
      </c>
      <c r="D113" t="s">
        <v>341</v>
      </c>
      <c r="E113" t="s">
        <v>341</v>
      </c>
      <c r="AB113" s="4">
        <v>92349189</v>
      </c>
      <c r="AD113"/>
      <c r="AF113" s="119"/>
      <c r="AQ113" s="123" t="s">
        <v>341</v>
      </c>
      <c r="AR113" s="124" t="s">
        <v>406</v>
      </c>
    </row>
    <row r="114" spans="1:44" x14ac:dyDescent="0.25">
      <c r="A114" t="s">
        <v>342</v>
      </c>
      <c r="B114" t="s">
        <v>342</v>
      </c>
      <c r="C114" s="1" t="s">
        <v>343</v>
      </c>
      <c r="D114" t="s">
        <v>344</v>
      </c>
      <c r="E114" t="s">
        <v>344</v>
      </c>
      <c r="AB114" s="4">
        <v>291652000</v>
      </c>
      <c r="AD114" s="112">
        <v>291652000</v>
      </c>
      <c r="AE114" s="113">
        <v>0.26406499999999999</v>
      </c>
      <c r="AF114" s="119"/>
      <c r="AQ114" s="123"/>
      <c r="AR114" s="124" t="s">
        <v>406</v>
      </c>
    </row>
    <row r="115" spans="1:44" x14ac:dyDescent="0.25">
      <c r="A115" t="s">
        <v>345</v>
      </c>
      <c r="B115" t="s">
        <v>345</v>
      </c>
      <c r="C115" s="1" t="s">
        <v>346</v>
      </c>
      <c r="D115" t="s">
        <v>347</v>
      </c>
      <c r="E115" t="s">
        <v>347</v>
      </c>
      <c r="AB115" s="4">
        <v>199425000</v>
      </c>
      <c r="AD115"/>
      <c r="AE115" s="114">
        <v>89735129.703999996</v>
      </c>
      <c r="AF115" s="119"/>
      <c r="AQ115" s="123" t="s">
        <v>347</v>
      </c>
      <c r="AR115" s="124" t="s">
        <v>406</v>
      </c>
    </row>
    <row r="116" spans="1:44" x14ac:dyDescent="0.25">
      <c r="A116" t="s">
        <v>348</v>
      </c>
      <c r="B116" t="s">
        <v>348</v>
      </c>
      <c r="C116" s="1" t="s">
        <v>349</v>
      </c>
      <c r="D116" t="s">
        <v>350</v>
      </c>
      <c r="E116" t="s">
        <v>350</v>
      </c>
      <c r="AB116" s="4">
        <v>140385323</v>
      </c>
      <c r="AD116"/>
      <c r="AF116" s="119"/>
      <c r="AQ116" s="123" t="s">
        <v>350</v>
      </c>
      <c r="AR116" s="124" t="s">
        <v>406</v>
      </c>
    </row>
    <row r="117" spans="1:44" x14ac:dyDescent="0.25">
      <c r="A117" t="s">
        <v>351</v>
      </c>
      <c r="B117" t="s">
        <v>351</v>
      </c>
      <c r="C117" s="1" t="s">
        <v>352</v>
      </c>
      <c r="D117" t="s">
        <v>353</v>
      </c>
      <c r="E117" t="s">
        <v>353</v>
      </c>
      <c r="AB117" s="4">
        <v>131341121</v>
      </c>
      <c r="AD117" s="4">
        <v>134771360</v>
      </c>
      <c r="AE117" s="115">
        <v>0.65605570284369019</v>
      </c>
      <c r="AF117" s="119"/>
      <c r="AQ117" s="123" t="s">
        <v>353</v>
      </c>
      <c r="AR117" s="124" t="s">
        <v>406</v>
      </c>
    </row>
    <row r="118" spans="1:44" x14ac:dyDescent="0.25">
      <c r="A118" t="s">
        <v>354</v>
      </c>
      <c r="B118" t="s">
        <v>354</v>
      </c>
      <c r="C118" s="1" t="s">
        <v>355</v>
      </c>
      <c r="D118" t="s">
        <v>356</v>
      </c>
      <c r="E118" t="s">
        <v>356</v>
      </c>
      <c r="AB118" s="4">
        <v>55440000</v>
      </c>
      <c r="AD118"/>
      <c r="AF118" s="119"/>
      <c r="AQ118" s="123" t="s">
        <v>356</v>
      </c>
      <c r="AR118" s="124" t="s">
        <v>406</v>
      </c>
    </row>
    <row r="119" spans="1:44" x14ac:dyDescent="0.25">
      <c r="A119" t="s">
        <v>357</v>
      </c>
      <c r="B119" t="s">
        <v>357</v>
      </c>
      <c r="C119" s="1" t="s">
        <v>358</v>
      </c>
      <c r="D119" t="s">
        <v>359</v>
      </c>
      <c r="E119" t="s">
        <v>359</v>
      </c>
      <c r="AB119" s="4">
        <v>514894500</v>
      </c>
      <c r="AD119"/>
      <c r="AE119" s="116">
        <v>137035699.98500001</v>
      </c>
      <c r="AF119" s="119"/>
      <c r="AQ119" s="123"/>
      <c r="AR119" s="124" t="s">
        <v>406</v>
      </c>
    </row>
    <row r="120" spans="1:44" x14ac:dyDescent="0.25">
      <c r="A120" t="s">
        <v>360</v>
      </c>
      <c r="B120" t="s">
        <v>360</v>
      </c>
      <c r="C120" s="1" t="s">
        <v>361</v>
      </c>
      <c r="D120" t="s">
        <v>362</v>
      </c>
      <c r="E120" t="s">
        <v>362</v>
      </c>
      <c r="AB120" s="4">
        <v>122543204</v>
      </c>
      <c r="AD120"/>
      <c r="AE120" s="117">
        <v>5768221.5530000003</v>
      </c>
      <c r="AF120" s="119"/>
      <c r="AQ120" s="123" t="s">
        <v>362</v>
      </c>
      <c r="AR120" s="124" t="s">
        <v>406</v>
      </c>
    </row>
    <row r="121" spans="1:44" x14ac:dyDescent="0.25">
      <c r="A121" s="121" t="s">
        <v>363</v>
      </c>
      <c r="B121" s="121" t="s">
        <v>363</v>
      </c>
      <c r="C121" s="1" t="s">
        <v>364</v>
      </c>
      <c r="D121" t="s">
        <v>365</v>
      </c>
      <c r="E121" t="s">
        <v>365</v>
      </c>
      <c r="AB121" s="4">
        <v>332394840</v>
      </c>
      <c r="AD121" s="4">
        <v>332394840</v>
      </c>
      <c r="AE121" s="118">
        <v>0.74558335889028837</v>
      </c>
      <c r="AF121" s="119"/>
      <c r="AQ121" s="123" t="s">
        <v>365</v>
      </c>
      <c r="AR121" s="124" t="s">
        <v>406</v>
      </c>
    </row>
    <row r="122" spans="1:44" x14ac:dyDescent="0.25">
      <c r="AQ122" s="123"/>
    </row>
    <row r="123" spans="1:44" x14ac:dyDescent="0.25">
      <c r="AQ123" s="123"/>
    </row>
    <row r="124" spans="1:44" x14ac:dyDescent="0.25">
      <c r="AQ124" s="123"/>
    </row>
    <row r="125" spans="1:44" x14ac:dyDescent="0.25">
      <c r="AQ125" s="123"/>
    </row>
    <row r="126" spans="1:44" x14ac:dyDescent="0.25">
      <c r="AQ126" s="123"/>
    </row>
    <row r="127" spans="1:44" x14ac:dyDescent="0.25">
      <c r="AQ127" s="123"/>
    </row>
    <row r="128" spans="1:44" x14ac:dyDescent="0.25">
      <c r="AQ128" s="123"/>
    </row>
    <row r="129" spans="43:43" x14ac:dyDescent="0.25">
      <c r="AQ129" s="123"/>
    </row>
    <row r="130" spans="43:43" x14ac:dyDescent="0.25">
      <c r="AQ130" s="123"/>
    </row>
    <row r="131" spans="43:43" x14ac:dyDescent="0.25">
      <c r="AQ131" s="123"/>
    </row>
    <row r="132" spans="43:43" x14ac:dyDescent="0.25">
      <c r="AQ132" s="123"/>
    </row>
    <row r="133" spans="43:43" x14ac:dyDescent="0.25">
      <c r="AQ133" s="123"/>
    </row>
    <row r="134" spans="43:43" x14ac:dyDescent="0.25">
      <c r="AQ134" s="123"/>
    </row>
    <row r="135" spans="43:43" x14ac:dyDescent="0.25">
      <c r="AQ135" s="123"/>
    </row>
    <row r="136" spans="43:43" x14ac:dyDescent="0.25">
      <c r="AQ136" s="123"/>
    </row>
    <row r="137" spans="43:43" x14ac:dyDescent="0.25">
      <c r="AQ137" s="123"/>
    </row>
    <row r="138" spans="43:43" x14ac:dyDescent="0.25">
      <c r="AQ138" s="123"/>
    </row>
    <row r="139" spans="43:43" x14ac:dyDescent="0.25">
      <c r="AQ139" s="123"/>
    </row>
    <row r="140" spans="43:43" x14ac:dyDescent="0.25">
      <c r="AQ140" s="123"/>
    </row>
    <row r="141" spans="43:43" x14ac:dyDescent="0.25">
      <c r="AQ141" s="123"/>
    </row>
    <row r="142" spans="43:43" x14ac:dyDescent="0.25">
      <c r="AQ142" s="123"/>
    </row>
    <row r="143" spans="43:43" x14ac:dyDescent="0.25">
      <c r="AQ143" s="123"/>
    </row>
    <row r="144" spans="43:43" x14ac:dyDescent="0.25">
      <c r="AQ144" s="123"/>
    </row>
    <row r="145" spans="43:43" x14ac:dyDescent="0.25">
      <c r="AQ145" s="123"/>
    </row>
    <row r="146" spans="43:43" x14ac:dyDescent="0.25">
      <c r="AQ146" s="123"/>
    </row>
    <row r="147" spans="43:43" x14ac:dyDescent="0.25">
      <c r="AQ147" s="123"/>
    </row>
    <row r="148" spans="43:43" x14ac:dyDescent="0.25">
      <c r="AQ148" s="123"/>
    </row>
    <row r="149" spans="43:43" x14ac:dyDescent="0.25">
      <c r="AQ149" s="123"/>
    </row>
    <row r="150" spans="43:43" x14ac:dyDescent="0.25">
      <c r="AQ150" s="123"/>
    </row>
    <row r="151" spans="43:43" x14ac:dyDescent="0.25">
      <c r="AQ151" s="123"/>
    </row>
    <row r="152" spans="43:43" x14ac:dyDescent="0.25">
      <c r="AQ152" s="123"/>
    </row>
    <row r="153" spans="43:43" x14ac:dyDescent="0.25">
      <c r="AQ153" s="123"/>
    </row>
    <row r="154" spans="43:43" x14ac:dyDescent="0.25">
      <c r="AQ154" s="123"/>
    </row>
    <row r="155" spans="43:43" x14ac:dyDescent="0.25">
      <c r="AQ155" s="123"/>
    </row>
    <row r="156" spans="43:43" x14ac:dyDescent="0.25">
      <c r="AQ156" s="123"/>
    </row>
    <row r="157" spans="43:43" x14ac:dyDescent="0.25">
      <c r="AQ157" s="123"/>
    </row>
    <row r="158" spans="43:43" x14ac:dyDescent="0.25">
      <c r="AQ158" s="123"/>
    </row>
    <row r="159" spans="43:43" x14ac:dyDescent="0.25">
      <c r="AQ159" s="123"/>
    </row>
    <row r="160" spans="43:43" x14ac:dyDescent="0.25">
      <c r="AQ160" s="123"/>
    </row>
    <row r="161" spans="43:43" x14ac:dyDescent="0.25">
      <c r="AQ161" s="123"/>
    </row>
    <row r="162" spans="43:43" x14ac:dyDescent="0.25">
      <c r="AQ162" s="123"/>
    </row>
    <row r="163" spans="43:43" x14ac:dyDescent="0.25">
      <c r="AQ163" s="123"/>
    </row>
    <row r="164" spans="43:43" x14ac:dyDescent="0.25">
      <c r="AQ164" s="123"/>
    </row>
    <row r="165" spans="43:43" x14ac:dyDescent="0.25">
      <c r="AQ165" s="123"/>
    </row>
    <row r="166" spans="43:43" x14ac:dyDescent="0.25">
      <c r="AQ166" s="123"/>
    </row>
    <row r="167" spans="43:43" x14ac:dyDescent="0.25">
      <c r="AQ167" s="123"/>
    </row>
    <row r="168" spans="43:43" x14ac:dyDescent="0.25">
      <c r="AQ168" s="123"/>
    </row>
    <row r="169" spans="43:43" x14ac:dyDescent="0.25">
      <c r="AQ169" s="123"/>
    </row>
    <row r="170" spans="43:43" x14ac:dyDescent="0.25">
      <c r="AQ170" s="123"/>
    </row>
    <row r="171" spans="43:43" x14ac:dyDescent="0.25">
      <c r="AQ171" s="123"/>
    </row>
    <row r="172" spans="43:43" x14ac:dyDescent="0.25">
      <c r="AQ172" s="123"/>
    </row>
    <row r="173" spans="43:43" x14ac:dyDescent="0.25">
      <c r="AQ173" s="123"/>
    </row>
    <row r="174" spans="43:43" x14ac:dyDescent="0.25">
      <c r="AQ174" s="123"/>
    </row>
    <row r="175" spans="43:43" x14ac:dyDescent="0.25">
      <c r="AQ175" s="123"/>
    </row>
    <row r="176" spans="43:43" x14ac:dyDescent="0.25">
      <c r="AQ176" s="123"/>
    </row>
    <row r="177" spans="43:43" x14ac:dyDescent="0.25">
      <c r="AQ177" s="123"/>
    </row>
    <row r="178" spans="43:43" x14ac:dyDescent="0.25">
      <c r="AQ178" s="123"/>
    </row>
    <row r="179" spans="43:43" x14ac:dyDescent="0.25">
      <c r="AQ179" s="123"/>
    </row>
    <row r="180" spans="43:43" x14ac:dyDescent="0.25">
      <c r="AQ180" s="123"/>
    </row>
    <row r="181" spans="43:43" x14ac:dyDescent="0.25">
      <c r="AQ181" s="123"/>
    </row>
    <row r="182" spans="43:43" x14ac:dyDescent="0.25">
      <c r="AQ182" s="123"/>
    </row>
    <row r="183" spans="43:43" x14ac:dyDescent="0.25">
      <c r="AQ183" s="123"/>
    </row>
    <row r="184" spans="43:43" x14ac:dyDescent="0.25">
      <c r="AQ184" s="123"/>
    </row>
    <row r="185" spans="43:43" x14ac:dyDescent="0.25">
      <c r="AQ185" s="123"/>
    </row>
    <row r="186" spans="43:43" x14ac:dyDescent="0.25">
      <c r="AQ186" s="123"/>
    </row>
    <row r="187" spans="43:43" x14ac:dyDescent="0.25">
      <c r="AQ187" s="123"/>
    </row>
    <row r="188" spans="43:43" x14ac:dyDescent="0.25">
      <c r="AQ188" s="123"/>
    </row>
    <row r="189" spans="43:43" x14ac:dyDescent="0.25">
      <c r="AQ189" s="123"/>
    </row>
    <row r="190" spans="43:43" x14ac:dyDescent="0.25">
      <c r="AQ190" s="123"/>
    </row>
    <row r="191" spans="43:43" x14ac:dyDescent="0.25">
      <c r="AQ191" s="123"/>
    </row>
    <row r="192" spans="43:43" x14ac:dyDescent="0.25">
      <c r="AQ192" s="123"/>
    </row>
    <row r="193" spans="43:43" x14ac:dyDescent="0.25">
      <c r="AQ193" s="123"/>
    </row>
    <row r="194" spans="43:43" x14ac:dyDescent="0.25">
      <c r="AQ194" s="123"/>
    </row>
    <row r="195" spans="43:43" x14ac:dyDescent="0.25">
      <c r="AQ195" s="123"/>
    </row>
    <row r="196" spans="43:43" x14ac:dyDescent="0.25">
      <c r="AQ196" s="123"/>
    </row>
    <row r="197" spans="43:43" x14ac:dyDescent="0.25">
      <c r="AQ197" s="123"/>
    </row>
    <row r="198" spans="43:43" x14ac:dyDescent="0.25">
      <c r="AQ198" s="123"/>
    </row>
    <row r="199" spans="43:43" x14ac:dyDescent="0.25">
      <c r="AQ199" s="123"/>
    </row>
    <row r="200" spans="43:43" x14ac:dyDescent="0.25">
      <c r="AQ200" s="123"/>
    </row>
    <row r="201" spans="43:43" x14ac:dyDescent="0.25">
      <c r="AQ201" s="123"/>
    </row>
    <row r="202" spans="43:43" x14ac:dyDescent="0.25">
      <c r="AQ202" s="123"/>
    </row>
    <row r="203" spans="43:43" x14ac:dyDescent="0.25">
      <c r="AQ203" s="123"/>
    </row>
    <row r="204" spans="43:43" x14ac:dyDescent="0.25">
      <c r="AQ204" s="123"/>
    </row>
    <row r="205" spans="43:43" x14ac:dyDescent="0.25">
      <c r="AQ205" s="123"/>
    </row>
    <row r="206" spans="43:43" x14ac:dyDescent="0.25">
      <c r="AQ206" s="123"/>
    </row>
    <row r="207" spans="43:43" x14ac:dyDescent="0.25">
      <c r="AQ207" s="123"/>
    </row>
    <row r="208" spans="43:43" x14ac:dyDescent="0.25">
      <c r="AQ208" s="123"/>
    </row>
  </sheetData>
  <autoFilter ref="A1:AP12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2020-12-01T02:52:44Z</dcterms:created>
  <dcterms:modified xsi:type="dcterms:W3CDTF">2020-12-11T05:54:47Z</dcterms:modified>
</cp:coreProperties>
</file>