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S:\McIntyre_Lab\maize_ozone_FINAL\pacbio_paper\genetics_2022\supplement\"/>
    </mc:Choice>
  </mc:AlternateContent>
  <bookViews>
    <workbookView xWindow="0" yWindow="0" windowWidth="24000" windowHeight="9630" tabRatio="500"/>
  </bookViews>
  <sheets>
    <sheet name="Sheet1" sheetId="1" r:id="rId1"/>
  </sheets>
  <calcPr calcId="162913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L25" i="1" l="1"/>
  <c r="K25" i="1"/>
  <c r="J25" i="1"/>
  <c r="I25" i="1"/>
  <c r="H25" i="1"/>
  <c r="G25" i="1"/>
</calcChain>
</file>

<file path=xl/sharedStrings.xml><?xml version="1.0" encoding="utf-8"?>
<sst xmlns="http://schemas.openxmlformats.org/spreadsheetml/2006/main" count="407" uniqueCount="330">
  <si>
    <t xml:space="preserve">Supplementary Table 1a.  High quality PacBio transcript generation using Iso-Seq3.  </t>
  </si>
  <si>
    <t>genotype</t>
  </si>
  <si>
    <t>B73</t>
  </si>
  <si>
    <t>Mo17</t>
  </si>
  <si>
    <t>NC338</t>
  </si>
  <si>
    <t>C123</t>
  </si>
  <si>
    <t>Hp301</t>
  </si>
  <si>
    <t>ozone treatment</t>
  </si>
  <si>
    <t>ambient</t>
  </si>
  <si>
    <t>elevated</t>
  </si>
  <si>
    <t>oz</t>
  </si>
  <si>
    <t>Starting raw reads
(*.subreads.bam)</t>
  </si>
  <si>
    <t>IsoSeq3:
consensus reads (ccs)</t>
  </si>
  <si>
    <t>IsoSeq3:
Lima – primer removal</t>
  </si>
  <si>
    <t>Minimap2:
# mapped consensus reads (ccs) after lima</t>
  </si>
  <si>
    <t>457,997 / 456,523 / 457,839</t>
  </si>
  <si>
    <t>463,630 / 461,967 / 463,499</t>
  </si>
  <si>
    <t>321,402 / 320,756 / 321,451</t>
  </si>
  <si>
    <t>492,584 / 491,473 / 492,706</t>
  </si>
  <si>
    <t>445,950 / 444,599 / 446,163</t>
  </si>
  <si>
    <t>457,363 / 456,489 / 457,436</t>
  </si>
  <si>
    <t>454,585 / 453,738 / 455,395</t>
  </si>
  <si>
    <t>440,186 / 439,208 / 440,166</t>
  </si>
  <si>
    <t>497,343 / 495,820 / 497,440</t>
  </si>
  <si>
    <t>481,889 / 480,647 / 481,883</t>
  </si>
  <si>
    <t>478,774 / 477,098 / 478,737</t>
  </si>
  <si>
    <t>-</t>
  </si>
  <si>
    <t>Minimap2:
% mapped consensus reads (ccs) after lima</t>
  </si>
  <si>
    <t>99.87% / 99.55% / 99.84%</t>
  </si>
  <si>
    <t>99.9% / 99.54% / 99.87%</t>
  </si>
  <si>
    <t>99.92% / 99.72% / 99.93%</t>
  </si>
  <si>
    <t>99.91% / 99.69% / 99.94%</t>
  </si>
  <si>
    <t>99.85% / 99.55% / 99.90%</t>
  </si>
  <si>
    <t>99.81% / 99.62% / 99.83%</t>
  </si>
  <si>
    <t>99.63% / 99.44% / 99.80%</t>
  </si>
  <si>
    <t>99.87% / 99.65% / 99.87%</t>
  </si>
  <si>
    <t>99.86% / 99.55% / 99.87%</t>
  </si>
  <si>
    <t>99.86% / 99.60% / 99.86%</t>
  </si>
  <si>
    <t>99.85% / 99.50% / 99.85%</t>
  </si>
  <si>
    <t>SQANTI qc: 
FSM matches to ccs reads</t>
  </si>
  <si>
    <t>SQANTI qc:
ISM matches to ccs reads</t>
  </si>
  <si>
    <t>SQANTI qc:
NNC ccs reads</t>
  </si>
  <si>
    <t>SQANTI qc:
NIC ccs reads</t>
  </si>
  <si>
    <t>Isoseq3: 
Cluster transcript sets
(unpolished)</t>
  </si>
  <si>
    <t>IsoSeq3:
High quality polished cluster</t>
  </si>
  <si>
    <t>Table 1b. PacBio transcriptome mapping and performance metrics.</t>
  </si>
  <si>
    <t xml:space="preserve">B73  </t>
  </si>
  <si>
    <t>Chained Samples</t>
  </si>
  <si>
    <t>Ozone treatment</t>
  </si>
  <si>
    <t>(all genotypes and treatments)</t>
  </si>
  <si>
    <t>references:</t>
  </si>
  <si>
    <t>B73 / Mo17 Yan / Mo17 Cau</t>
  </si>
  <si>
    <t>B73 / Mo17 Yan</t>
  </si>
  <si>
    <t>Minimap2:
# polished clusters mapping to reference</t>
  </si>
  <si>
    <t>36,334 / 36,164 / 36,306</t>
  </si>
  <si>
    <t>38,018 / 37,854 / 37,995</t>
  </si>
  <si>
    <t>23,647 / 23,575 / 23,640</t>
  </si>
  <si>
    <t>37,921 / 37,804 / 37,916</t>
  </si>
  <si>
    <t>35,904 / 35,763 / 35,899</t>
  </si>
  <si>
    <t>29,036 / 28,944 / 29,022</t>
  </si>
  <si>
    <t>44,049 / 43,946 / 44,097</t>
  </si>
  <si>
    <t>30,765 / 30,665 / 30,746</t>
  </si>
  <si>
    <t>42,923 / 42,747 / 42,901</t>
  </si>
  <si>
    <t>35,083 / 34,960 / 35,056</t>
  </si>
  <si>
    <t>39,812 / 39,670 / 39,794</t>
  </si>
  <si>
    <t xml:space="preserve">   # clusters unmapped</t>
  </si>
  <si>
    <t>5 / 175 / 33</t>
  </si>
  <si>
    <t>7 / 171 / 30</t>
  </si>
  <si>
    <t>7 / 79 / 14</t>
  </si>
  <si>
    <t>12 / 129 / 17</t>
  </si>
  <si>
    <t>14 / 155 / 19</t>
  </si>
  <si>
    <t>29 / 121 / 43</t>
  </si>
  <si>
    <t>120 / 223 / 72</t>
  </si>
  <si>
    <t>10 / 110 / 29</t>
  </si>
  <si>
    <t>7 / 183 / 29</t>
  </si>
  <si>
    <t>21 / 144 / 48</t>
  </si>
  <si>
    <t>15 / 157 / 33</t>
  </si>
  <si>
    <t xml:space="preserve">   # mapped clusters ignored (low coverage, low identity)</t>
  </si>
  <si>
    <t>1349 / 5997 / 5246</t>
  </si>
  <si>
    <t>911 / 5415 / 4377</t>
  </si>
  <si>
    <t>2201 / 1678 / 814</t>
  </si>
  <si>
    <t>3792 / 2561 / 997</t>
  </si>
  <si>
    <t>4028 / 2497 / 1138</t>
  </si>
  <si>
    <t>3188 / 4531 / 3692</t>
  </si>
  <si>
    <t>5712 / 7559 / 6352</t>
  </si>
  <si>
    <t>3483 / 4419 / 3443</t>
  </si>
  <si>
    <t>5354 / 6130 / 4689</t>
  </si>
  <si>
    <t>3962 / 5906 / 4810</t>
  </si>
  <si>
    <t>4475 / 6402 / 5154</t>
  </si>
  <si>
    <t xml:space="preserve">                 clusters &gt;= 1000 nt (B73 ref counts only)</t>
  </si>
  <si>
    <t xml:space="preserve">                           w/ BLAST hit</t>
  </si>
  <si>
    <t xml:space="preserve">                                     in multi-gene family</t>
  </si>
  <si>
    <t>ToFU2:
# unique assembled transcripts (collapsed)</t>
  </si>
  <si>
    <t>21,244 / 18,533 / 19,049</t>
  </si>
  <si>
    <t>23,079 / 20,365 / 20,964</t>
  </si>
  <si>
    <t>13,737 / 14,204 / 14,720</t>
  </si>
  <si>
    <t>21,310 / 22,280 / 23,167</t>
  </si>
  <si>
    <t>19,901 / 20,974 / 21,788</t>
  </si>
  <si>
    <t>15,517 / 14,866 / 15,298</t>
  </si>
  <si>
    <t>24,325 / 23,403 / 24,138</t>
  </si>
  <si>
    <t>16,682 / 16,324 / 16,913</t>
  </si>
  <si>
    <t>22,283 / 21,972 / 22,801</t>
  </si>
  <si>
    <t>19,192 / 18,168 / 18,860</t>
  </si>
  <si>
    <t>22,113 / 21,108 / 21,808</t>
  </si>
  <si>
    <t>SQANTI qc: 
# genes</t>
  </si>
  <si>
    <t>8,324 / 7,487 / 7,574</t>
  </si>
  <si>
    <t>10,464 / 9,439 / 9,615</t>
  </si>
  <si>
    <t>7,761 / 8,098 / 8,295</t>
  </si>
  <si>
    <t>9,265 / 9,757 / 9,988</t>
  </si>
  <si>
    <t>9,065 / 10,103 / 10,346</t>
  </si>
  <si>
    <t>7495 / 7,317 / 7,437</t>
  </si>
  <si>
    <t>9,562 / 9,401 / 9,550</t>
  </si>
  <si>
    <t>7,500 / 7,448 / 7,580</t>
  </si>
  <si>
    <t>8,946 / 9,026 / 9,199</t>
  </si>
  <si>
    <t>8,381 / 8,125 / 8,265</t>
  </si>
  <si>
    <t>9,177 / 8,908 / 9,057</t>
  </si>
  <si>
    <t>17,290 / 17,340</t>
  </si>
  <si>
    <t>SQANTI qc:
Annotated genes</t>
  </si>
  <si>
    <t>7,608 / 6,750 / 6,904</t>
  </si>
  <si>
    <t>9,824 / 8,736 / 9,040</t>
  </si>
  <si>
    <t>7,488 / 7,540 / 7,842</t>
  </si>
  <si>
    <t>8,875 / 8,946 / 9,287</t>
  </si>
  <si>
    <t>9,205 / 9,289 / 9,656</t>
  </si>
  <si>
    <t>7,217 / 6,848 / 7,072</t>
  </si>
  <si>
    <t>9,082 / 8,650 / 8,910</t>
  </si>
  <si>
    <t>7,096 / 6,822 / 7,022</t>
  </si>
  <si>
    <t>8,415 / 8,201 / 8,452</t>
  </si>
  <si>
    <t>7,928 / 7,489 / 7,731</t>
  </si>
  <si>
    <t>8,781 / 8,303 / 8,561</t>
  </si>
  <si>
    <t>15,289 / 14,849</t>
  </si>
  <si>
    <t>SQANTI qc:
Novel genes</t>
  </si>
  <si>
    <t>716 / 737 / 670</t>
  </si>
  <si>
    <t>640 / 703 / 575</t>
  </si>
  <si>
    <t>273 / 558 / 453</t>
  </si>
  <si>
    <t>390 / 811 / 701</t>
  </si>
  <si>
    <t>400 / 814 / 690</t>
  </si>
  <si>
    <t>278 / 469 / 365</t>
  </si>
  <si>
    <t>480 / 751 / 640</t>
  </si>
  <si>
    <t>404 / 626 / 558</t>
  </si>
  <si>
    <t>531 / 825 / 747</t>
  </si>
  <si>
    <t>453 / 636 / 534</t>
  </si>
  <si>
    <t>396 / 605 / 496</t>
  </si>
  <si>
    <t>2001 / 2491</t>
  </si>
  <si>
    <t>SQANTI qc: 
FSM matches to assembled transcripts</t>
  </si>
  <si>
    <t>19,394 / 16,465</t>
  </si>
  <si>
    <t>SQANTI qc:
ISM matches to assembled transcripts</t>
  </si>
  <si>
    <t>10,255 / 10,072</t>
  </si>
  <si>
    <t>SQANTI qc:
NNC assembled transcripts</t>
  </si>
  <si>
    <t>25,767 / 28,489</t>
  </si>
  <si>
    <t>SQANTI qc:
NIC assembled transcripts</t>
  </si>
  <si>
    <t>12,310 / 10,800</t>
  </si>
  <si>
    <t>Table 1c. PacBio chaining and curation.</t>
  </si>
  <si>
    <t>reference</t>
  </si>
  <si>
    <t>Mo17 Yan</t>
  </si>
  <si>
    <t>Post-chaining (combined)
# assembled transcripts</t>
  </si>
  <si>
    <t>SQANTI filter: 
# genes</t>
  </si>
  <si>
    <t>SQANTI filter:
# assembled transcripts</t>
  </si>
  <si>
    <t>SQANTI filter:
Annotated genes</t>
  </si>
  <si>
    <t>SQANTI filter:
Novel genes</t>
  </si>
  <si>
    <t>SQANTI filter: 
FSM matches to assembled transcripts</t>
  </si>
  <si>
    <t>SQANTI filter:
ISM matches to assembled transcripts</t>
  </si>
  <si>
    <t>SQANTI filter:
NNC assembled transcripts</t>
  </si>
  <si>
    <t>SQANTI filter:
NIC assembled transcripts</t>
  </si>
  <si>
    <t>Curated transcriptome:
# genes</t>
  </si>
  <si>
    <t>Curated transcriptome:
# assembled transcripts</t>
  </si>
  <si>
    <t>Curated transcriptome:
FSM or ISM matches to assembled transcripts</t>
  </si>
  <si>
    <t>Minimap2:
% mapped ccs w/ &gt;=95% identity to reference</t>
  </si>
  <si>
    <t>85.32% / 80.69% / 81.17%</t>
  </si>
  <si>
    <t>89.92% / 85.43% / 86.42%</t>
  </si>
  <si>
    <t>91.39% / 91.88% / 93.71%</t>
  </si>
  <si>
    <t>89.21% / 90.66% / 92.25%</t>
  </si>
  <si>
    <t>85.94% / 87.93% / 89.47%</t>
  </si>
  <si>
    <t>86.02% / 84.67% / 85.29%</t>
  </si>
  <si>
    <t>86.87% / 85.78% / 86.85%</t>
  </si>
  <si>
    <t>85.87% / 86.08% / 86.68%</t>
  </si>
  <si>
    <t>85.99% / 85.51% / 86.17%</t>
  </si>
  <si>
    <t>86.44% / 84.14% / 86.18%</t>
  </si>
  <si>
    <t>86.15% / 83.67% / 85.94%</t>
  </si>
  <si>
    <t>Minimap2:
% mapped ccs w/ &gt;=95% coverage of read</t>
  </si>
  <si>
    <t>94.22% / 91.22% / 91.18%</t>
  </si>
  <si>
    <t>96.46% / 94.31% / 94.85%</t>
  </si>
  <si>
    <t>96.79% / 96.02% / 96.73%</t>
  </si>
  <si>
    <t>97.03% / 96.53% / 97.73%</t>
  </si>
  <si>
    <t>95.78% / 95.24% / 96.32%</t>
  </si>
  <si>
    <t>95.87% / 94.45% / 95.00%</t>
  </si>
  <si>
    <t>94.73% / 93.52% / 94.19%</t>
  </si>
  <si>
    <t>94.70% / 93.05% / 93.43%</t>
  </si>
  <si>
    <t>95.25% / 93.78% / 95.09%</t>
  </si>
  <si>
    <t>95.75% / 94.20% / 94.63%</t>
  </si>
  <si>
    <t>95.63% / 94.02% / 94.83%</t>
  </si>
  <si>
    <t xml:space="preserve">   % clusters with &gt;=95% coverage of cluster sequence</t>
  </si>
  <si>
    <t>99.62% / 95.53% / 96.50%</t>
  </si>
  <si>
    <t>99.33% / 95.91% / 96.08%</t>
  </si>
  <si>
    <t>99.76% / 96.43% / 97.34%</t>
  </si>
  <si>
    <t>99.70% / 97.24% / 97.83%</t>
  </si>
  <si>
    <t>97.92% / 98.69% / 99.64%</t>
  </si>
  <si>
    <t>98.76% / 98.06% / 98.84%</t>
  </si>
  <si>
    <t>97.38% / 98.47% / 99.67%</t>
  </si>
  <si>
    <t>98.20% / 98.19% / 99.14%</t>
  </si>
  <si>
    <t>97.30% / 98.49% / 99.61%</t>
  </si>
  <si>
    <t>98.44% / 98.33% / 99.29%</t>
  </si>
  <si>
    <t>97.20% / 96.03% / 96.72%</t>
  </si>
  <si>
    <t>98.35% / 96.97% / 97.68%</t>
  </si>
  <si>
    <t>96.05% / 94.88% / 95.73%</t>
  </si>
  <si>
    <t>97.71% / 96.38% / 97.19%</t>
  </si>
  <si>
    <t>97.15% / 96.89% / 97.76%</t>
  </si>
  <si>
    <t>98.16% / 96.53% / 97.11%</t>
  </si>
  <si>
    <t>96.33% / 96.03% / 97.08%</t>
  </si>
  <si>
    <t>98.03% / 96.94% / 97.83%</t>
  </si>
  <si>
    <t>96.64% / 95.45% / 96.44%</t>
  </si>
  <si>
    <t>98.23% / 96.24% / 96.78%</t>
  </si>
  <si>
    <t>96.66% / 95.51% / 96.58%</t>
  </si>
  <si>
    <t>98.31% / 96.63% / 97.39%</t>
  </si>
  <si>
    <t>32.33% / 31.47% / 13.18%</t>
  </si>
  <si>
    <t>12.81% / 12.24% / 8.96%</t>
  </si>
  <si>
    <t>18.27% / 20.99% / 33.56%</t>
  </si>
  <si>
    <t>14.48% / 6.72% / 8.16%</t>
  </si>
  <si>
    <t>49.22% / 46.56% / 21.49%</t>
  </si>
  <si>
    <t>7.99% / 8.04% / 6.56%</t>
  </si>
  <si>
    <t>19.99% / 24.08% / 41.91%</t>
  </si>
  <si>
    <t>10.47% / 5.66% / 8.07%</t>
  </si>
  <si>
    <t>57.39% / 59.73% / 25.23%</t>
  </si>
  <si>
    <t>5.68% / 5.95% / 5.53%</t>
  </si>
  <si>
    <t>17.07% / 18.54% / 35.80%</t>
  </si>
  <si>
    <t>8.89% / 4.42% / 6.90%</t>
  </si>
  <si>
    <t>51.42% / 52.74% / 23.05%</t>
  </si>
  <si>
    <t>5.08% / 5.55% / 4.81%</t>
  </si>
  <si>
    <t>24.04% / 24.19% / 48.48%</t>
  </si>
  <si>
    <t>8.82% / 5.75% / 8.05%</t>
  </si>
  <si>
    <t>51.49% / 51.99% / 24.63%</t>
  </si>
  <si>
    <t>6.02% / 6.40% / 5.66%</t>
  </si>
  <si>
    <t>23.83% / 23.55% / 45.58%</t>
  </si>
  <si>
    <t>7.83% / 5.52% / 7.83%</t>
  </si>
  <si>
    <t>51.88% / 51.14% / 23.52%</t>
  </si>
  <si>
    <t>6.48% / 6.40% / 6.16%</t>
  </si>
  <si>
    <t>18.77% / 21.13% / 35.07%</t>
  </si>
  <si>
    <t>7.73% / 4.41% / 6.35%</t>
  </si>
  <si>
    <t>42.23% / 39.35% / 18.42%</t>
  </si>
  <si>
    <t>11.34% / 11.07% / 8.96%</t>
  </si>
  <si>
    <t>20.96% / 23.87% / 41.99%</t>
  </si>
  <si>
    <t>10.78% / 8.04% / 9.21%</t>
  </si>
  <si>
    <t>40.53% / 41.82% / 18.75%</t>
  </si>
  <si>
    <t>7.31% / 7.79% / 6.06%</t>
  </si>
  <si>
    <t>21.40% / 20.50% / 35.01%</t>
  </si>
  <si>
    <t>9.69% / 4.43% / 6.68%</t>
  </si>
  <si>
    <t>44.43% / 39.07% / 18.68%</t>
  </si>
  <si>
    <t>10.84% / 11.47% / 8.79%</t>
  </si>
  <si>
    <t>18.56% / 22.78% / 39.68%</t>
  </si>
  <si>
    <t>10.53% / 7.60% / 9.15%</t>
  </si>
  <si>
    <t>42.71% / 43.78% / 18.74%</t>
  </si>
  <si>
    <t>6.26% / 5.94% / 5.46%</t>
  </si>
  <si>
    <t>23.61% / 25.05% / 40.40%</t>
  </si>
  <si>
    <t>12.16% / 5.33% / 8.23%</t>
  </si>
  <si>
    <t>46.66% / 43.03% / 19.27%</t>
  </si>
  <si>
    <t>7.76% / 7.69% / 6.33%</t>
  </si>
  <si>
    <t>23.45% / 27.60% / 44.06%</t>
  </si>
  <si>
    <t>9.72% / 6.70% / 8.67%</t>
  </si>
  <si>
    <t xml:space="preserve">   % clusters with &gt;=95% identity to reference</t>
  </si>
  <si>
    <t>37.06% / 32.62% / 14.65%</t>
  </si>
  <si>
    <t>18.82% / 18.99% / 14.52%</t>
  </si>
  <si>
    <t>14.58% / 12.24% / 12.90%</t>
  </si>
  <si>
    <t>16.09% / 24.01% / 43.38%</t>
  </si>
  <si>
    <t>48.04% / 43.61% / 19.75%</t>
  </si>
  <si>
    <t>11.22% / 12.02% / 10.04%</t>
  </si>
  <si>
    <t>11.84% / 9.68% / 10.98%</t>
  </si>
  <si>
    <t>17.95% / 25.56% / 47.13%</t>
  </si>
  <si>
    <t>54.60% / 54.58% / 25.13%</t>
  </si>
  <si>
    <t>7.62% / 8.47% / 7.28%</t>
  </si>
  <si>
    <t>7.85% / 7.15% / 10.39%</t>
  </si>
  <si>
    <t>20.22% / 20.87% / 44.82%</t>
  </si>
  <si>
    <t>46.65% / 45.55% / 19.98%</t>
  </si>
  <si>
    <t>8.16% / 8.67% / 6.73%</t>
  </si>
  <si>
    <t>10.38% / 10.34% / 11.62%</t>
  </si>
  <si>
    <t>24.76% / 25.54% / 48.20%</t>
  </si>
  <si>
    <t>49.10% / 48.07% / 22.25%</t>
  </si>
  <si>
    <t>9.51% / 9.75% / 8.14%</t>
  </si>
  <si>
    <t>9.34% / 9.23% / 10.98%</t>
  </si>
  <si>
    <t>22.39% / 23.31% / 45.50%</t>
  </si>
  <si>
    <t>47.41% / 46.42% / 20.57%</t>
  </si>
  <si>
    <t>9.18% / 9.73% / 7.98%</t>
  </si>
  <si>
    <t>10.65% / 8.74% / 10.63%</t>
  </si>
  <si>
    <t>22.32% / 25.76% / 48.25%</t>
  </si>
  <si>
    <t>38.51% / 35.39% / 15.88%</t>
  </si>
  <si>
    <t>18.86% / 18.87% / 13.95%</t>
  </si>
  <si>
    <t>12.53% / 12.06% / 12.16%</t>
  </si>
  <si>
    <t>19.95% / 23.92% / 45.86%</t>
  </si>
  <si>
    <t>43.28% / 41.28% / 18.21%</t>
  </si>
  <si>
    <t>11.19% / 11.99% / 9.52%</t>
  </si>
  <si>
    <t>9.23% / 8.50% / 10.08%</t>
  </si>
  <si>
    <t>23.07% / 26.05% / 46.48%</t>
  </si>
  <si>
    <t>39.31% / 37.16% / 17.21%</t>
  </si>
  <si>
    <t>16.56% / 16.74% / 12.46%</t>
  </si>
  <si>
    <t>14.46% / 13.56% / 14.01%</t>
  </si>
  <si>
    <t>19.22% / 22.16% / 43.82%</t>
  </si>
  <si>
    <t>43.49% / 40.64% / 17.91%</t>
  </si>
  <si>
    <t>10.18% / 10.70% / 8.73%</t>
  </si>
  <si>
    <t>11.22% / 10.17% / 10.98%</t>
  </si>
  <si>
    <t>22.91% / 27.86% / 48.50%</t>
  </si>
  <si>
    <t>42.70% / 39.67% / 17.21%</t>
  </si>
  <si>
    <t>12.41% / 12.67% / 9.68%</t>
  </si>
  <si>
    <t>12.04% / 11.24% / 11.72%</t>
  </si>
  <si>
    <t>22.84% / 27.45% / 49.57%</t>
  </si>
  <si>
    <t>Minimap2:
% mapped ccs w/ &gt;=95% identity to reference AND &gt;=95% coverage of read</t>
  </si>
  <si>
    <t>81.79% / 81.79% / 81.79%</t>
  </si>
  <si>
    <t>87.56% / 87.56% / 87.56%</t>
  </si>
  <si>
    <t>89.57% / 89.57% / 89.57%</t>
  </si>
  <si>
    <t>87.89% / 87.89% / 87.89%</t>
  </si>
  <si>
    <t>84.09% / 84.09% / 84.09%</t>
  </si>
  <si>
    <t>84.37% / 84.37% / 84.37%</t>
  </si>
  <si>
    <t>83.15% / 83.15% / 83.15%</t>
  </si>
  <si>
    <t>83.72% / 83.72% / 83.72%</t>
  </si>
  <si>
    <t>84.32% / 84.32% / 84.32%</t>
  </si>
  <si>
    <t>84.11% / 84.11% / 84.11%</t>
  </si>
  <si>
    <t xml:space="preserve">   % clusters with &gt;=95% identity to reference AND &gt;=95% coverage of cluster sequence</t>
  </si>
  <si>
    <t>99.10% / 92.95% / 93.54%</t>
  </si>
  <si>
    <t>99.52% / 94.72% / 95.79%</t>
  </si>
  <si>
    <t>97.33% / 97.32% / 98.57%</t>
  </si>
  <si>
    <t>96.49% / 97.33% / 98.90%</t>
  </si>
  <si>
    <t>96.60% / 97.50% / 98.99%</t>
  </si>
  <si>
    <t>96.29% / 94.10% / 95.16%</t>
  </si>
  <si>
    <t>94.85% / 92.82% / 93.99%</t>
  </si>
  <si>
    <t>96.14% / 94.45% / 95.45%</t>
  </si>
  <si>
    <t>95.28% / 94.23% / 95.59%</t>
  </si>
  <si>
    <t>95.72% / 93.03% / 94.12%</t>
  </si>
  <si>
    <t>95.77% / 93.53% / 94.82%</t>
  </si>
  <si>
    <t>Curated transcriptome:
NIC/NNC assembled transcripts (excluding unspliced fragments)</t>
  </si>
  <si>
    <t>Splice-match consolidated curated transcriptome:
# genes</t>
  </si>
  <si>
    <t>Splice-match consolidated curated transcriptome:
# assembled transcripts</t>
  </si>
  <si>
    <t>Splice-match consolidated curated transcriptome:
uniquely spliced FSM/ISM representative transcripts</t>
  </si>
  <si>
    <t>Splice-match consolidated curated transcriptome:
uniquely spliced NIC/NNC assembled transcripts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</si>
</sst>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9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/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1" xfId="0" applyFont="1" applyFill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4" xfId="0" applyFont="1" applyBorder="1" applyAlignment="1">
      <alignment wrapText="1"/>
    </xf>
    <xf numFmtId="3" fontId="0" fillId="0" borderId="4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10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2" borderId="5" xfId="0" applyFont="1" applyFill="1" applyBorder="1"/>
    <xf numFmtId="0" fontId="0" fillId="0" borderId="5" xfId="0" applyFont="1" applyBorder="1"/>
    <xf numFmtId="3" fontId="0" fillId="0" borderId="0" xfId="0" applyNumberFormat="1" applyFont="1"/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3" fontId="0" fillId="0" borderId="0" xfId="0" applyNumberFormat="1"/>
    <xf numFmtId="0" fontId="0" fillId="0" borderId="0" xfId="0" applyFont="1" applyBorder="1" applyAlignment="1">
      <alignment wrapText="1"/>
    </xf>
    <xf numFmtId="3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/>
    <xf numFmtId="0" fontId="0" fillId="0" borderId="7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zoomScaleNormal="100" workbookViewId="0">
      <selection activeCell="A85" sqref="A85"/>
    </sheetView>
  </sheetViews>
  <sheetFormatPr defaultColWidth="11.5703125" defaultRowHeight="12.75" x14ac:dyDescent="0.2"/>
  <cols>
    <col min="1" max="1" width="48" customWidth="1"/>
    <col min="2" max="3" width="26.42578125" style="1" customWidth="1"/>
    <col min="4" max="12" width="26.42578125" customWidth="1"/>
    <col min="13" max="13" width="25" style="2" customWidth="1"/>
  </cols>
  <sheetData>
    <row r="1" spans="1:15" s="6" customFormat="1" x14ac:dyDescent="0.2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5" s="6" customFormat="1" ht="7.15" customHeight="1" x14ac:dyDescent="0.2">
      <c r="A2" s="7"/>
      <c r="B2" s="7"/>
      <c r="C2" s="7"/>
      <c r="D2" s="7"/>
      <c r="E2" s="7"/>
      <c r="F2" s="7"/>
      <c r="G2" s="7"/>
      <c r="H2" s="7"/>
      <c r="I2" s="8"/>
      <c r="J2" s="8"/>
      <c r="K2" s="7"/>
      <c r="L2" s="9"/>
    </row>
    <row r="3" spans="1:15" s="6" customFormat="1" x14ac:dyDescent="0.2">
      <c r="A3" s="10" t="s">
        <v>1</v>
      </c>
      <c r="B3" s="11" t="s">
        <v>2</v>
      </c>
      <c r="C3" s="11" t="s">
        <v>2</v>
      </c>
      <c r="D3" s="11" t="s">
        <v>3</v>
      </c>
      <c r="E3" s="11" t="s">
        <v>3</v>
      </c>
      <c r="F3" s="11" t="s">
        <v>3</v>
      </c>
      <c r="G3" s="11" t="s">
        <v>4</v>
      </c>
      <c r="H3" s="11" t="s">
        <v>4</v>
      </c>
      <c r="I3" s="11" t="s">
        <v>5</v>
      </c>
      <c r="J3" s="11" t="s">
        <v>5</v>
      </c>
      <c r="K3" s="11" t="s">
        <v>6</v>
      </c>
      <c r="L3" s="11" t="s">
        <v>6</v>
      </c>
    </row>
    <row r="4" spans="1:15" s="6" customFormat="1" x14ac:dyDescent="0.2">
      <c r="A4" s="10" t="s">
        <v>7</v>
      </c>
      <c r="B4" s="11" t="s">
        <v>8</v>
      </c>
      <c r="C4" s="11" t="s">
        <v>9</v>
      </c>
      <c r="D4" s="11" t="s">
        <v>8</v>
      </c>
      <c r="E4" s="11" t="s">
        <v>9</v>
      </c>
      <c r="F4" s="11" t="s">
        <v>9</v>
      </c>
      <c r="G4" s="11" t="s">
        <v>8</v>
      </c>
      <c r="H4" s="11" t="s">
        <v>9</v>
      </c>
      <c r="I4" s="11" t="s">
        <v>8</v>
      </c>
      <c r="J4" s="11" t="s">
        <v>9</v>
      </c>
      <c r="K4" s="11" t="s">
        <v>8</v>
      </c>
      <c r="L4" s="11" t="s">
        <v>10</v>
      </c>
    </row>
    <row r="5" spans="1:15" s="6" customFormat="1" ht="7.15" customHeight="1" x14ac:dyDescent="0.2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12"/>
    </row>
    <row r="6" spans="1:15" s="6" customFormat="1" ht="25.5" x14ac:dyDescent="0.2">
      <c r="A6" s="13" t="s">
        <v>11</v>
      </c>
      <c r="B6" s="14">
        <v>13148494</v>
      </c>
      <c r="C6" s="14">
        <v>11103204</v>
      </c>
      <c r="D6" s="14">
        <v>13734632</v>
      </c>
      <c r="E6" s="14">
        <v>13483250</v>
      </c>
      <c r="F6" s="14">
        <v>10113622</v>
      </c>
      <c r="G6" s="14">
        <v>12987058</v>
      </c>
      <c r="H6" s="14">
        <v>18681041</v>
      </c>
      <c r="I6" s="14">
        <v>13034209</v>
      </c>
      <c r="J6" s="14">
        <v>14583577</v>
      </c>
      <c r="K6" s="14">
        <v>16032583</v>
      </c>
      <c r="L6" s="14">
        <v>11911036</v>
      </c>
    </row>
    <row r="7" spans="1:15" s="6" customFormat="1" ht="25.5" x14ac:dyDescent="0.2">
      <c r="A7" s="13" t="s">
        <v>12</v>
      </c>
      <c r="B7" s="14">
        <v>576988</v>
      </c>
      <c r="C7" s="14">
        <v>561987</v>
      </c>
      <c r="D7" s="14">
        <v>359509</v>
      </c>
      <c r="E7" s="14">
        <v>576623</v>
      </c>
      <c r="F7" s="14">
        <v>559857</v>
      </c>
      <c r="G7" s="14">
        <v>576262</v>
      </c>
      <c r="H7" s="14">
        <v>515744</v>
      </c>
      <c r="I7" s="14">
        <v>543413</v>
      </c>
      <c r="J7" s="14">
        <v>584910</v>
      </c>
      <c r="K7" s="14">
        <v>562747</v>
      </c>
      <c r="L7" s="14">
        <v>588986</v>
      </c>
    </row>
    <row r="8" spans="1:15" s="6" customFormat="1" ht="25.5" x14ac:dyDescent="0.2">
      <c r="A8" s="13" t="s">
        <v>13</v>
      </c>
      <c r="B8" s="14">
        <v>458577</v>
      </c>
      <c r="C8" s="14">
        <v>464096</v>
      </c>
      <c r="D8" s="14">
        <v>321668</v>
      </c>
      <c r="E8" s="14">
        <v>493009</v>
      </c>
      <c r="F8" s="14">
        <v>446622</v>
      </c>
      <c r="G8" s="14">
        <v>458218</v>
      </c>
      <c r="H8" s="14">
        <v>456293</v>
      </c>
      <c r="I8" s="14">
        <v>440751</v>
      </c>
      <c r="J8" s="14">
        <v>498063</v>
      </c>
      <c r="K8" s="14">
        <v>482566</v>
      </c>
      <c r="L8" s="14">
        <v>479477</v>
      </c>
    </row>
    <row r="9" spans="1:15" s="15" customFormat="1" ht="7.15" customHeight="1" x14ac:dyDescent="0.2">
      <c r="B9" s="16"/>
      <c r="C9" s="16"/>
      <c r="I9" s="8"/>
      <c r="M9" s="17"/>
    </row>
    <row r="10" spans="1:15" x14ac:dyDescent="0.2">
      <c r="A10" s="10" t="s">
        <v>50</v>
      </c>
      <c r="B10" s="25" t="s">
        <v>51</v>
      </c>
      <c r="C10" s="25" t="s">
        <v>51</v>
      </c>
      <c r="D10" s="25" t="s">
        <v>51</v>
      </c>
      <c r="E10" s="25" t="s">
        <v>51</v>
      </c>
      <c r="F10" s="25" t="s">
        <v>51</v>
      </c>
      <c r="G10" s="25" t="s">
        <v>51</v>
      </c>
      <c r="H10" s="25" t="s">
        <v>51</v>
      </c>
      <c r="I10" s="25" t="s">
        <v>51</v>
      </c>
      <c r="J10" s="25" t="s">
        <v>51</v>
      </c>
      <c r="K10" s="25" t="s">
        <v>51</v>
      </c>
      <c r="L10" s="25" t="s">
        <v>51</v>
      </c>
      <c r="M10" s="30"/>
      <c r="O10" s="27"/>
    </row>
    <row r="11" spans="1:15" s="6" customFormat="1" ht="25.5" x14ac:dyDescent="0.2">
      <c r="A11" s="13" t="s">
        <v>14</v>
      </c>
      <c r="B11" s="14" t="s">
        <v>15</v>
      </c>
      <c r="C11" s="14" t="s">
        <v>16</v>
      </c>
      <c r="D11" s="14" t="s">
        <v>17</v>
      </c>
      <c r="E11" s="14" t="s">
        <v>18</v>
      </c>
      <c r="F11" s="14" t="s">
        <v>19</v>
      </c>
      <c r="G11" s="14" t="s">
        <v>20</v>
      </c>
      <c r="H11" s="14" t="s">
        <v>21</v>
      </c>
      <c r="I11" s="14" t="s">
        <v>22</v>
      </c>
      <c r="J11" s="14" t="s">
        <v>23</v>
      </c>
      <c r="K11" s="14" t="s">
        <v>24</v>
      </c>
      <c r="L11" s="14" t="s">
        <v>25</v>
      </c>
      <c r="M11" s="18"/>
    </row>
    <row r="12" spans="1:15" s="6" customFormat="1" ht="25.5" x14ac:dyDescent="0.2">
      <c r="A12" s="13" t="s">
        <v>27</v>
      </c>
      <c r="B12" s="19" t="s">
        <v>28</v>
      </c>
      <c r="C12" s="19" t="s">
        <v>29</v>
      </c>
      <c r="D12" s="19" t="s">
        <v>30</v>
      </c>
      <c r="E12" s="19" t="s">
        <v>31</v>
      </c>
      <c r="F12" s="19" t="s">
        <v>32</v>
      </c>
      <c r="G12" s="19" t="s">
        <v>33</v>
      </c>
      <c r="H12" s="19" t="s">
        <v>34</v>
      </c>
      <c r="I12" s="19" t="s">
        <v>35</v>
      </c>
      <c r="J12" s="19" t="s">
        <v>36</v>
      </c>
      <c r="K12" s="19" t="s">
        <v>37</v>
      </c>
      <c r="L12" s="19" t="s">
        <v>38</v>
      </c>
      <c r="M12" s="18"/>
    </row>
    <row r="13" spans="1:15" s="6" customFormat="1" ht="25.5" x14ac:dyDescent="0.2">
      <c r="A13" s="29" t="s">
        <v>166</v>
      </c>
      <c r="B13" s="19" t="s">
        <v>167</v>
      </c>
      <c r="C13" s="19" t="s">
        <v>168</v>
      </c>
      <c r="D13" s="19" t="s">
        <v>169</v>
      </c>
      <c r="E13" s="19" t="s">
        <v>170</v>
      </c>
      <c r="F13" s="19" t="s">
        <v>171</v>
      </c>
      <c r="G13" s="19" t="s">
        <v>172</v>
      </c>
      <c r="H13" s="19" t="s">
        <v>173</v>
      </c>
      <c r="I13" s="19" t="s">
        <v>174</v>
      </c>
      <c r="J13" s="19" t="s">
        <v>175</v>
      </c>
      <c r="K13" s="19" t="s">
        <v>176</v>
      </c>
      <c r="L13" s="19" t="s">
        <v>177</v>
      </c>
      <c r="M13" s="21"/>
    </row>
    <row r="14" spans="1:15" s="6" customFormat="1" ht="25.5" x14ac:dyDescent="0.2">
      <c r="A14" s="29" t="s">
        <v>178</v>
      </c>
      <c r="B14" s="19" t="s">
        <v>179</v>
      </c>
      <c r="C14" s="19" t="s">
        <v>180</v>
      </c>
      <c r="D14" s="19" t="s">
        <v>181</v>
      </c>
      <c r="E14" s="19" t="s">
        <v>182</v>
      </c>
      <c r="F14" s="19" t="s">
        <v>183</v>
      </c>
      <c r="G14" s="19" t="s">
        <v>184</v>
      </c>
      <c r="H14" s="19" t="s">
        <v>185</v>
      </c>
      <c r="I14" s="19" t="s">
        <v>186</v>
      </c>
      <c r="J14" s="19" t="s">
        <v>187</v>
      </c>
      <c r="K14" s="19" t="s">
        <v>188</v>
      </c>
      <c r="L14" s="19" t="s">
        <v>189</v>
      </c>
      <c r="M14" s="21"/>
    </row>
    <row r="15" spans="1:15" s="6" customFormat="1" ht="38.25" x14ac:dyDescent="0.2">
      <c r="A15" s="29" t="s">
        <v>302</v>
      </c>
      <c r="B15" s="19" t="s">
        <v>303</v>
      </c>
      <c r="C15" s="19" t="s">
        <v>304</v>
      </c>
      <c r="D15" s="19" t="s">
        <v>305</v>
      </c>
      <c r="E15" s="19" t="s">
        <v>306</v>
      </c>
      <c r="F15" s="19" t="s">
        <v>307</v>
      </c>
      <c r="G15" s="19" t="s">
        <v>307</v>
      </c>
      <c r="H15" s="19" t="s">
        <v>308</v>
      </c>
      <c r="I15" s="19" t="s">
        <v>309</v>
      </c>
      <c r="J15" s="19" t="s">
        <v>310</v>
      </c>
      <c r="K15" s="19" t="s">
        <v>311</v>
      </c>
      <c r="L15" s="19" t="s">
        <v>312</v>
      </c>
      <c r="M15" s="21"/>
    </row>
    <row r="16" spans="1:15" s="6" customFormat="1" ht="7.15" customHeight="1" x14ac:dyDescent="0.2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8"/>
    </row>
    <row r="17" spans="1:15" s="6" customFormat="1" ht="25.5" x14ac:dyDescent="0.2">
      <c r="A17" s="13" t="s">
        <v>39</v>
      </c>
      <c r="B17" s="19" t="s">
        <v>213</v>
      </c>
      <c r="C17" s="20" t="s">
        <v>217</v>
      </c>
      <c r="D17" s="20" t="s">
        <v>221</v>
      </c>
      <c r="E17" s="20" t="s">
        <v>225</v>
      </c>
      <c r="F17" s="20" t="s">
        <v>229</v>
      </c>
      <c r="G17" s="20" t="s">
        <v>233</v>
      </c>
      <c r="H17" s="20" t="s">
        <v>237</v>
      </c>
      <c r="I17" s="20" t="s">
        <v>241</v>
      </c>
      <c r="J17" s="20" t="s">
        <v>245</v>
      </c>
      <c r="K17" s="20" t="s">
        <v>249</v>
      </c>
      <c r="L17" s="20" t="s">
        <v>253</v>
      </c>
      <c r="M17" s="21"/>
    </row>
    <row r="18" spans="1:15" s="6" customFormat="1" ht="25.5" x14ac:dyDescent="0.2">
      <c r="A18" s="13" t="s">
        <v>40</v>
      </c>
      <c r="B18" s="19" t="s">
        <v>214</v>
      </c>
      <c r="C18" s="20" t="s">
        <v>218</v>
      </c>
      <c r="D18" s="20" t="s">
        <v>222</v>
      </c>
      <c r="E18" s="20" t="s">
        <v>226</v>
      </c>
      <c r="F18" s="20" t="s">
        <v>230</v>
      </c>
      <c r="G18" s="20" t="s">
        <v>234</v>
      </c>
      <c r="H18" s="20" t="s">
        <v>238</v>
      </c>
      <c r="I18" s="20" t="s">
        <v>242</v>
      </c>
      <c r="J18" s="20" t="s">
        <v>246</v>
      </c>
      <c r="K18" s="20" t="s">
        <v>250</v>
      </c>
      <c r="L18" s="20" t="s">
        <v>254</v>
      </c>
      <c r="M18" s="21"/>
    </row>
    <row r="19" spans="1:15" s="6" customFormat="1" ht="25.5" x14ac:dyDescent="0.2">
      <c r="A19" s="13" t="s">
        <v>41</v>
      </c>
      <c r="B19" s="19" t="s">
        <v>215</v>
      </c>
      <c r="C19" s="20" t="s">
        <v>219</v>
      </c>
      <c r="D19" s="20" t="s">
        <v>223</v>
      </c>
      <c r="E19" s="20" t="s">
        <v>227</v>
      </c>
      <c r="F19" s="20" t="s">
        <v>231</v>
      </c>
      <c r="G19" s="20" t="s">
        <v>235</v>
      </c>
      <c r="H19" s="20" t="s">
        <v>239</v>
      </c>
      <c r="I19" s="20" t="s">
        <v>243</v>
      </c>
      <c r="J19" s="20" t="s">
        <v>247</v>
      </c>
      <c r="K19" s="20" t="s">
        <v>251</v>
      </c>
      <c r="L19" s="20" t="s">
        <v>255</v>
      </c>
      <c r="M19" s="21"/>
    </row>
    <row r="20" spans="1:15" s="6" customFormat="1" ht="25.5" x14ac:dyDescent="0.2">
      <c r="A20" s="13" t="s">
        <v>42</v>
      </c>
      <c r="B20" s="19" t="s">
        <v>216</v>
      </c>
      <c r="C20" s="20" t="s">
        <v>220</v>
      </c>
      <c r="D20" s="20" t="s">
        <v>224</v>
      </c>
      <c r="E20" s="20" t="s">
        <v>228</v>
      </c>
      <c r="F20" s="20" t="s">
        <v>232</v>
      </c>
      <c r="G20" s="20" t="s">
        <v>236</v>
      </c>
      <c r="H20" s="20" t="s">
        <v>240</v>
      </c>
      <c r="I20" s="20" t="s">
        <v>244</v>
      </c>
      <c r="J20" s="20" t="s">
        <v>248</v>
      </c>
      <c r="K20" s="20" t="s">
        <v>252</v>
      </c>
      <c r="L20" s="20" t="s">
        <v>256</v>
      </c>
      <c r="M20" s="21"/>
    </row>
    <row r="21" spans="1:15" s="15" customFormat="1" ht="7.15" customHeight="1" x14ac:dyDescent="0.2">
      <c r="B21" s="16"/>
      <c r="C21" s="16"/>
      <c r="M21" s="17"/>
    </row>
    <row r="22" spans="1:15" s="6" customFormat="1" ht="38.25" x14ac:dyDescent="0.2">
      <c r="A22" s="13" t="s">
        <v>43</v>
      </c>
      <c r="B22" s="14">
        <v>37072</v>
      </c>
      <c r="C22" s="14">
        <v>38617</v>
      </c>
      <c r="D22" s="14">
        <v>23804</v>
      </c>
      <c r="E22" s="14">
        <v>38273</v>
      </c>
      <c r="F22" s="14">
        <v>36621</v>
      </c>
      <c r="G22" s="14">
        <v>29692</v>
      </c>
      <c r="H22" s="14">
        <v>44408</v>
      </c>
      <c r="I22" s="14">
        <v>31384</v>
      </c>
      <c r="J22" s="14">
        <v>43439</v>
      </c>
      <c r="K22" s="14">
        <v>35506</v>
      </c>
      <c r="L22" s="14">
        <v>40384</v>
      </c>
    </row>
    <row r="23" spans="1:15" s="6" customFormat="1" ht="25.5" x14ac:dyDescent="0.2">
      <c r="A23" s="13" t="s">
        <v>44</v>
      </c>
      <c r="B23" s="14">
        <v>36339</v>
      </c>
      <c r="C23" s="14">
        <v>38025</v>
      </c>
      <c r="D23" s="14">
        <v>23654</v>
      </c>
      <c r="E23" s="14">
        <v>37933</v>
      </c>
      <c r="F23" s="14">
        <v>35918</v>
      </c>
      <c r="G23" s="14">
        <v>29065</v>
      </c>
      <c r="H23" s="14">
        <v>44169</v>
      </c>
      <c r="I23" s="14">
        <v>30775</v>
      </c>
      <c r="J23" s="14">
        <v>42930</v>
      </c>
      <c r="K23" s="14">
        <v>35104</v>
      </c>
      <c r="L23" s="14">
        <v>39827</v>
      </c>
    </row>
    <row r="24" spans="1:15" s="23" customFormat="1" ht="7.15" customHeight="1" x14ac:dyDescent="0.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5" s="6" customFormat="1" x14ac:dyDescent="0.2">
      <c r="G25" s="24">
        <f t="shared" ref="G25:L25" si="0">G22-G23</f>
        <v>627</v>
      </c>
      <c r="H25" s="24">
        <f t="shared" si="0"/>
        <v>239</v>
      </c>
      <c r="I25" s="24">
        <f t="shared" si="0"/>
        <v>609</v>
      </c>
      <c r="J25" s="24">
        <f t="shared" si="0"/>
        <v>509</v>
      </c>
      <c r="K25" s="24">
        <f t="shared" si="0"/>
        <v>402</v>
      </c>
      <c r="L25" s="24">
        <f t="shared" si="0"/>
        <v>557</v>
      </c>
    </row>
    <row r="27" spans="1:15" x14ac:dyDescent="0.2">
      <c r="A27" s="10" t="s">
        <v>45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11"/>
    </row>
    <row r="28" spans="1:15" s="15" customFormat="1" ht="7.15" customHeight="1" x14ac:dyDescent="0.2">
      <c r="B28" s="16"/>
      <c r="C28" s="16"/>
      <c r="M28" s="17"/>
    </row>
    <row r="29" spans="1:15" x14ac:dyDescent="0.2">
      <c r="A29" s="10" t="s">
        <v>1</v>
      </c>
      <c r="B29" s="25" t="s">
        <v>2</v>
      </c>
      <c r="C29" s="25" t="s">
        <v>46</v>
      </c>
      <c r="D29" s="25" t="s">
        <v>3</v>
      </c>
      <c r="E29" s="25" t="s">
        <v>3</v>
      </c>
      <c r="F29" s="25" t="s">
        <v>3</v>
      </c>
      <c r="G29" s="25" t="s">
        <v>4</v>
      </c>
      <c r="H29" s="25" t="s">
        <v>4</v>
      </c>
      <c r="I29" s="25" t="s">
        <v>5</v>
      </c>
      <c r="J29" s="25" t="s">
        <v>5</v>
      </c>
      <c r="K29" s="25" t="s">
        <v>6</v>
      </c>
      <c r="L29" s="25" t="s">
        <v>6</v>
      </c>
      <c r="M29" s="11" t="s">
        <v>47</v>
      </c>
    </row>
    <row r="30" spans="1:15" x14ac:dyDescent="0.2">
      <c r="A30" s="10" t="s">
        <v>48</v>
      </c>
      <c r="B30" s="25" t="s">
        <v>8</v>
      </c>
      <c r="C30" s="25" t="s">
        <v>9</v>
      </c>
      <c r="D30" s="25" t="s">
        <v>8</v>
      </c>
      <c r="E30" s="25" t="s">
        <v>9</v>
      </c>
      <c r="F30" s="25" t="s">
        <v>9</v>
      </c>
      <c r="G30" s="25" t="s">
        <v>8</v>
      </c>
      <c r="H30" s="25" t="s">
        <v>9</v>
      </c>
      <c r="I30" s="25" t="s">
        <v>8</v>
      </c>
      <c r="J30" s="25" t="s">
        <v>9</v>
      </c>
      <c r="K30" s="25" t="s">
        <v>8</v>
      </c>
      <c r="L30" s="25" t="s">
        <v>10</v>
      </c>
      <c r="M30" s="11" t="s">
        <v>49</v>
      </c>
    </row>
    <row r="31" spans="1:15" x14ac:dyDescent="0.2">
      <c r="A31" s="10" t="s">
        <v>50</v>
      </c>
      <c r="B31" s="25" t="s">
        <v>51</v>
      </c>
      <c r="C31" s="25" t="s">
        <v>51</v>
      </c>
      <c r="D31" s="25" t="s">
        <v>51</v>
      </c>
      <c r="E31" s="25" t="s">
        <v>51</v>
      </c>
      <c r="F31" s="25" t="s">
        <v>51</v>
      </c>
      <c r="G31" s="25" t="s">
        <v>51</v>
      </c>
      <c r="H31" s="25" t="s">
        <v>51</v>
      </c>
      <c r="I31" s="25" t="s">
        <v>51</v>
      </c>
      <c r="J31" s="25" t="s">
        <v>51</v>
      </c>
      <c r="K31" s="25" t="s">
        <v>51</v>
      </c>
      <c r="L31" s="25" t="s">
        <v>51</v>
      </c>
      <c r="M31" s="26" t="s">
        <v>52</v>
      </c>
      <c r="O31" s="27"/>
    </row>
    <row r="32" spans="1:15" ht="25.5" x14ac:dyDescent="0.2">
      <c r="A32" s="13" t="s">
        <v>53</v>
      </c>
      <c r="B32" s="25" t="s">
        <v>54</v>
      </c>
      <c r="C32" s="25" t="s">
        <v>55</v>
      </c>
      <c r="D32" s="25" t="s">
        <v>56</v>
      </c>
      <c r="E32" s="25" t="s">
        <v>57</v>
      </c>
      <c r="F32" s="25" t="s">
        <v>58</v>
      </c>
      <c r="G32" s="25" t="s">
        <v>59</v>
      </c>
      <c r="H32" s="25" t="s">
        <v>60</v>
      </c>
      <c r="I32" s="25" t="s">
        <v>61</v>
      </c>
      <c r="J32" s="25" t="s">
        <v>62</v>
      </c>
      <c r="K32" s="25" t="s">
        <v>63</v>
      </c>
      <c r="L32" s="25" t="s">
        <v>64</v>
      </c>
      <c r="M32" s="18" t="s">
        <v>26</v>
      </c>
    </row>
    <row r="33" spans="1:15" x14ac:dyDescent="0.2">
      <c r="A33" s="29" t="s">
        <v>257</v>
      </c>
      <c r="B33" s="25" t="s">
        <v>191</v>
      </c>
      <c r="C33" s="25" t="s">
        <v>193</v>
      </c>
      <c r="D33" s="25" t="s">
        <v>195</v>
      </c>
      <c r="E33" s="25" t="s">
        <v>197</v>
      </c>
      <c r="F33" s="25" t="s">
        <v>199</v>
      </c>
      <c r="G33" s="25" t="s">
        <v>201</v>
      </c>
      <c r="H33" s="25" t="s">
        <v>203</v>
      </c>
      <c r="I33" s="25" t="s">
        <v>205</v>
      </c>
      <c r="J33" s="25" t="s">
        <v>207</v>
      </c>
      <c r="K33" s="25" t="s">
        <v>209</v>
      </c>
      <c r="L33" s="25" t="s">
        <v>211</v>
      </c>
      <c r="M33" s="21" t="s">
        <v>26</v>
      </c>
    </row>
    <row r="34" spans="1:15" x14ac:dyDescent="0.2">
      <c r="A34" s="29" t="s">
        <v>190</v>
      </c>
      <c r="B34" s="25" t="s">
        <v>192</v>
      </c>
      <c r="C34" s="25" t="s">
        <v>194</v>
      </c>
      <c r="D34" s="25" t="s">
        <v>196</v>
      </c>
      <c r="E34" s="25" t="s">
        <v>198</v>
      </c>
      <c r="F34" s="25" t="s">
        <v>200</v>
      </c>
      <c r="G34" s="25" t="s">
        <v>202</v>
      </c>
      <c r="H34" s="25" t="s">
        <v>204</v>
      </c>
      <c r="I34" s="25" t="s">
        <v>206</v>
      </c>
      <c r="J34" s="25" t="s">
        <v>208</v>
      </c>
      <c r="K34" s="25" t="s">
        <v>210</v>
      </c>
      <c r="L34" s="25" t="s">
        <v>212</v>
      </c>
      <c r="M34" s="21" t="s">
        <v>26</v>
      </c>
    </row>
    <row r="35" spans="1:15" ht="25.5" x14ac:dyDescent="0.2">
      <c r="A35" s="29" t="s">
        <v>313</v>
      </c>
      <c r="B35" s="25" t="s">
        <v>314</v>
      </c>
      <c r="C35" s="25" t="s">
        <v>315</v>
      </c>
      <c r="D35" s="25" t="s">
        <v>316</v>
      </c>
      <c r="E35" s="25" t="s">
        <v>317</v>
      </c>
      <c r="F35" s="25" t="s">
        <v>318</v>
      </c>
      <c r="G35" s="25" t="s">
        <v>319</v>
      </c>
      <c r="H35" s="25" t="s">
        <v>320</v>
      </c>
      <c r="I35" s="25" t="s">
        <v>321</v>
      </c>
      <c r="J35" s="25" t="s">
        <v>322</v>
      </c>
      <c r="K35" s="25" t="s">
        <v>323</v>
      </c>
      <c r="L35" s="25" t="s">
        <v>324</v>
      </c>
      <c r="M35" s="39" t="s">
        <v>26</v>
      </c>
    </row>
    <row r="36" spans="1:15" x14ac:dyDescent="0.2">
      <c r="A36" s="10" t="s">
        <v>65</v>
      </c>
      <c r="B36" s="25" t="s">
        <v>66</v>
      </c>
      <c r="C36" s="25" t="s">
        <v>67</v>
      </c>
      <c r="D36" s="25" t="s">
        <v>68</v>
      </c>
      <c r="E36" s="25" t="s">
        <v>69</v>
      </c>
      <c r="F36" s="25" t="s">
        <v>70</v>
      </c>
      <c r="G36" s="25" t="s">
        <v>71</v>
      </c>
      <c r="H36" s="25" t="s">
        <v>72</v>
      </c>
      <c r="I36" s="25" t="s">
        <v>73</v>
      </c>
      <c r="J36" s="25" t="s">
        <v>74</v>
      </c>
      <c r="K36" s="25" t="s">
        <v>75</v>
      </c>
      <c r="L36" s="25" t="s">
        <v>76</v>
      </c>
      <c r="M36" s="21" t="s">
        <v>26</v>
      </c>
    </row>
    <row r="37" spans="1:15" s="31" customFormat="1" ht="25.5" x14ac:dyDescent="0.2">
      <c r="A37" s="29" t="s">
        <v>77</v>
      </c>
      <c r="B37" s="30" t="s">
        <v>78</v>
      </c>
      <c r="C37" s="30" t="s">
        <v>79</v>
      </c>
      <c r="D37" s="30" t="s">
        <v>80</v>
      </c>
      <c r="E37" s="30" t="s">
        <v>81</v>
      </c>
      <c r="F37" s="30" t="s">
        <v>82</v>
      </c>
      <c r="G37" s="30" t="s">
        <v>83</v>
      </c>
      <c r="H37" s="30" t="s">
        <v>84</v>
      </c>
      <c r="I37" s="30" t="s">
        <v>85</v>
      </c>
      <c r="J37" s="30" t="s">
        <v>86</v>
      </c>
      <c r="K37" s="30" t="s">
        <v>87</v>
      </c>
      <c r="L37" s="30" t="s">
        <v>88</v>
      </c>
      <c r="M37" s="21" t="s">
        <v>26</v>
      </c>
    </row>
    <row r="38" spans="1:15" s="32" customFormat="1" x14ac:dyDescent="0.2">
      <c r="A38" s="13" t="s">
        <v>89</v>
      </c>
      <c r="B38" s="26">
        <v>642</v>
      </c>
      <c r="C38" s="26">
        <v>526</v>
      </c>
      <c r="D38" s="26">
        <v>1627</v>
      </c>
      <c r="E38" s="26">
        <v>3195</v>
      </c>
      <c r="F38" s="26">
        <v>2936</v>
      </c>
      <c r="G38" s="26">
        <v>2324</v>
      </c>
      <c r="H38" s="26">
        <v>4010</v>
      </c>
      <c r="I38" s="26">
        <v>2317</v>
      </c>
      <c r="J38" s="26">
        <v>4172</v>
      </c>
      <c r="K38" s="26">
        <v>2891</v>
      </c>
      <c r="L38" s="26">
        <v>3529</v>
      </c>
      <c r="M38" s="21" t="s">
        <v>26</v>
      </c>
    </row>
    <row r="39" spans="1:15" s="32" customFormat="1" x14ac:dyDescent="0.2">
      <c r="A39" s="13" t="s">
        <v>90</v>
      </c>
      <c r="B39" s="26">
        <v>642</v>
      </c>
      <c r="C39" s="26">
        <v>526</v>
      </c>
      <c r="D39" s="26">
        <v>1624</v>
      </c>
      <c r="E39" s="26">
        <v>3190</v>
      </c>
      <c r="F39" s="26">
        <v>2930</v>
      </c>
      <c r="G39" s="26">
        <v>2317</v>
      </c>
      <c r="H39" s="26">
        <v>3978</v>
      </c>
      <c r="I39" s="26">
        <v>2314</v>
      </c>
      <c r="J39" s="26">
        <v>4159</v>
      </c>
      <c r="K39" s="26">
        <v>2886</v>
      </c>
      <c r="L39" s="26">
        <v>3521</v>
      </c>
      <c r="M39" s="21" t="s">
        <v>26</v>
      </c>
    </row>
    <row r="40" spans="1:15" s="32" customFormat="1" x14ac:dyDescent="0.2">
      <c r="A40" s="13" t="s">
        <v>91</v>
      </c>
      <c r="B40" s="26">
        <v>56</v>
      </c>
      <c r="C40" s="26">
        <v>34</v>
      </c>
      <c r="D40" s="26">
        <v>178</v>
      </c>
      <c r="E40" s="26">
        <v>447</v>
      </c>
      <c r="F40" s="26">
        <v>391</v>
      </c>
      <c r="G40" s="26">
        <v>229</v>
      </c>
      <c r="H40" s="26">
        <v>513</v>
      </c>
      <c r="I40" s="26">
        <v>198</v>
      </c>
      <c r="J40" s="26">
        <v>440</v>
      </c>
      <c r="K40" s="26">
        <v>383</v>
      </c>
      <c r="L40" s="26">
        <v>509</v>
      </c>
      <c r="M40" s="21" t="s">
        <v>26</v>
      </c>
    </row>
    <row r="41" spans="1:15" s="15" customFormat="1" ht="7.15" customHeight="1" x14ac:dyDescent="0.2">
      <c r="B41" s="16"/>
      <c r="C41" s="16"/>
      <c r="D41" s="16"/>
      <c r="E41" s="16"/>
      <c r="F41" s="16"/>
      <c r="G41" s="16"/>
      <c r="H41" s="16"/>
      <c r="J41" s="16"/>
      <c r="K41" s="16"/>
      <c r="L41" s="16"/>
      <c r="M41" s="17"/>
    </row>
    <row r="42" spans="1:15" ht="26.25" customHeight="1" x14ac:dyDescent="0.2">
      <c r="A42" s="13" t="s">
        <v>92</v>
      </c>
      <c r="B42" s="25" t="s">
        <v>93</v>
      </c>
      <c r="C42" s="25" t="s">
        <v>94</v>
      </c>
      <c r="D42" s="25" t="s">
        <v>95</v>
      </c>
      <c r="E42" s="25" t="s">
        <v>96</v>
      </c>
      <c r="F42" s="25" t="s">
        <v>97</v>
      </c>
      <c r="G42" s="25" t="s">
        <v>98</v>
      </c>
      <c r="H42" s="25" t="s">
        <v>99</v>
      </c>
      <c r="I42" s="25" t="s">
        <v>100</v>
      </c>
      <c r="J42" s="25" t="s">
        <v>101</v>
      </c>
      <c r="K42" s="25" t="s">
        <v>102</v>
      </c>
      <c r="L42" s="25" t="s">
        <v>103</v>
      </c>
      <c r="M42" s="28" t="s">
        <v>26</v>
      </c>
      <c r="O42" s="32"/>
    </row>
    <row r="43" spans="1:15" s="15" customFormat="1" ht="7.15" customHeight="1" x14ac:dyDescent="0.2">
      <c r="B43" s="16"/>
      <c r="C43" s="16"/>
      <c r="D43" s="16"/>
      <c r="E43" s="16"/>
      <c r="F43" s="16"/>
      <c r="G43" s="16"/>
      <c r="H43" s="16"/>
      <c r="J43" s="16"/>
      <c r="K43" s="16"/>
      <c r="L43" s="16"/>
      <c r="M43" s="17"/>
    </row>
    <row r="44" spans="1:15" ht="25.5" x14ac:dyDescent="0.2">
      <c r="A44" s="13" t="s">
        <v>104</v>
      </c>
      <c r="B44" s="25" t="s">
        <v>105</v>
      </c>
      <c r="C44" s="25" t="s">
        <v>106</v>
      </c>
      <c r="D44" s="25" t="s">
        <v>107</v>
      </c>
      <c r="E44" s="25" t="s">
        <v>108</v>
      </c>
      <c r="F44" s="25" t="s">
        <v>109</v>
      </c>
      <c r="G44" s="25" t="s">
        <v>110</v>
      </c>
      <c r="H44" s="25" t="s">
        <v>111</v>
      </c>
      <c r="I44" s="25" t="s">
        <v>112</v>
      </c>
      <c r="J44" s="25" t="s">
        <v>113</v>
      </c>
      <c r="K44" s="25" t="s">
        <v>114</v>
      </c>
      <c r="L44" s="25" t="s">
        <v>115</v>
      </c>
      <c r="M44" s="11" t="s">
        <v>116</v>
      </c>
      <c r="O44" s="33"/>
    </row>
    <row r="45" spans="1:15" ht="7.35" customHeight="1" x14ac:dyDescent="0.2">
      <c r="A45" s="10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11"/>
    </row>
    <row r="46" spans="1:15" ht="25.5" x14ac:dyDescent="0.2">
      <c r="A46" s="13" t="s">
        <v>117</v>
      </c>
      <c r="B46" s="25" t="s">
        <v>118</v>
      </c>
      <c r="C46" s="25" t="s">
        <v>119</v>
      </c>
      <c r="D46" s="25" t="s">
        <v>120</v>
      </c>
      <c r="E46" s="25" t="s">
        <v>121</v>
      </c>
      <c r="F46" s="25" t="s">
        <v>122</v>
      </c>
      <c r="G46" s="25" t="s">
        <v>123</v>
      </c>
      <c r="H46" s="25" t="s">
        <v>124</v>
      </c>
      <c r="I46" s="25" t="s">
        <v>125</v>
      </c>
      <c r="J46" s="25" t="s">
        <v>126</v>
      </c>
      <c r="K46" s="25" t="s">
        <v>127</v>
      </c>
      <c r="L46" s="25" t="s">
        <v>128</v>
      </c>
      <c r="M46" s="11" t="s">
        <v>129</v>
      </c>
    </row>
    <row r="47" spans="1:15" ht="25.5" x14ac:dyDescent="0.2">
      <c r="A47" s="13" t="s">
        <v>130</v>
      </c>
      <c r="B47" s="25" t="s">
        <v>131</v>
      </c>
      <c r="C47" s="25" t="s">
        <v>132</v>
      </c>
      <c r="D47" s="25" t="s">
        <v>133</v>
      </c>
      <c r="E47" s="25" t="s">
        <v>134</v>
      </c>
      <c r="F47" s="25" t="s">
        <v>135</v>
      </c>
      <c r="G47" s="25" t="s">
        <v>136</v>
      </c>
      <c r="H47" s="25" t="s">
        <v>137</v>
      </c>
      <c r="I47" s="25" t="s">
        <v>138</v>
      </c>
      <c r="J47" s="25" t="s">
        <v>139</v>
      </c>
      <c r="K47" s="25" t="s">
        <v>140</v>
      </c>
      <c r="L47" s="25" t="s">
        <v>141</v>
      </c>
      <c r="M47" s="11" t="s">
        <v>142</v>
      </c>
    </row>
    <row r="48" spans="1:15" ht="7.35" customHeight="1" x14ac:dyDescent="0.2">
      <c r="A48" s="10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11"/>
    </row>
    <row r="49" spans="1:15" ht="25.5" x14ac:dyDescent="0.2">
      <c r="A49" s="13" t="s">
        <v>143</v>
      </c>
      <c r="B49" s="25" t="s">
        <v>258</v>
      </c>
      <c r="C49" s="25" t="s">
        <v>262</v>
      </c>
      <c r="D49" s="25" t="s">
        <v>266</v>
      </c>
      <c r="E49" s="25" t="s">
        <v>270</v>
      </c>
      <c r="F49" s="25" t="s">
        <v>274</v>
      </c>
      <c r="G49" s="25" t="s">
        <v>278</v>
      </c>
      <c r="H49" s="25" t="s">
        <v>282</v>
      </c>
      <c r="I49" s="25" t="s">
        <v>286</v>
      </c>
      <c r="J49" s="25" t="s">
        <v>290</v>
      </c>
      <c r="K49" s="25" t="s">
        <v>294</v>
      </c>
      <c r="L49" s="25" t="s">
        <v>298</v>
      </c>
      <c r="M49" s="11" t="s">
        <v>144</v>
      </c>
    </row>
    <row r="50" spans="1:15" ht="25.5" x14ac:dyDescent="0.2">
      <c r="A50" s="13" t="s">
        <v>145</v>
      </c>
      <c r="B50" s="25" t="s">
        <v>259</v>
      </c>
      <c r="C50" s="25" t="s">
        <v>263</v>
      </c>
      <c r="D50" s="25" t="s">
        <v>267</v>
      </c>
      <c r="E50" s="25" t="s">
        <v>271</v>
      </c>
      <c r="F50" s="25" t="s">
        <v>275</v>
      </c>
      <c r="G50" s="25" t="s">
        <v>279</v>
      </c>
      <c r="H50" s="25" t="s">
        <v>283</v>
      </c>
      <c r="I50" s="25" t="s">
        <v>287</v>
      </c>
      <c r="J50" s="25" t="s">
        <v>291</v>
      </c>
      <c r="K50" s="25" t="s">
        <v>295</v>
      </c>
      <c r="L50" s="25" t="s">
        <v>299</v>
      </c>
      <c r="M50" s="11" t="s">
        <v>146</v>
      </c>
    </row>
    <row r="51" spans="1:15" ht="25.5" x14ac:dyDescent="0.2">
      <c r="A51" s="13" t="s">
        <v>147</v>
      </c>
      <c r="B51" s="25" t="s">
        <v>260</v>
      </c>
      <c r="C51" s="25" t="s">
        <v>264</v>
      </c>
      <c r="D51" s="25" t="s">
        <v>268</v>
      </c>
      <c r="E51" s="25" t="s">
        <v>272</v>
      </c>
      <c r="F51" s="25" t="s">
        <v>276</v>
      </c>
      <c r="G51" s="25" t="s">
        <v>280</v>
      </c>
      <c r="H51" s="25" t="s">
        <v>284</v>
      </c>
      <c r="I51" s="25" t="s">
        <v>288</v>
      </c>
      <c r="J51" s="25" t="s">
        <v>292</v>
      </c>
      <c r="K51" s="25" t="s">
        <v>296</v>
      </c>
      <c r="L51" s="25" t="s">
        <v>300</v>
      </c>
      <c r="M51" s="11" t="s">
        <v>148</v>
      </c>
    </row>
    <row r="52" spans="1:15" ht="25.5" x14ac:dyDescent="0.2">
      <c r="A52" s="13" t="s">
        <v>149</v>
      </c>
      <c r="B52" s="25" t="s">
        <v>261</v>
      </c>
      <c r="C52" s="25" t="s">
        <v>265</v>
      </c>
      <c r="D52" s="25" t="s">
        <v>269</v>
      </c>
      <c r="E52" s="25" t="s">
        <v>273</v>
      </c>
      <c r="F52" s="25" t="s">
        <v>277</v>
      </c>
      <c r="G52" s="25" t="s">
        <v>281</v>
      </c>
      <c r="H52" s="25" t="s">
        <v>285</v>
      </c>
      <c r="I52" s="25" t="s">
        <v>289</v>
      </c>
      <c r="J52" s="25" t="s">
        <v>293</v>
      </c>
      <c r="K52" s="25" t="s">
        <v>297</v>
      </c>
      <c r="L52" s="25" t="s">
        <v>301</v>
      </c>
      <c r="M52" s="11" t="s">
        <v>150</v>
      </c>
    </row>
    <row r="53" spans="1:15" s="15" customFormat="1" ht="7.15" customHeight="1" x14ac:dyDescent="0.2">
      <c r="B53" s="16"/>
      <c r="C53" s="16"/>
      <c r="M53" s="17"/>
    </row>
    <row r="56" spans="1:15" x14ac:dyDescent="0.2">
      <c r="A56" s="34" t="s">
        <v>151</v>
      </c>
    </row>
    <row r="57" spans="1:15" s="15" customFormat="1" ht="7.15" customHeight="1" x14ac:dyDescent="0.2">
      <c r="B57" s="16"/>
      <c r="C57" s="16"/>
      <c r="M57" s="17"/>
    </row>
    <row r="58" spans="1:15" x14ac:dyDescent="0.2">
      <c r="A58" t="s">
        <v>152</v>
      </c>
      <c r="B58" s="1" t="s">
        <v>2</v>
      </c>
      <c r="C58" s="1" t="s">
        <v>153</v>
      </c>
      <c r="D58" s="1"/>
    </row>
    <row r="59" spans="1:15" s="15" customFormat="1" ht="7.15" customHeight="1" x14ac:dyDescent="0.2">
      <c r="B59" s="16"/>
      <c r="C59" s="16"/>
      <c r="D59" s="16"/>
      <c r="M59" s="17"/>
    </row>
    <row r="60" spans="1:15" ht="25.5" x14ac:dyDescent="0.2">
      <c r="A60" s="32" t="s">
        <v>154</v>
      </c>
      <c r="B60" s="14">
        <v>79620</v>
      </c>
      <c r="C60" s="35">
        <v>76980</v>
      </c>
      <c r="D60" s="1"/>
    </row>
    <row r="61" spans="1:15" s="15" customFormat="1" ht="7.15" customHeight="1" x14ac:dyDescent="0.2">
      <c r="B61" s="16"/>
      <c r="C61" s="16"/>
      <c r="D61" s="16"/>
      <c r="M61" s="17"/>
    </row>
    <row r="62" spans="1:15" ht="25.5" x14ac:dyDescent="0.2">
      <c r="A62" s="13" t="s">
        <v>155</v>
      </c>
      <c r="B62" s="36">
        <v>14877</v>
      </c>
      <c r="C62" s="36">
        <v>14635</v>
      </c>
      <c r="D62" s="25"/>
      <c r="E62" s="25"/>
      <c r="F62" s="25"/>
      <c r="G62" s="25"/>
      <c r="H62" s="25"/>
      <c r="I62" s="25"/>
      <c r="J62" s="25"/>
      <c r="K62" s="25"/>
      <c r="L62" s="25"/>
      <c r="M62" s="11"/>
      <c r="O62" s="33"/>
    </row>
    <row r="63" spans="1:15" ht="25.5" x14ac:dyDescent="0.2">
      <c r="A63" s="13" t="s">
        <v>156</v>
      </c>
      <c r="B63" s="36">
        <v>48950</v>
      </c>
      <c r="C63" s="36">
        <v>44850</v>
      </c>
      <c r="D63" s="25"/>
      <c r="E63" s="25"/>
      <c r="F63" s="25"/>
      <c r="G63" s="25"/>
      <c r="H63" s="25"/>
      <c r="I63" s="25"/>
      <c r="J63" s="25"/>
      <c r="K63" s="25"/>
      <c r="L63" s="25"/>
      <c r="M63" s="11"/>
      <c r="O63" s="37"/>
    </row>
    <row r="64" spans="1:15" ht="7.35" customHeight="1" x14ac:dyDescent="0.2">
      <c r="A64" s="10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11"/>
    </row>
    <row r="65" spans="1:13" ht="25.5" x14ac:dyDescent="0.2">
      <c r="A65" s="13" t="s">
        <v>157</v>
      </c>
      <c r="B65" s="36">
        <v>13346</v>
      </c>
      <c r="C65" s="36">
        <v>12712</v>
      </c>
      <c r="D65" s="25"/>
      <c r="E65" s="25"/>
      <c r="F65" s="25"/>
      <c r="G65" s="25"/>
      <c r="H65" s="25"/>
      <c r="I65" s="25"/>
      <c r="J65" s="25"/>
      <c r="K65" s="25"/>
      <c r="L65" s="25"/>
      <c r="M65" s="11"/>
    </row>
    <row r="66" spans="1:13" ht="25.5" x14ac:dyDescent="0.2">
      <c r="A66" s="13" t="s">
        <v>158</v>
      </c>
      <c r="B66" s="36">
        <v>1531</v>
      </c>
      <c r="C66" s="36">
        <v>1923</v>
      </c>
      <c r="D66" s="25"/>
      <c r="E66" s="25"/>
      <c r="F66" s="25"/>
      <c r="G66" s="25"/>
      <c r="H66" s="25"/>
      <c r="I66" s="25"/>
      <c r="J66" s="25"/>
      <c r="K66" s="25"/>
      <c r="L66" s="25"/>
      <c r="M66" s="11"/>
    </row>
    <row r="67" spans="1:13" ht="7.35" customHeight="1" x14ac:dyDescent="0.2">
      <c r="A67" s="10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11"/>
    </row>
    <row r="68" spans="1:13" ht="25.5" x14ac:dyDescent="0.2">
      <c r="A68" s="13" t="s">
        <v>159</v>
      </c>
      <c r="B68" s="36">
        <v>19354</v>
      </c>
      <c r="C68" s="36">
        <v>16465</v>
      </c>
      <c r="D68" s="25"/>
      <c r="E68" s="25"/>
      <c r="F68" s="25"/>
      <c r="G68" s="25"/>
      <c r="H68" s="25"/>
      <c r="I68" s="25"/>
      <c r="J68" s="25"/>
      <c r="K68" s="25"/>
      <c r="L68" s="25"/>
      <c r="M68" s="11"/>
    </row>
    <row r="69" spans="1:13" ht="25.5" x14ac:dyDescent="0.2">
      <c r="A69" s="13" t="s">
        <v>160</v>
      </c>
      <c r="B69" s="36">
        <v>10255</v>
      </c>
      <c r="C69" s="36">
        <v>10072</v>
      </c>
      <c r="D69" s="25"/>
      <c r="E69" s="25"/>
      <c r="F69" s="25"/>
      <c r="G69" s="25"/>
      <c r="H69" s="25"/>
      <c r="I69" s="25"/>
      <c r="J69" s="25"/>
      <c r="K69" s="25"/>
      <c r="L69" s="25"/>
      <c r="M69" s="11"/>
    </row>
    <row r="70" spans="1:13" ht="25.5" x14ac:dyDescent="0.2">
      <c r="A70" s="13" t="s">
        <v>161</v>
      </c>
      <c r="B70" s="36">
        <v>3332</v>
      </c>
      <c r="C70" s="36">
        <v>3475</v>
      </c>
      <c r="D70" s="25"/>
      <c r="E70" s="25"/>
      <c r="F70" s="25"/>
      <c r="G70" s="25"/>
      <c r="H70" s="25"/>
      <c r="I70" s="25"/>
      <c r="J70" s="25"/>
      <c r="K70" s="25"/>
      <c r="L70" s="25"/>
      <c r="M70" s="11"/>
    </row>
    <row r="71" spans="1:13" ht="25.5" x14ac:dyDescent="0.2">
      <c r="A71" s="13" t="s">
        <v>162</v>
      </c>
      <c r="B71" s="36">
        <v>10684</v>
      </c>
      <c r="C71" s="36">
        <v>9269</v>
      </c>
      <c r="D71" s="25"/>
      <c r="E71" s="25"/>
      <c r="F71" s="25"/>
      <c r="G71" s="25"/>
      <c r="H71" s="25"/>
      <c r="I71" s="25"/>
      <c r="J71" s="25"/>
      <c r="K71" s="25"/>
      <c r="L71" s="25"/>
      <c r="M71" s="11"/>
    </row>
    <row r="72" spans="1:13" s="15" customFormat="1" ht="7.35" customHeight="1" x14ac:dyDescent="0.2">
      <c r="B72" s="16"/>
      <c r="C72" s="16"/>
      <c r="M72" s="17"/>
    </row>
    <row r="73" spans="1:13" ht="25.5" x14ac:dyDescent="0.2">
      <c r="A73" s="32" t="s">
        <v>163</v>
      </c>
      <c r="B73" s="35">
        <v>12604</v>
      </c>
      <c r="C73" s="1" t="s">
        <v>26</v>
      </c>
    </row>
    <row r="74" spans="1:13" ht="25.5" x14ac:dyDescent="0.2">
      <c r="A74" s="32" t="s">
        <v>164</v>
      </c>
      <c r="B74" s="35">
        <v>31643</v>
      </c>
      <c r="C74" s="1" t="s">
        <v>26</v>
      </c>
    </row>
    <row r="75" spans="1:13" s="38" customFormat="1" ht="7.35" customHeight="1" x14ac:dyDescent="0.2">
      <c r="A75" s="10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11"/>
    </row>
    <row r="76" spans="1:13" ht="25.5" x14ac:dyDescent="0.2">
      <c r="A76" s="32" t="s">
        <v>165</v>
      </c>
      <c r="B76" s="35">
        <v>19251</v>
      </c>
      <c r="C76" s="1" t="s">
        <v>26</v>
      </c>
    </row>
    <row r="77" spans="1:13" ht="38.25" x14ac:dyDescent="0.2">
      <c r="A77" s="32" t="s">
        <v>325</v>
      </c>
      <c r="B77" s="35">
        <v>12392</v>
      </c>
      <c r="C77" s="1" t="s">
        <v>26</v>
      </c>
    </row>
    <row r="78" spans="1:13" s="15" customFormat="1" ht="7.35" customHeight="1" x14ac:dyDescent="0.2">
      <c r="B78" s="16"/>
      <c r="C78" s="16"/>
      <c r="M78" s="17"/>
    </row>
    <row r="79" spans="1:13" ht="25.5" x14ac:dyDescent="0.2">
      <c r="A79" s="32" t="s">
        <v>326</v>
      </c>
      <c r="B79" s="35">
        <v>12604</v>
      </c>
      <c r="C79" s="1" t="s">
        <v>26</v>
      </c>
    </row>
    <row r="80" spans="1:13" ht="25.5" x14ac:dyDescent="0.2">
      <c r="A80" s="32" t="s">
        <v>327</v>
      </c>
      <c r="B80" s="35">
        <v>31388</v>
      </c>
      <c r="C80" s="1" t="s">
        <v>26</v>
      </c>
    </row>
    <row r="81" spans="1:13" s="38" customFormat="1" ht="7.35" customHeight="1" x14ac:dyDescent="0.2">
      <c r="A81" s="10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0"/>
    </row>
    <row r="82" spans="1:13" ht="25.5" x14ac:dyDescent="0.2">
      <c r="A82" s="32" t="s">
        <v>328</v>
      </c>
      <c r="B82" s="35">
        <v>19084</v>
      </c>
      <c r="C82" s="1" t="s">
        <v>26</v>
      </c>
    </row>
    <row r="83" spans="1:13" ht="25.5" x14ac:dyDescent="0.2">
      <c r="A83" s="32" t="s">
        <v>329</v>
      </c>
      <c r="B83" s="35">
        <v>12304</v>
      </c>
      <c r="C83" s="1" t="s">
        <v>26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Dr. McIntyre</dc:creator>
  <dc:description/>
  <cp:lastModifiedBy>Nanni,Adalena V</cp:lastModifiedBy>
  <cp:revision>13</cp:revision>
  <dcterms:created xsi:type="dcterms:W3CDTF">2019-08-08T12:47:47Z</dcterms:created>
  <dcterms:modified xsi:type="dcterms:W3CDTF">2022-04-21T19:15:29Z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