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N:\VYQ\VQ4\Systemisation\McKay_Tools\Models\CURRENT HOLDINGS\"/>
    </mc:Choice>
  </mc:AlternateContent>
  <xr:revisionPtr revIDLastSave="0" documentId="13_ncr:1_{B90FCE71-9FC4-46C1-83D7-E632C7BE3DB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J3" i="1"/>
  <c r="K2" i="1"/>
  <c r="I2" i="1"/>
  <c r="J2" i="1" s="1"/>
  <c r="C6" i="1"/>
  <c r="C5" i="1"/>
  <c r="C8" i="1" s="1"/>
</calcChain>
</file>

<file path=xl/sharedStrings.xml><?xml version="1.0" encoding="utf-8"?>
<sst xmlns="http://schemas.openxmlformats.org/spreadsheetml/2006/main" count="16" uniqueCount="16">
  <si>
    <t>Ticker</t>
  </si>
  <si>
    <t>NSANY</t>
  </si>
  <si>
    <t>Price</t>
  </si>
  <si>
    <t>S/O</t>
  </si>
  <si>
    <t>Mkt Cap</t>
  </si>
  <si>
    <t>Cash</t>
  </si>
  <si>
    <t>Debt</t>
  </si>
  <si>
    <t>EV</t>
  </si>
  <si>
    <t>Yen</t>
  </si>
  <si>
    <t>TSE</t>
  </si>
  <si>
    <t>In Millions</t>
  </si>
  <si>
    <t>Q1 25</t>
  </si>
  <si>
    <t>Tax Discount</t>
  </si>
  <si>
    <t>RRP</t>
  </si>
  <si>
    <t>Disc</t>
  </si>
  <si>
    <t>Total Disc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</si>
</sst>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,,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ptos Serif"/>
      <family val="1"/>
    </font>
    <font>
      <b/>
      <u/>
      <sz val="11"/>
      <color theme="1"/>
      <name val="Aptos Serif"/>
      <family val="1"/>
    </font>
    <font>
      <b/>
      <sz val="11"/>
      <color theme="1"/>
      <name val="Aptos Serif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166" fontId="2" fillId="0" borderId="0" xfId="0" applyNumberFormat="1" applyFont="1"/>
    <xf numFmtId="0" fontId="4" fillId="0" borderId="0" xfId="0" applyFont="1"/>
    <xf numFmtId="9" fontId="2" fillId="0" borderId="0" xfId="0" applyNumberFormat="1" applyFont="1"/>
    <xf numFmtId="2" fontId="2" fillId="0" borderId="0" xfId="1" applyNumberFormat="1" applyFont="1"/>
    <xf numFmtId="2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L8"/>
  <sheetViews>
    <sheetView showGridLines="0" tabSelected="1" workbookViewId="0">
      <selection activeCell="J3" sqref="J3"/>
    </sheetView>
  </sheetViews>
  <sheetFormatPr defaultRowHeight="15" x14ac:dyDescent="0.25"/>
  <cols>
    <col min="1" max="1" width="10.85546875" style="1" bestFit="1" customWidth="1"/>
    <col min="2" max="2" width="9.140625" style="1"/>
    <col min="3" max="3" width="18.42578125" style="1" bestFit="1" customWidth="1"/>
    <col min="4" max="4" width="9.140625" style="1"/>
    <col min="5" max="5" width="12.140625" style="1" bestFit="1" customWidth="1"/>
    <col min="6" max="7" width="9.140625" style="1"/>
    <col min="8" max="8" width="13.85546875" style="1" bestFit="1" customWidth="1"/>
    <col min="9" max="9" width="9.140625" style="1"/>
    <col min="10" max="10" width="15.42578125" style="1" bestFit="1" customWidth="1"/>
    <col min="11" max="11" width="16.140625" style="1" bestFit="1" customWidth="1"/>
    <col min="12" max="16384" width="9.140625" style="1"/>
  </cols>
  <sheetData>
    <row r="1" spans="2:12" x14ac:dyDescent="0.25">
      <c r="I1" s="1" t="s">
        <v>13</v>
      </c>
      <c r="J1" s="1" t="s">
        <v>14</v>
      </c>
      <c r="K1" s="1" t="s">
        <v>15</v>
      </c>
    </row>
    <row r="2" spans="2:12" x14ac:dyDescent="0.25">
      <c r="B2" s="1" t="s">
        <v>0</v>
      </c>
      <c r="C2" s="1" t="s">
        <v>1</v>
      </c>
      <c r="E2" s="1" t="s">
        <v>8</v>
      </c>
      <c r="F2" s="1" t="s">
        <v>9</v>
      </c>
      <c r="H2" s="1" t="s">
        <v>12</v>
      </c>
      <c r="I2" s="1">
        <f>C3</f>
        <v>363.7</v>
      </c>
      <c r="J2" s="1">
        <f>I2*L2</f>
        <v>72.739999999999995</v>
      </c>
      <c r="K2" s="7">
        <f>I2-J2</f>
        <v>290.95999999999998</v>
      </c>
      <c r="L2" s="6">
        <v>0.2</v>
      </c>
    </row>
    <row r="3" spans="2:12" x14ac:dyDescent="0.25">
      <c r="B3" s="1" t="s">
        <v>2</v>
      </c>
      <c r="C3" s="1">
        <v>363.7</v>
      </c>
      <c r="E3" s="3" t="s">
        <v>10</v>
      </c>
      <c r="I3" s="1">
        <v>363.7</v>
      </c>
      <c r="J3" s="8">
        <f>I3*L3</f>
        <v>145.47999999999999</v>
      </c>
      <c r="K3" s="7">
        <f>I3-J3</f>
        <v>218.22</v>
      </c>
      <c r="L3" s="6">
        <v>0.4</v>
      </c>
    </row>
    <row r="4" spans="2:12" x14ac:dyDescent="0.25">
      <c r="B4" s="1" t="s">
        <v>3</v>
      </c>
      <c r="C4" s="4">
        <v>3713998612</v>
      </c>
      <c r="E4" s="5" t="s">
        <v>11</v>
      </c>
    </row>
    <row r="5" spans="2:12" x14ac:dyDescent="0.25">
      <c r="B5" s="1" t="s">
        <v>4</v>
      </c>
      <c r="C5" s="4">
        <f>C4*C3</f>
        <v>1350781295184.3999</v>
      </c>
    </row>
    <row r="6" spans="2:12" x14ac:dyDescent="0.25">
      <c r="B6" s="1" t="s">
        <v>5</v>
      </c>
      <c r="C6" s="2">
        <f>1961513+7239101+236000</f>
        <v>9436614</v>
      </c>
    </row>
    <row r="7" spans="2:12" x14ac:dyDescent="0.25">
      <c r="B7" s="1" t="s">
        <v>6</v>
      </c>
      <c r="C7" s="2">
        <v>13578712</v>
      </c>
    </row>
    <row r="8" spans="2:12" x14ac:dyDescent="0.25">
      <c r="B8" s="1" t="s">
        <v>7</v>
      </c>
      <c r="C8" s="4">
        <f>C5+C7-C6</f>
        <v>1350785437282.3999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1FA40-E527-4CA8-9EEA-7349C2A79DE3}">
  <sheetPr codeName="Sheet2"/>
  <dimension ref="A1"/>
  <sheetViews>
    <sheetView showGridLines="0" workbookViewId="0">
      <selection activeCell="B35" sqref="B35"/>
    </sheetView>
  </sheetViews>
  <sheetFormatPr defaultRowHeight="15" x14ac:dyDescent="0.25"/>
  <cols>
    <col min="1" max="16384" width="9.140625" style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McKay, James</dc:creator>
  <cp:lastModifiedBy>McKay, James</cp:lastModifiedBy>
  <dcterms:created xsi:type="dcterms:W3CDTF">2015-06-05T18:17:20Z</dcterms:created>
  <dcterms:modified xsi:type="dcterms:W3CDTF">2025-09-18T10:13:01Z</dcterms:modified>
</cp:coreProperties>
</file>