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5190046/Documents/Code/weeds/"/>
    </mc:Choice>
  </mc:AlternateContent>
  <xr:revisionPtr revIDLastSave="0" documentId="13_ncr:1_{49466442-BF16-2349-84C9-0B23A79D1D95}" xr6:coauthVersionLast="40" xr6:coauthVersionMax="40" xr10:uidLastSave="{00000000-0000-0000-0000-000000000000}"/>
  <bookViews>
    <workbookView xWindow="20300" yWindow="5000" windowWidth="28040" windowHeight="17440" activeTab="1" xr2:uid="{4F82F04B-3B68-7F4B-BF28-0A39C74B5984}"/>
  </bookViews>
  <sheets>
    <sheet name="SH" sheetId="1" r:id="rId1"/>
    <sheet name="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1" i="2"/>
  <c r="E50" i="1" l="1"/>
  <c r="E49" i="1"/>
  <c r="F49" i="1" s="1"/>
  <c r="E48" i="1"/>
  <c r="E47" i="1"/>
  <c r="F47" i="1" s="1"/>
  <c r="E46" i="1"/>
  <c r="E45" i="1"/>
  <c r="E44" i="1"/>
  <c r="E43" i="1"/>
  <c r="F43" i="1" s="1"/>
  <c r="E42" i="1"/>
  <c r="E41" i="1"/>
  <c r="E40" i="1"/>
  <c r="F40" i="1" s="1"/>
  <c r="E39" i="1"/>
  <c r="F39" i="1" s="1"/>
  <c r="E38" i="1"/>
  <c r="E37" i="1"/>
  <c r="E36" i="1"/>
  <c r="E35" i="1"/>
  <c r="E34" i="1"/>
  <c r="E33" i="1"/>
  <c r="E32" i="1"/>
  <c r="F32" i="1" s="1"/>
  <c r="E31" i="1"/>
  <c r="F31" i="1" s="1"/>
  <c r="E30" i="1"/>
  <c r="E29" i="1"/>
  <c r="E28" i="1"/>
  <c r="F28" i="1" s="1"/>
  <c r="E27" i="1"/>
  <c r="F27" i="1" s="1"/>
  <c r="E26" i="1"/>
  <c r="E25" i="1"/>
  <c r="E24" i="1"/>
  <c r="G24" i="1" s="1"/>
  <c r="E23" i="1"/>
  <c r="F23" i="1" s="1"/>
  <c r="E22" i="1"/>
  <c r="E21" i="1"/>
  <c r="F21" i="1" s="1"/>
  <c r="E20" i="1"/>
  <c r="E19" i="1"/>
  <c r="G19" i="1" s="1"/>
  <c r="E18" i="1"/>
  <c r="E17" i="1"/>
  <c r="E16" i="1"/>
  <c r="F16" i="1" s="1"/>
  <c r="E15" i="1"/>
  <c r="F15" i="1" s="1"/>
  <c r="E14" i="1"/>
  <c r="E13" i="1"/>
  <c r="E12" i="1"/>
  <c r="E11" i="1"/>
  <c r="F11" i="1" s="1"/>
  <c r="E10" i="1"/>
  <c r="E9" i="1"/>
  <c r="E8" i="1"/>
  <c r="E7" i="1"/>
  <c r="F7" i="1" s="1"/>
  <c r="E6" i="1"/>
  <c r="E5" i="1"/>
  <c r="E4" i="1"/>
  <c r="F4" i="1" s="1"/>
  <c r="E3" i="1"/>
  <c r="F3" i="1" s="1"/>
  <c r="E2" i="1"/>
  <c r="F5" i="1"/>
  <c r="F8" i="1"/>
  <c r="F9" i="1"/>
  <c r="F17" i="1"/>
  <c r="F20" i="1"/>
  <c r="F29" i="1"/>
  <c r="F33" i="1"/>
  <c r="F41" i="1"/>
  <c r="F44" i="1"/>
  <c r="F45" i="1"/>
  <c r="G40" i="1"/>
  <c r="G35" i="1"/>
  <c r="F24" i="1"/>
  <c r="F12" i="1"/>
  <c r="F13" i="1"/>
  <c r="F25" i="1"/>
  <c r="F36" i="1"/>
  <c r="F37" i="1"/>
  <c r="F48" i="1"/>
  <c r="E1" i="1"/>
  <c r="F2" i="1"/>
  <c r="F6" i="1"/>
  <c r="F10" i="1"/>
  <c r="F14" i="1"/>
  <c r="F18" i="1"/>
  <c r="F22" i="1"/>
  <c r="F26" i="1"/>
  <c r="F30" i="1"/>
  <c r="F34" i="1"/>
  <c r="F38" i="1"/>
  <c r="F42" i="1"/>
  <c r="F46" i="1"/>
  <c r="F50" i="1"/>
  <c r="F1" i="1"/>
  <c r="G16" i="1"/>
  <c r="G48" i="1"/>
  <c r="G2" i="1"/>
  <c r="G6" i="1"/>
  <c r="G10" i="1"/>
  <c r="G14" i="1"/>
  <c r="G18" i="1"/>
  <c r="G22" i="1"/>
  <c r="G26" i="1"/>
  <c r="G30" i="1"/>
  <c r="G34" i="1"/>
  <c r="G38" i="1"/>
  <c r="G42" i="1"/>
  <c r="G46" i="1"/>
  <c r="G50" i="1"/>
  <c r="G1" i="1"/>
  <c r="G49" i="1" l="1"/>
  <c r="G8" i="1"/>
  <c r="G33" i="1"/>
  <c r="G17" i="1"/>
  <c r="G43" i="1"/>
  <c r="G27" i="1"/>
  <c r="G11" i="1"/>
  <c r="F35" i="1"/>
  <c r="F19" i="1"/>
  <c r="G32" i="1"/>
  <c r="G3" i="1"/>
  <c r="G47" i="1"/>
  <c r="G39" i="1"/>
  <c r="G31" i="1"/>
  <c r="G23" i="1"/>
  <c r="G15" i="1"/>
  <c r="G7" i="1"/>
  <c r="G41" i="1"/>
  <c r="G25" i="1"/>
  <c r="G9" i="1"/>
  <c r="G45" i="1"/>
  <c r="G37" i="1"/>
  <c r="G29" i="1"/>
  <c r="G21" i="1"/>
  <c r="G13" i="1"/>
  <c r="G5" i="1"/>
  <c r="G44" i="1"/>
  <c r="G36" i="1"/>
  <c r="G28" i="1"/>
  <c r="G20" i="1"/>
  <c r="G12" i="1"/>
  <c r="G4" i="1"/>
  <c r="L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1" i="1"/>
  <c r="C1" i="1"/>
  <c r="I1" i="1" s="1"/>
  <c r="C2" i="1"/>
  <c r="I2" i="1" s="1"/>
  <c r="C3" i="1"/>
  <c r="C4" i="1"/>
  <c r="C5" i="1"/>
  <c r="C6" i="1"/>
  <c r="I6" i="1" s="1"/>
  <c r="C7" i="1"/>
  <c r="I7" i="1" s="1"/>
  <c r="C8" i="1"/>
  <c r="I8" i="1" s="1"/>
  <c r="C9" i="1"/>
  <c r="C10" i="1"/>
  <c r="I10" i="1" s="1"/>
  <c r="C11" i="1"/>
  <c r="I11" i="1" s="1"/>
  <c r="C12" i="1"/>
  <c r="I12" i="1" s="1"/>
  <c r="C13" i="1"/>
  <c r="C14" i="1"/>
  <c r="I14" i="1" s="1"/>
  <c r="C15" i="1"/>
  <c r="C16" i="1"/>
  <c r="I16" i="1" s="1"/>
  <c r="C17" i="1"/>
  <c r="C18" i="1"/>
  <c r="I18" i="1" s="1"/>
  <c r="C19" i="1"/>
  <c r="I19" i="1" s="1"/>
  <c r="C20" i="1"/>
  <c r="I20" i="1" s="1"/>
  <c r="C21" i="1"/>
  <c r="C22" i="1"/>
  <c r="I22" i="1" s="1"/>
  <c r="C23" i="1"/>
  <c r="I23" i="1" s="1"/>
  <c r="C24" i="1"/>
  <c r="I24" i="1" s="1"/>
  <c r="C25" i="1"/>
  <c r="C26" i="1"/>
  <c r="I26" i="1" s="1"/>
  <c r="C27" i="1"/>
  <c r="I27" i="1" s="1"/>
  <c r="C28" i="1"/>
  <c r="I28" i="1" s="1"/>
  <c r="C29" i="1"/>
  <c r="C30" i="1"/>
  <c r="I30" i="1" s="1"/>
  <c r="C31" i="1"/>
  <c r="C32" i="1"/>
  <c r="I32" i="1" s="1"/>
  <c r="C33" i="1"/>
  <c r="C34" i="1"/>
  <c r="I34" i="1" s="1"/>
  <c r="C35" i="1"/>
  <c r="I35" i="1" s="1"/>
  <c r="C36" i="1"/>
  <c r="I36" i="1" s="1"/>
  <c r="C37" i="1"/>
  <c r="C38" i="1"/>
  <c r="I38" i="1" s="1"/>
  <c r="C39" i="1"/>
  <c r="I39" i="1" s="1"/>
  <c r="C40" i="1"/>
  <c r="I40" i="1" s="1"/>
  <c r="C41" i="1"/>
  <c r="C42" i="1"/>
  <c r="I42" i="1" s="1"/>
  <c r="C43" i="1"/>
  <c r="I43" i="1" s="1"/>
  <c r="C44" i="1"/>
  <c r="I44" i="1" s="1"/>
  <c r="C45" i="1"/>
  <c r="C46" i="1"/>
  <c r="I46" i="1" s="1"/>
  <c r="C47" i="1"/>
  <c r="I47" i="1" s="1"/>
  <c r="C48" i="1"/>
  <c r="I48" i="1" s="1"/>
  <c r="C49" i="1"/>
  <c r="C50" i="1"/>
  <c r="I50" i="1" s="1"/>
  <c r="I3" i="1"/>
  <c r="I4" i="1"/>
  <c r="I5" i="1"/>
  <c r="I9" i="1"/>
  <c r="I13" i="1"/>
  <c r="I15" i="1"/>
  <c r="I17" i="1"/>
  <c r="I21" i="1"/>
  <c r="I25" i="1"/>
  <c r="I29" i="1"/>
  <c r="I31" i="1"/>
  <c r="I33" i="1"/>
  <c r="I37" i="1"/>
  <c r="I41" i="1"/>
  <c r="I45" i="1"/>
  <c r="I49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1" fontId="0" fillId="0" borderId="0" xfId="0" applyNumberFormat="1"/>
    <xf numFmtId="11" fontId="0" fillId="0" borderId="1" xfId="0" applyNumberFormat="1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SH!$C$1:$C$50</c:f>
              <c:numCache>
                <c:formatCode>General</c:formatCode>
                <c:ptCount val="50"/>
                <c:pt idx="0">
                  <c:v>-18.105076608034285</c:v>
                </c:pt>
                <c:pt idx="1">
                  <c:v>-18.405076608034285</c:v>
                </c:pt>
                <c:pt idx="2">
                  <c:v>-18.705076608034286</c:v>
                </c:pt>
                <c:pt idx="3">
                  <c:v>-19.005076608034287</c:v>
                </c:pt>
                <c:pt idx="4">
                  <c:v>-19.305076608034287</c:v>
                </c:pt>
                <c:pt idx="5">
                  <c:v>-19.605076608034285</c:v>
                </c:pt>
                <c:pt idx="6">
                  <c:v>-19.905076608034285</c:v>
                </c:pt>
                <c:pt idx="7">
                  <c:v>-20.205076608034286</c:v>
                </c:pt>
                <c:pt idx="8">
                  <c:v>-20.505076608034287</c:v>
                </c:pt>
                <c:pt idx="9">
                  <c:v>-20.805076608034287</c:v>
                </c:pt>
                <c:pt idx="10">
                  <c:v>-21.105076608034285</c:v>
                </c:pt>
                <c:pt idx="11">
                  <c:v>-21.405076608034285</c:v>
                </c:pt>
                <c:pt idx="12">
                  <c:v>-21.705076608034286</c:v>
                </c:pt>
                <c:pt idx="13">
                  <c:v>-22.005076608034287</c:v>
                </c:pt>
                <c:pt idx="14">
                  <c:v>-22.305076608034287</c:v>
                </c:pt>
                <c:pt idx="15">
                  <c:v>-22.605076608034285</c:v>
                </c:pt>
                <c:pt idx="16">
                  <c:v>-22.905076608034285</c:v>
                </c:pt>
                <c:pt idx="17">
                  <c:v>-23.205076608034286</c:v>
                </c:pt>
                <c:pt idx="18">
                  <c:v>-23.505076608034287</c:v>
                </c:pt>
                <c:pt idx="19">
                  <c:v>-23.805076608034287</c:v>
                </c:pt>
                <c:pt idx="20">
                  <c:v>-24.105076608034285</c:v>
                </c:pt>
                <c:pt idx="21">
                  <c:v>-24.405076608034285</c:v>
                </c:pt>
                <c:pt idx="22">
                  <c:v>-24.705076608034286</c:v>
                </c:pt>
                <c:pt idx="23">
                  <c:v>-25.005076608034283</c:v>
                </c:pt>
                <c:pt idx="24">
                  <c:v>-25.305076608034284</c:v>
                </c:pt>
                <c:pt idx="25">
                  <c:v>-25.605076608034285</c:v>
                </c:pt>
                <c:pt idx="26">
                  <c:v>-25.905076608034285</c:v>
                </c:pt>
                <c:pt idx="27">
                  <c:v>-26.205076608034286</c:v>
                </c:pt>
                <c:pt idx="28">
                  <c:v>-26.505076608034287</c:v>
                </c:pt>
                <c:pt idx="29">
                  <c:v>-26.805076608034287</c:v>
                </c:pt>
                <c:pt idx="30">
                  <c:v>-27.105076608034285</c:v>
                </c:pt>
                <c:pt idx="31">
                  <c:v>-27.405076608034285</c:v>
                </c:pt>
                <c:pt idx="32">
                  <c:v>-27.705076608034286</c:v>
                </c:pt>
                <c:pt idx="33">
                  <c:v>-28.005076608034287</c:v>
                </c:pt>
                <c:pt idx="34">
                  <c:v>-28.305076608034284</c:v>
                </c:pt>
                <c:pt idx="35">
                  <c:v>-28.605076608034285</c:v>
                </c:pt>
                <c:pt idx="36">
                  <c:v>-28.905076608034285</c:v>
                </c:pt>
                <c:pt idx="37">
                  <c:v>-29.205076608034286</c:v>
                </c:pt>
                <c:pt idx="38">
                  <c:v>-29.505076608034287</c:v>
                </c:pt>
                <c:pt idx="39">
                  <c:v>-29.805076608034287</c:v>
                </c:pt>
                <c:pt idx="40">
                  <c:v>-30.105076608034285</c:v>
                </c:pt>
                <c:pt idx="41">
                  <c:v>-30.405076608034285</c:v>
                </c:pt>
                <c:pt idx="42">
                  <c:v>-30.705076608034286</c:v>
                </c:pt>
                <c:pt idx="43">
                  <c:v>-31.005076608034283</c:v>
                </c:pt>
                <c:pt idx="44">
                  <c:v>-31.305076608034284</c:v>
                </c:pt>
                <c:pt idx="45">
                  <c:v>-31.605076608034285</c:v>
                </c:pt>
                <c:pt idx="46">
                  <c:v>-31.905076608034285</c:v>
                </c:pt>
                <c:pt idx="47">
                  <c:v>-32.205076608034283</c:v>
                </c:pt>
                <c:pt idx="48">
                  <c:v>-32.505076608034287</c:v>
                </c:pt>
                <c:pt idx="49">
                  <c:v>-32.805076608034284</c:v>
                </c:pt>
              </c:numCache>
            </c:numRef>
          </c:xVal>
          <c:yVal>
            <c:numRef>
              <c:f>SH!$D$1:$D$50</c:f>
              <c:numCache>
                <c:formatCode>General</c:formatCode>
                <c:ptCount val="50"/>
                <c:pt idx="0">
                  <c:v>0</c:v>
                </c:pt>
                <c:pt idx="1">
                  <c:v>0.69897000433601886</c:v>
                </c:pt>
                <c:pt idx="2">
                  <c:v>0.84509804001425681</c:v>
                </c:pt>
                <c:pt idx="3">
                  <c:v>0.95424250943932487</c:v>
                </c:pt>
                <c:pt idx="4">
                  <c:v>0.95424250943932487</c:v>
                </c:pt>
                <c:pt idx="5">
                  <c:v>1.1760912590556813</c:v>
                </c:pt>
                <c:pt idx="6">
                  <c:v>1.2787536009528289</c:v>
                </c:pt>
                <c:pt idx="7">
                  <c:v>1.4913616938342726</c:v>
                </c:pt>
                <c:pt idx="8">
                  <c:v>1.5910646070264991</c:v>
                </c:pt>
                <c:pt idx="9">
                  <c:v>1.7781512503836436</c:v>
                </c:pt>
                <c:pt idx="10">
                  <c:v>1.8808135922807914</c:v>
                </c:pt>
                <c:pt idx="11">
                  <c:v>1.9493900066449128</c:v>
                </c:pt>
                <c:pt idx="12">
                  <c:v>2</c:v>
                </c:pt>
                <c:pt idx="13">
                  <c:v>2.0863598306747484</c:v>
                </c:pt>
                <c:pt idx="14">
                  <c:v>2.1702617153949575</c:v>
                </c:pt>
                <c:pt idx="15">
                  <c:v>2.2380461031287955</c:v>
                </c:pt>
                <c:pt idx="16">
                  <c:v>2.2855573090077739</c:v>
                </c:pt>
                <c:pt idx="17">
                  <c:v>2.3598354823398879</c:v>
                </c:pt>
                <c:pt idx="18">
                  <c:v>2.3909351071033793</c:v>
                </c:pt>
                <c:pt idx="19">
                  <c:v>2.4409090820652177</c:v>
                </c:pt>
                <c:pt idx="20">
                  <c:v>2.4941545940184429</c:v>
                </c:pt>
                <c:pt idx="21">
                  <c:v>2.5403294747908736</c:v>
                </c:pt>
                <c:pt idx="22">
                  <c:v>2.5865873046717551</c:v>
                </c:pt>
                <c:pt idx="23">
                  <c:v>2.6222140229662951</c:v>
                </c:pt>
                <c:pt idx="24">
                  <c:v>2.6812412373755872</c:v>
                </c:pt>
                <c:pt idx="25">
                  <c:v>2.7497363155690611</c:v>
                </c:pt>
                <c:pt idx="26">
                  <c:v>2.8007170782823851</c:v>
                </c:pt>
                <c:pt idx="27">
                  <c:v>2.8469553250198238</c:v>
                </c:pt>
                <c:pt idx="28">
                  <c:v>2.888179493918325</c:v>
                </c:pt>
                <c:pt idx="29">
                  <c:v>2.9329808219231981</c:v>
                </c:pt>
                <c:pt idx="30">
                  <c:v>2.9628426812012423</c:v>
                </c:pt>
                <c:pt idx="31">
                  <c:v>2.9978230807457256</c:v>
                </c:pt>
                <c:pt idx="32">
                  <c:v>3.0406023401140732</c:v>
                </c:pt>
                <c:pt idx="33">
                  <c:v>3.0838608008665731</c:v>
                </c:pt>
                <c:pt idx="34">
                  <c:v>3.1280760126687155</c:v>
                </c:pt>
                <c:pt idx="35">
                  <c:v>3.1601682929585122</c:v>
                </c:pt>
                <c:pt idx="36">
                  <c:v>3.1936810295412816</c:v>
                </c:pt>
                <c:pt idx="37">
                  <c:v>3.2372923375674589</c:v>
                </c:pt>
                <c:pt idx="38">
                  <c:v>3.2619761913978125</c:v>
                </c:pt>
                <c:pt idx="39">
                  <c:v>3.2866809693549301</c:v>
                </c:pt>
                <c:pt idx="40">
                  <c:v>3.2979792441593623</c:v>
                </c:pt>
                <c:pt idx="41">
                  <c:v>3.2979792441593623</c:v>
                </c:pt>
                <c:pt idx="42">
                  <c:v>3.2979792441593623</c:v>
                </c:pt>
                <c:pt idx="43">
                  <c:v>3.2979792441593623</c:v>
                </c:pt>
                <c:pt idx="44">
                  <c:v>3.2979792441593623</c:v>
                </c:pt>
                <c:pt idx="45">
                  <c:v>3.2979792441593623</c:v>
                </c:pt>
                <c:pt idx="46">
                  <c:v>3.2979792441593623</c:v>
                </c:pt>
                <c:pt idx="47">
                  <c:v>3.2979792441593623</c:v>
                </c:pt>
                <c:pt idx="48">
                  <c:v>3.2979792441593623</c:v>
                </c:pt>
                <c:pt idx="49">
                  <c:v>3.2979792441593623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5-0D44-8D06-C1A1E46F5B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SH!$C$1:$C$50</c:f>
              <c:numCache>
                <c:formatCode>General</c:formatCode>
                <c:ptCount val="50"/>
                <c:pt idx="0">
                  <c:v>-18.105076608034285</c:v>
                </c:pt>
                <c:pt idx="1">
                  <c:v>-18.405076608034285</c:v>
                </c:pt>
                <c:pt idx="2">
                  <c:v>-18.705076608034286</c:v>
                </c:pt>
                <c:pt idx="3">
                  <c:v>-19.005076608034287</c:v>
                </c:pt>
                <c:pt idx="4">
                  <c:v>-19.305076608034287</c:v>
                </c:pt>
                <c:pt idx="5">
                  <c:v>-19.605076608034285</c:v>
                </c:pt>
                <c:pt idx="6">
                  <c:v>-19.905076608034285</c:v>
                </c:pt>
                <c:pt idx="7">
                  <c:v>-20.205076608034286</c:v>
                </c:pt>
                <c:pt idx="8">
                  <c:v>-20.505076608034287</c:v>
                </c:pt>
                <c:pt idx="9">
                  <c:v>-20.805076608034287</c:v>
                </c:pt>
                <c:pt idx="10">
                  <c:v>-21.105076608034285</c:v>
                </c:pt>
                <c:pt idx="11">
                  <c:v>-21.405076608034285</c:v>
                </c:pt>
                <c:pt idx="12">
                  <c:v>-21.705076608034286</c:v>
                </c:pt>
                <c:pt idx="13">
                  <c:v>-22.005076608034287</c:v>
                </c:pt>
                <c:pt idx="14">
                  <c:v>-22.305076608034287</c:v>
                </c:pt>
                <c:pt idx="15">
                  <c:v>-22.605076608034285</c:v>
                </c:pt>
                <c:pt idx="16">
                  <c:v>-22.905076608034285</c:v>
                </c:pt>
                <c:pt idx="17">
                  <c:v>-23.205076608034286</c:v>
                </c:pt>
                <c:pt idx="18">
                  <c:v>-23.505076608034287</c:v>
                </c:pt>
                <c:pt idx="19">
                  <c:v>-23.805076608034287</c:v>
                </c:pt>
                <c:pt idx="20">
                  <c:v>-24.105076608034285</c:v>
                </c:pt>
                <c:pt idx="21">
                  <c:v>-24.405076608034285</c:v>
                </c:pt>
                <c:pt idx="22">
                  <c:v>-24.705076608034286</c:v>
                </c:pt>
                <c:pt idx="23">
                  <c:v>-25.005076608034283</c:v>
                </c:pt>
                <c:pt idx="24">
                  <c:v>-25.305076608034284</c:v>
                </c:pt>
                <c:pt idx="25">
                  <c:v>-25.605076608034285</c:v>
                </c:pt>
                <c:pt idx="26">
                  <c:v>-25.905076608034285</c:v>
                </c:pt>
                <c:pt idx="27">
                  <c:v>-26.205076608034286</c:v>
                </c:pt>
                <c:pt idx="28">
                  <c:v>-26.505076608034287</c:v>
                </c:pt>
                <c:pt idx="29">
                  <c:v>-26.805076608034287</c:v>
                </c:pt>
                <c:pt idx="30">
                  <c:v>-27.105076608034285</c:v>
                </c:pt>
                <c:pt idx="31">
                  <c:v>-27.405076608034285</c:v>
                </c:pt>
                <c:pt idx="32">
                  <c:v>-27.705076608034286</c:v>
                </c:pt>
                <c:pt idx="33">
                  <c:v>-28.005076608034287</c:v>
                </c:pt>
                <c:pt idx="34">
                  <c:v>-28.305076608034284</c:v>
                </c:pt>
                <c:pt idx="35">
                  <c:v>-28.605076608034285</c:v>
                </c:pt>
                <c:pt idx="36">
                  <c:v>-28.905076608034285</c:v>
                </c:pt>
                <c:pt idx="37">
                  <c:v>-29.205076608034286</c:v>
                </c:pt>
                <c:pt idx="38">
                  <c:v>-29.505076608034287</c:v>
                </c:pt>
                <c:pt idx="39">
                  <c:v>-29.805076608034287</c:v>
                </c:pt>
                <c:pt idx="40">
                  <c:v>-30.105076608034285</c:v>
                </c:pt>
                <c:pt idx="41">
                  <c:v>-30.405076608034285</c:v>
                </c:pt>
                <c:pt idx="42">
                  <c:v>-30.705076608034286</c:v>
                </c:pt>
                <c:pt idx="43">
                  <c:v>-31.005076608034283</c:v>
                </c:pt>
                <c:pt idx="44">
                  <c:v>-31.305076608034284</c:v>
                </c:pt>
                <c:pt idx="45">
                  <c:v>-31.605076608034285</c:v>
                </c:pt>
                <c:pt idx="46">
                  <c:v>-31.905076608034285</c:v>
                </c:pt>
                <c:pt idx="47">
                  <c:v>-32.205076608034283</c:v>
                </c:pt>
                <c:pt idx="48">
                  <c:v>-32.505076608034287</c:v>
                </c:pt>
                <c:pt idx="49">
                  <c:v>-32.805076608034284</c:v>
                </c:pt>
              </c:numCache>
            </c:numRef>
          </c:xVal>
          <c:yVal>
            <c:numRef>
              <c:f>SH!$I$1:$I$50</c:f>
              <c:numCache>
                <c:formatCode>General</c:formatCode>
                <c:ptCount val="50"/>
                <c:pt idx="0">
                  <c:v>0.24822315132929873</c:v>
                </c:pt>
                <c:pt idx="1">
                  <c:v>0.4837848956108779</c:v>
                </c:pt>
                <c:pt idx="2">
                  <c:v>0.6945834013833645</c:v>
                </c:pt>
                <c:pt idx="3">
                  <c:v>0.88432849559703142</c:v>
                </c:pt>
                <c:pt idx="4">
                  <c:v>1.0560242156262722</c:v>
                </c:pt>
                <c:pt idx="5">
                  <c:v>1.2121290330730745</c:v>
                </c:pt>
                <c:pt idx="6">
                  <c:v>1.3546743256498956</c:v>
                </c:pt>
                <c:pt idx="7">
                  <c:v>1.4853532620547751</c:v>
                </c:pt>
                <c:pt idx="8">
                  <c:v>1.6055883758863976</c:v>
                </c:pt>
                <c:pt idx="9">
                  <c:v>1.7165835606280755</c:v>
                </c:pt>
                <c:pt idx="10">
                  <c:v>1.8193645209291174</c:v>
                </c:pt>
                <c:pt idx="11">
                  <c:v>1.9148105635228672</c:v>
                </c:pt>
                <c:pt idx="12">
                  <c:v>2.0036798164050227</c:v>
                </c:pt>
                <c:pt idx="13">
                  <c:v>2.0866294083954955</c:v>
                </c:pt>
                <c:pt idx="14">
                  <c:v>2.1642317461404565</c:v>
                </c:pt>
                <c:pt idx="15">
                  <c:v>2.2369877415700263</c:v>
                </c:pt>
                <c:pt idx="16">
                  <c:v>2.305337636192696</c:v>
                </c:pt>
                <c:pt idx="17">
                  <c:v>2.3696699166301562</c:v>
                </c:pt>
                <c:pt idx="18">
                  <c:v>2.4303287028707166</c:v>
                </c:pt>
                <c:pt idx="19">
                  <c:v>2.4876199060056505</c:v>
                </c:pt>
                <c:pt idx="20">
                  <c:v>2.541816388091068</c:v>
                </c:pt>
                <c:pt idx="21">
                  <c:v>2.5931623078328929</c:v>
                </c:pt>
                <c:pt idx="22">
                  <c:v>2.6418767981351947</c:v>
                </c:pt>
                <c:pt idx="23">
                  <c:v>2.6881570923624323</c:v>
                </c:pt>
                <c:pt idx="24">
                  <c:v>2.7321811933799931</c:v>
                </c:pt>
                <c:pt idx="25">
                  <c:v>2.7741101615310999</c:v>
                </c:pt>
                <c:pt idx="26">
                  <c:v>2.8140900835474971</c:v>
                </c:pt>
                <c:pt idx="27">
                  <c:v>2.8522537731254833</c:v>
                </c:pt>
                <c:pt idx="28">
                  <c:v>2.8887222448849572</c:v>
                </c:pt>
                <c:pt idx="29">
                  <c:v>2.9236059961778524</c:v>
                </c:pt>
                <c:pt idx="30">
                  <c:v>2.9570061253488462</c:v>
                </c:pt>
                <c:pt idx="31">
                  <c:v>2.9890153102865886</c:v>
                </c:pt>
                <c:pt idx="32">
                  <c:v>3.019718667213712</c:v>
                </c:pt>
                <c:pt idx="33">
                  <c:v>3.0491945064737882</c:v>
                </c:pt>
                <c:pt idx="34">
                  <c:v>3.0775149994459321</c:v>
                </c:pt>
                <c:pt idx="35">
                  <c:v>3.1047467685448771</c:v>
                </c:pt>
                <c:pt idx="36">
                  <c:v>3.130951410460221</c:v>
                </c:pt>
                <c:pt idx="37">
                  <c:v>3.1561859612850096</c:v>
                </c:pt>
                <c:pt idx="38">
                  <c:v>3.1805033109261807</c:v>
                </c:pt>
                <c:pt idx="39">
                  <c:v>3.2039525731337894</c:v>
                </c:pt>
                <c:pt idx="40">
                  <c:v>3.2265794165969526</c:v>
                </c:pt>
                <c:pt idx="41">
                  <c:v>3.2484263618033085</c:v>
                </c:pt>
                <c:pt idx="42">
                  <c:v>3.2695330477222218</c:v>
                </c:pt>
                <c:pt idx="43">
                  <c:v>3.2899364718308375</c:v>
                </c:pt>
                <c:pt idx="44">
                  <c:v>3.3096712065407212</c:v>
                </c:pt>
                <c:pt idx="45">
                  <c:v>3.3287695946884694</c:v>
                </c:pt>
                <c:pt idx="46">
                  <c:v>3.3472619264155927</c:v>
                </c:pt>
                <c:pt idx="47">
                  <c:v>3.3651765994724037</c:v>
                </c:pt>
                <c:pt idx="48">
                  <c:v>3.3825402647303493</c:v>
                </c:pt>
                <c:pt idx="49">
                  <c:v>3.3993779584709731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5-0D44-8D06-C1A1E46F5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851839"/>
        <c:axId val="1859853519"/>
      </c:scatterChart>
      <c:valAx>
        <c:axId val="185985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853519"/>
        <c:crosses val="autoZero"/>
        <c:crossBetween val="midCat"/>
      </c:valAx>
      <c:valAx>
        <c:axId val="185985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85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SH!$A$1:$A$50</c:f>
              <c:numCache>
                <c:formatCode>0.00E+00</c:formatCode>
                <c:ptCount val="50"/>
                <c:pt idx="0">
                  <c:v>7.8509713399438695E-19</c:v>
                </c:pt>
                <c:pt idx="1">
                  <c:v>3.9348066071534602E-19</c:v>
                </c:pt>
                <c:pt idx="2">
                  <c:v>1.9720748382975501E-19</c:v>
                </c:pt>
                <c:pt idx="3">
                  <c:v>9.8837873271230397E-20</c:v>
                </c:pt>
                <c:pt idx="4">
                  <c:v>4.9536280282410798E-20</c:v>
                </c:pt>
                <c:pt idx="5">
                  <c:v>2.4826951278926701E-20</c:v>
                </c:pt>
                <c:pt idx="6">
                  <c:v>1.2442951030884299E-20</c:v>
                </c:pt>
                <c:pt idx="7">
                  <c:v>6.2362482053285402E-21</c:v>
                </c:pt>
                <c:pt idx="8">
                  <c:v>3.12552798624165E-21</c:v>
                </c:pt>
                <c:pt idx="9">
                  <c:v>1.56647472504907E-21</c:v>
                </c:pt>
                <c:pt idx="10">
                  <c:v>7.8509713399438704E-22</c:v>
                </c:pt>
                <c:pt idx="11">
                  <c:v>3.9348066071534602E-22</c:v>
                </c:pt>
                <c:pt idx="12">
                  <c:v>1.9720748382975601E-22</c:v>
                </c:pt>
                <c:pt idx="13">
                  <c:v>9.8837873271230402E-23</c:v>
                </c:pt>
                <c:pt idx="14">
                  <c:v>4.9536280282410803E-23</c:v>
                </c:pt>
                <c:pt idx="15">
                  <c:v>2.4826951278926701E-23</c:v>
                </c:pt>
                <c:pt idx="16">
                  <c:v>1.24429510308843E-23</c:v>
                </c:pt>
                <c:pt idx="17">
                  <c:v>6.23624820532854E-24</c:v>
                </c:pt>
                <c:pt idx="18">
                  <c:v>3.1255279862416499E-24</c:v>
                </c:pt>
                <c:pt idx="19">
                  <c:v>1.5664747250490699E-24</c:v>
                </c:pt>
                <c:pt idx="20">
                  <c:v>7.85097133994387E-25</c:v>
                </c:pt>
                <c:pt idx="21">
                  <c:v>3.9348066071534602E-25</c:v>
                </c:pt>
                <c:pt idx="22">
                  <c:v>1.97207483829756E-25</c:v>
                </c:pt>
                <c:pt idx="23">
                  <c:v>9.8837873271230502E-26</c:v>
                </c:pt>
                <c:pt idx="24">
                  <c:v>4.95362802824109E-26</c:v>
                </c:pt>
                <c:pt idx="25">
                  <c:v>2.4826951278926701E-26</c:v>
                </c:pt>
                <c:pt idx="26">
                  <c:v>1.2442951030884301E-26</c:v>
                </c:pt>
                <c:pt idx="27">
                  <c:v>6.2362482053285397E-27</c:v>
                </c:pt>
                <c:pt idx="28">
                  <c:v>3.1255279862416498E-27</c:v>
                </c:pt>
                <c:pt idx="29">
                  <c:v>1.5664747250490699E-27</c:v>
                </c:pt>
                <c:pt idx="30">
                  <c:v>7.8509713399438704E-28</c:v>
                </c:pt>
                <c:pt idx="31">
                  <c:v>3.9348066071534701E-28</c:v>
                </c:pt>
                <c:pt idx="32">
                  <c:v>1.9720748382975599E-28</c:v>
                </c:pt>
                <c:pt idx="33">
                  <c:v>9.8837873271230297E-29</c:v>
                </c:pt>
                <c:pt idx="34">
                  <c:v>4.9536280282410897E-29</c:v>
                </c:pt>
                <c:pt idx="35">
                  <c:v>2.48269512789267E-29</c:v>
                </c:pt>
                <c:pt idx="36">
                  <c:v>1.24429510308843E-29</c:v>
                </c:pt>
                <c:pt idx="37">
                  <c:v>6.2362482053285401E-30</c:v>
                </c:pt>
                <c:pt idx="38">
                  <c:v>3.1255279862416499E-30</c:v>
                </c:pt>
                <c:pt idx="39">
                  <c:v>1.56647472504907E-30</c:v>
                </c:pt>
                <c:pt idx="40">
                  <c:v>7.8509713399438697E-31</c:v>
                </c:pt>
                <c:pt idx="41">
                  <c:v>3.9348066071534699E-31</c:v>
                </c:pt>
                <c:pt idx="42">
                  <c:v>1.9720748382975601E-31</c:v>
                </c:pt>
                <c:pt idx="43">
                  <c:v>9.883787327123071E-32</c:v>
                </c:pt>
                <c:pt idx="44">
                  <c:v>4.9536280282410897E-32</c:v>
                </c:pt>
                <c:pt idx="45">
                  <c:v>2.4826951278926701E-32</c:v>
                </c:pt>
                <c:pt idx="46">
                  <c:v>1.2442951030884301E-32</c:v>
                </c:pt>
                <c:pt idx="47">
                  <c:v>6.23624820532854E-33</c:v>
                </c:pt>
                <c:pt idx="48">
                  <c:v>3.1255279862416601E-33</c:v>
                </c:pt>
                <c:pt idx="49">
                  <c:v>1.5664747250490702E-33</c:v>
                </c:pt>
              </c:numCache>
            </c:numRef>
          </c:xVal>
          <c:yVal>
            <c:numRef>
              <c:f>SH!$B$1:$B$50</c:f>
              <c:numCache>
                <c:formatCode>General</c:formatCode>
                <c:ptCount val="5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15</c:v>
                </c:pt>
                <c:pt idx="6">
                  <c:v>19</c:v>
                </c:pt>
                <c:pt idx="7">
                  <c:v>31</c:v>
                </c:pt>
                <c:pt idx="8">
                  <c:v>39</c:v>
                </c:pt>
                <c:pt idx="9">
                  <c:v>60</c:v>
                </c:pt>
                <c:pt idx="10">
                  <c:v>76</c:v>
                </c:pt>
                <c:pt idx="11">
                  <c:v>89</c:v>
                </c:pt>
                <c:pt idx="12">
                  <c:v>100</c:v>
                </c:pt>
                <c:pt idx="13">
                  <c:v>122</c:v>
                </c:pt>
                <c:pt idx="14">
                  <c:v>148</c:v>
                </c:pt>
                <c:pt idx="15">
                  <c:v>173</c:v>
                </c:pt>
                <c:pt idx="16">
                  <c:v>193</c:v>
                </c:pt>
                <c:pt idx="17">
                  <c:v>229</c:v>
                </c:pt>
                <c:pt idx="18">
                  <c:v>246</c:v>
                </c:pt>
                <c:pt idx="19">
                  <c:v>276</c:v>
                </c:pt>
                <c:pt idx="20">
                  <c:v>312</c:v>
                </c:pt>
                <c:pt idx="21">
                  <c:v>347</c:v>
                </c:pt>
                <c:pt idx="22">
                  <c:v>386</c:v>
                </c:pt>
                <c:pt idx="23">
                  <c:v>419</c:v>
                </c:pt>
                <c:pt idx="24">
                  <c:v>480</c:v>
                </c:pt>
                <c:pt idx="25">
                  <c:v>562</c:v>
                </c:pt>
                <c:pt idx="26">
                  <c:v>632</c:v>
                </c:pt>
                <c:pt idx="27">
                  <c:v>703</c:v>
                </c:pt>
                <c:pt idx="28">
                  <c:v>773</c:v>
                </c:pt>
                <c:pt idx="29">
                  <c:v>857</c:v>
                </c:pt>
                <c:pt idx="30">
                  <c:v>918</c:v>
                </c:pt>
                <c:pt idx="31">
                  <c:v>995</c:v>
                </c:pt>
                <c:pt idx="32">
                  <c:v>1098</c:v>
                </c:pt>
                <c:pt idx="33">
                  <c:v>1213</c:v>
                </c:pt>
                <c:pt idx="34">
                  <c:v>1343</c:v>
                </c:pt>
                <c:pt idx="35">
                  <c:v>1446</c:v>
                </c:pt>
                <c:pt idx="36">
                  <c:v>1562</c:v>
                </c:pt>
                <c:pt idx="37">
                  <c:v>1727</c:v>
                </c:pt>
                <c:pt idx="38">
                  <c:v>1828</c:v>
                </c:pt>
                <c:pt idx="39">
                  <c:v>1935</c:v>
                </c:pt>
                <c:pt idx="40">
                  <c:v>1986</c:v>
                </c:pt>
                <c:pt idx="41">
                  <c:v>1986</c:v>
                </c:pt>
                <c:pt idx="42">
                  <c:v>1986</c:v>
                </c:pt>
                <c:pt idx="43">
                  <c:v>1986</c:v>
                </c:pt>
                <c:pt idx="44">
                  <c:v>1986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3-6544-B03F-69BDA517F6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SH!$A$1:$A$50</c:f>
              <c:numCache>
                <c:formatCode>0.00E+00</c:formatCode>
                <c:ptCount val="50"/>
                <c:pt idx="0">
                  <c:v>7.8509713399438695E-19</c:v>
                </c:pt>
                <c:pt idx="1">
                  <c:v>3.9348066071534602E-19</c:v>
                </c:pt>
                <c:pt idx="2">
                  <c:v>1.9720748382975501E-19</c:v>
                </c:pt>
                <c:pt idx="3">
                  <c:v>9.8837873271230397E-20</c:v>
                </c:pt>
                <c:pt idx="4">
                  <c:v>4.9536280282410798E-20</c:v>
                </c:pt>
                <c:pt idx="5">
                  <c:v>2.4826951278926701E-20</c:v>
                </c:pt>
                <c:pt idx="6">
                  <c:v>1.2442951030884299E-20</c:v>
                </c:pt>
                <c:pt idx="7">
                  <c:v>6.2362482053285402E-21</c:v>
                </c:pt>
                <c:pt idx="8">
                  <c:v>3.12552798624165E-21</c:v>
                </c:pt>
                <c:pt idx="9">
                  <c:v>1.56647472504907E-21</c:v>
                </c:pt>
                <c:pt idx="10">
                  <c:v>7.8509713399438704E-22</c:v>
                </c:pt>
                <c:pt idx="11">
                  <c:v>3.9348066071534602E-22</c:v>
                </c:pt>
                <c:pt idx="12">
                  <c:v>1.9720748382975601E-22</c:v>
                </c:pt>
                <c:pt idx="13">
                  <c:v>9.8837873271230402E-23</c:v>
                </c:pt>
                <c:pt idx="14">
                  <c:v>4.9536280282410803E-23</c:v>
                </c:pt>
                <c:pt idx="15">
                  <c:v>2.4826951278926701E-23</c:v>
                </c:pt>
                <c:pt idx="16">
                  <c:v>1.24429510308843E-23</c:v>
                </c:pt>
                <c:pt idx="17">
                  <c:v>6.23624820532854E-24</c:v>
                </c:pt>
                <c:pt idx="18">
                  <c:v>3.1255279862416499E-24</c:v>
                </c:pt>
                <c:pt idx="19">
                  <c:v>1.5664747250490699E-24</c:v>
                </c:pt>
                <c:pt idx="20">
                  <c:v>7.85097133994387E-25</c:v>
                </c:pt>
                <c:pt idx="21">
                  <c:v>3.9348066071534602E-25</c:v>
                </c:pt>
                <c:pt idx="22">
                  <c:v>1.97207483829756E-25</c:v>
                </c:pt>
                <c:pt idx="23">
                  <c:v>9.8837873271230502E-26</c:v>
                </c:pt>
                <c:pt idx="24">
                  <c:v>4.95362802824109E-26</c:v>
                </c:pt>
                <c:pt idx="25">
                  <c:v>2.4826951278926701E-26</c:v>
                </c:pt>
                <c:pt idx="26">
                  <c:v>1.2442951030884301E-26</c:v>
                </c:pt>
                <c:pt idx="27">
                  <c:v>6.2362482053285397E-27</c:v>
                </c:pt>
                <c:pt idx="28">
                  <c:v>3.1255279862416498E-27</c:v>
                </c:pt>
                <c:pt idx="29">
                  <c:v>1.5664747250490699E-27</c:v>
                </c:pt>
                <c:pt idx="30">
                  <c:v>7.8509713399438704E-28</c:v>
                </c:pt>
                <c:pt idx="31">
                  <c:v>3.9348066071534701E-28</c:v>
                </c:pt>
                <c:pt idx="32">
                  <c:v>1.9720748382975599E-28</c:v>
                </c:pt>
                <c:pt idx="33">
                  <c:v>9.8837873271230297E-29</c:v>
                </c:pt>
                <c:pt idx="34">
                  <c:v>4.9536280282410897E-29</c:v>
                </c:pt>
                <c:pt idx="35">
                  <c:v>2.48269512789267E-29</c:v>
                </c:pt>
                <c:pt idx="36">
                  <c:v>1.24429510308843E-29</c:v>
                </c:pt>
                <c:pt idx="37">
                  <c:v>6.2362482053285401E-30</c:v>
                </c:pt>
                <c:pt idx="38">
                  <c:v>3.1255279862416499E-30</c:v>
                </c:pt>
                <c:pt idx="39">
                  <c:v>1.56647472504907E-30</c:v>
                </c:pt>
                <c:pt idx="40">
                  <c:v>7.8509713399438697E-31</c:v>
                </c:pt>
                <c:pt idx="41">
                  <c:v>3.9348066071534699E-31</c:v>
                </c:pt>
                <c:pt idx="42">
                  <c:v>1.9720748382975601E-31</c:v>
                </c:pt>
                <c:pt idx="43">
                  <c:v>9.883787327123071E-32</c:v>
                </c:pt>
                <c:pt idx="44">
                  <c:v>4.9536280282410897E-32</c:v>
                </c:pt>
                <c:pt idx="45">
                  <c:v>2.4826951278926701E-32</c:v>
                </c:pt>
                <c:pt idx="46">
                  <c:v>1.2442951030884301E-32</c:v>
                </c:pt>
                <c:pt idx="47">
                  <c:v>6.23624820532854E-33</c:v>
                </c:pt>
                <c:pt idx="48">
                  <c:v>3.1255279862416601E-33</c:v>
                </c:pt>
                <c:pt idx="49">
                  <c:v>1.5664747250490702E-33</c:v>
                </c:pt>
              </c:numCache>
            </c:numRef>
          </c:xVal>
          <c:yVal>
            <c:numRef>
              <c:f>SH!$E$1:$E$50</c:f>
              <c:numCache>
                <c:formatCode>0.00E+00</c:formatCode>
                <c:ptCount val="50"/>
                <c:pt idx="0">
                  <c:v>1.7682323066736463</c:v>
                </c:pt>
                <c:pt idx="1">
                  <c:v>3.0419007923635566</c:v>
                </c:pt>
                <c:pt idx="2">
                  <c:v>4.9428897106201823</c:v>
                </c:pt>
                <c:pt idx="3">
                  <c:v>7.6517019419535162</c:v>
                </c:pt>
                <c:pt idx="4">
                  <c:v>11.362697271018916</c:v>
                </c:pt>
                <c:pt idx="5">
                  <c:v>16.278348091639248</c:v>
                </c:pt>
                <c:pt idx="6">
                  <c:v>22.603552984661544</c:v>
                </c:pt>
                <c:pt idx="7">
                  <c:v>30.540364968536757</c:v>
                </c:pt>
                <c:pt idx="8">
                  <c:v>40.283369573157408</c:v>
                </c:pt>
                <c:pt idx="9">
                  <c:v>52.01584077485257</c:v>
                </c:pt>
                <c:pt idx="10">
                  <c:v>65.906717492580597</c:v>
                </c:pt>
                <c:pt idx="11">
                  <c:v>82.108381003561362</c:v>
                </c:pt>
                <c:pt idx="12">
                  <c:v>100.75517212334121</c:v>
                </c:pt>
                <c:pt idx="13">
                  <c:v>121.96256262559672</c:v>
                </c:pt>
                <c:pt idx="14">
                  <c:v>145.82688412352559</c:v>
                </c:pt>
                <c:pt idx="15">
                  <c:v>172.42551577437337</c:v>
                </c:pt>
                <c:pt idx="16">
                  <c:v>201.81743657393397</c:v>
                </c:pt>
                <c:pt idx="17">
                  <c:v>234.04405622235399</c:v>
                </c:pt>
                <c:pt idx="18">
                  <c:v>269.13024874048818</c:v>
                </c:pt>
                <c:pt idx="19">
                  <c:v>307.08552390876162</c:v>
                </c:pt>
                <c:pt idx="20">
                  <c:v>347.90528232859577</c:v>
                </c:pt>
                <c:pt idx="21">
                  <c:v>391.57210993658532</c:v>
                </c:pt>
                <c:pt idx="22">
                  <c:v>438.05707683805377</c:v>
                </c:pt>
                <c:pt idx="23">
                  <c:v>487.32101323952133</c:v>
                </c:pt>
                <c:pt idx="24">
                  <c:v>539.31574202974537</c:v>
                </c:pt>
                <c:pt idx="25">
                  <c:v>593.98525323682645</c:v>
                </c:pt>
                <c:pt idx="26">
                  <c:v>651.26681026498829</c:v>
                </c:pt>
                <c:pt idx="27">
                  <c:v>711.09198159930963</c:v>
                </c:pt>
                <c:pt idx="28">
                  <c:v>773.38759467642672</c:v>
                </c:pt>
                <c:pt idx="29">
                  <c:v>838.07661096779952</c:v>
                </c:pt>
                <c:pt idx="30">
                  <c:v>905.07892311583123</c:v>
                </c:pt>
                <c:pt idx="31">
                  <c:v>974.31207629761684</c:v>
                </c:pt>
                <c:pt idx="32">
                  <c:v>1045.6919169506966</c:v>
                </c:pt>
                <c:pt idx="33">
                  <c:v>1119.1331726527521</c:v>
                </c:pt>
                <c:pt idx="34">
                  <c:v>1194.5499673644611</c:v>
                </c:pt>
                <c:pt idx="35">
                  <c:v>1271.8562764736555</c:v>
                </c:pt>
                <c:pt idx="36">
                  <c:v>1350.9663261625863</c:v>
                </c:pt>
                <c:pt idx="37">
                  <c:v>1431.7949415936389</c:v>
                </c:pt>
                <c:pt idx="38">
                  <c:v>1514.2578483010332</c:v>
                </c:pt>
                <c:pt idx="39">
                  <c:v>1598.2719310097732</c:v>
                </c:pt>
                <c:pt idx="40">
                  <c:v>1683.755453896935</c:v>
                </c:pt>
                <c:pt idx="41">
                  <c:v>1770.6282460782602</c:v>
                </c:pt>
                <c:pt idx="42">
                  <c:v>1858.8118558567969</c:v>
                </c:pt>
                <c:pt idx="43">
                  <c:v>1948.2296770179294</c:v>
                </c:pt>
                <c:pt idx="44">
                  <c:v>2038.8070502034775</c:v>
                </c:pt>
                <c:pt idx="45">
                  <c:v>2130.4713421512183</c:v>
                </c:pt>
                <c:pt idx="46">
                  <c:v>2223.1520053486202</c:v>
                </c:pt>
                <c:pt idx="47">
                  <c:v>2316.7806204230701</c:v>
                </c:pt>
                <c:pt idx="48">
                  <c:v>2411.290923377147</c:v>
                </c:pt>
                <c:pt idx="49">
                  <c:v>2506.6188195769978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3-6544-B03F-69BDA517F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706607"/>
        <c:axId val="1862215343"/>
      </c:scatterChart>
      <c:valAx>
        <c:axId val="18617066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15343"/>
        <c:crosses val="autoZero"/>
        <c:crossBetween val="midCat"/>
      </c:valAx>
      <c:valAx>
        <c:axId val="18622153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0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3</xdr:row>
      <xdr:rowOff>57150</xdr:rowOff>
    </xdr:from>
    <xdr:to>
      <xdr:col>20</xdr:col>
      <xdr:colOff>749300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68542-760C-8846-8466-8E9B585AA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628650</xdr:colOff>
      <xdr:row>22</xdr:row>
      <xdr:rowOff>196850</xdr:rowOff>
    </xdr:from>
    <xdr:to>
      <xdr:col>19</xdr:col>
      <xdr:colOff>596900</xdr:colOff>
      <xdr:row>49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4A25D-3AD4-9B40-B317-015FFABF8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3769-26C9-1142-BDDD-3E6DF4643E59}">
  <dimension ref="A1:L50"/>
  <sheetViews>
    <sheetView workbookViewId="0">
      <selection activeCell="B1" sqref="B1:B50"/>
    </sheetView>
  </sheetViews>
  <sheetFormatPr baseColWidth="10" defaultRowHeight="16" x14ac:dyDescent="0.2"/>
  <cols>
    <col min="7" max="7" width="10.83203125" style="6"/>
  </cols>
  <sheetData>
    <row r="1" spans="1:12" ht="17" thickBot="1" x14ac:dyDescent="0.25">
      <c r="A1" s="4">
        <v>7.8509713399438695E-19</v>
      </c>
      <c r="B1" s="1">
        <v>1</v>
      </c>
      <c r="C1">
        <f xml:space="preserve"> LOG(A1)</f>
        <v>-18.105076608034285</v>
      </c>
      <c r="D1">
        <f xml:space="preserve"> LOG(B1)</f>
        <v>0</v>
      </c>
      <c r="E1" s="3">
        <f xml:space="preserve"> 10^(4.494 + (21.687/(LOG(A1) - -12.998)))</f>
        <v>1.7682323066736463</v>
      </c>
      <c r="F1" s="3">
        <f>B1-E1</f>
        <v>-0.76823230667364628</v>
      </c>
      <c r="G1" s="6">
        <f t="shared" ref="G1:G32" si="0" xml:space="preserve"> (E1-B1)/B1</f>
        <v>0.76823230667364628</v>
      </c>
      <c r="I1">
        <f t="shared" ref="I1:I32" si="1">4.49425094943392 + 21.6867349150708/(C1 - -12.9975417669408)</f>
        <v>0.24822315132929873</v>
      </c>
      <c r="K1">
        <f t="shared" ref="K1:K32" si="2" xml:space="preserve"> LN(A1)</f>
        <v>-41.688479505174946</v>
      </c>
      <c r="L1">
        <f t="shared" ref="L1:L32" si="3" xml:space="preserve"> LN(B1)</f>
        <v>0</v>
      </c>
    </row>
    <row r="2" spans="1:12" ht="17" thickBot="1" x14ac:dyDescent="0.25">
      <c r="A2" s="5">
        <v>3.9348066071534602E-19</v>
      </c>
      <c r="B2" s="2">
        <v>5</v>
      </c>
      <c r="C2">
        <f t="shared" ref="C2:D50" si="4" xml:space="preserve"> LOG(A2)</f>
        <v>-18.405076608034285</v>
      </c>
      <c r="D2">
        <f t="shared" si="4"/>
        <v>0.69897000433601886</v>
      </c>
      <c r="E2" s="3">
        <f t="shared" ref="E2:E50" si="5" xml:space="preserve"> 10^(4.494 + (21.687/(LOG(A2) - -12.998)))</f>
        <v>3.0419007923635566</v>
      </c>
      <c r="F2" s="3">
        <f t="shared" ref="F2:F50" si="6">B2-E2</f>
        <v>1.9580992076364434</v>
      </c>
      <c r="G2" s="6">
        <f t="shared" si="0"/>
        <v>-0.39161984152728868</v>
      </c>
      <c r="I2">
        <f t="shared" si="1"/>
        <v>0.4837848956108779</v>
      </c>
      <c r="K2">
        <f t="shared" si="2"/>
        <v>-42.379255033073164</v>
      </c>
      <c r="L2">
        <f t="shared" si="3"/>
        <v>1.6094379124341003</v>
      </c>
    </row>
    <row r="3" spans="1:12" ht="17" thickBot="1" x14ac:dyDescent="0.25">
      <c r="A3" s="5">
        <v>1.9720748382975501E-19</v>
      </c>
      <c r="B3" s="2">
        <v>7</v>
      </c>
      <c r="C3">
        <f t="shared" si="4"/>
        <v>-18.705076608034286</v>
      </c>
      <c r="D3">
        <f t="shared" si="4"/>
        <v>0.84509804001425681</v>
      </c>
      <c r="E3" s="3">
        <f t="shared" si="5"/>
        <v>4.9428897106201823</v>
      </c>
      <c r="F3" s="3">
        <f t="shared" si="6"/>
        <v>2.0571102893798177</v>
      </c>
      <c r="G3" s="6">
        <f t="shared" si="0"/>
        <v>-0.2938728984828311</v>
      </c>
      <c r="I3">
        <f t="shared" si="1"/>
        <v>0.6945834013833645</v>
      </c>
      <c r="K3">
        <f t="shared" si="2"/>
        <v>-43.070030560971375</v>
      </c>
      <c r="L3">
        <f t="shared" si="3"/>
        <v>1.9459101490553132</v>
      </c>
    </row>
    <row r="4" spans="1:12" ht="17" thickBot="1" x14ac:dyDescent="0.25">
      <c r="A4" s="5">
        <v>9.8837873271230397E-20</v>
      </c>
      <c r="B4" s="2">
        <v>9</v>
      </c>
      <c r="C4">
        <f t="shared" si="4"/>
        <v>-19.005076608034287</v>
      </c>
      <c r="D4">
        <f t="shared" si="4"/>
        <v>0.95424250943932487</v>
      </c>
      <c r="E4" s="3">
        <f t="shared" si="5"/>
        <v>7.6517019419535162</v>
      </c>
      <c r="F4" s="3">
        <f t="shared" si="6"/>
        <v>1.3482980580464838</v>
      </c>
      <c r="G4" s="6">
        <f t="shared" si="0"/>
        <v>-0.1498108953384982</v>
      </c>
      <c r="I4">
        <f t="shared" si="1"/>
        <v>0.88432849559703142</v>
      </c>
      <c r="K4">
        <f t="shared" si="2"/>
        <v>-43.760806088869586</v>
      </c>
      <c r="L4">
        <f t="shared" si="3"/>
        <v>2.1972245773362196</v>
      </c>
    </row>
    <row r="5" spans="1:12" ht="17" thickBot="1" x14ac:dyDescent="0.25">
      <c r="A5" s="5">
        <v>4.9536280282410798E-20</v>
      </c>
      <c r="B5" s="2">
        <v>9</v>
      </c>
      <c r="C5">
        <f t="shared" si="4"/>
        <v>-19.305076608034287</v>
      </c>
      <c r="D5">
        <f t="shared" si="4"/>
        <v>0.95424250943932487</v>
      </c>
      <c r="E5" s="3">
        <f t="shared" si="5"/>
        <v>11.362697271018916</v>
      </c>
      <c r="F5" s="3">
        <f t="shared" si="6"/>
        <v>-2.3626972710189165</v>
      </c>
      <c r="G5" s="6">
        <f t="shared" si="0"/>
        <v>0.26252191900210181</v>
      </c>
      <c r="I5">
        <f t="shared" si="1"/>
        <v>1.0560242156262722</v>
      </c>
      <c r="K5">
        <f t="shared" si="2"/>
        <v>-44.451581616767804</v>
      </c>
      <c r="L5">
        <f t="shared" si="3"/>
        <v>2.1972245773362196</v>
      </c>
    </row>
    <row r="6" spans="1:12" ht="17" thickBot="1" x14ac:dyDescent="0.25">
      <c r="A6" s="5">
        <v>2.4826951278926701E-20</v>
      </c>
      <c r="B6" s="2">
        <v>15</v>
      </c>
      <c r="C6">
        <f t="shared" si="4"/>
        <v>-19.605076608034285</v>
      </c>
      <c r="D6">
        <f t="shared" si="4"/>
        <v>1.1760912590556813</v>
      </c>
      <c r="E6" s="3">
        <f t="shared" si="5"/>
        <v>16.278348091639248</v>
      </c>
      <c r="F6" s="3">
        <f t="shared" si="6"/>
        <v>-1.2783480916392485</v>
      </c>
      <c r="G6" s="6">
        <f t="shared" si="0"/>
        <v>8.5223206109283231E-2</v>
      </c>
      <c r="I6">
        <f t="shared" si="1"/>
        <v>1.2121290330730745</v>
      </c>
      <c r="K6">
        <f t="shared" si="2"/>
        <v>-45.142357144666015</v>
      </c>
      <c r="L6">
        <f t="shared" si="3"/>
        <v>2.7080502011022101</v>
      </c>
    </row>
    <row r="7" spans="1:12" ht="17" thickBot="1" x14ac:dyDescent="0.25">
      <c r="A7" s="5">
        <v>1.2442951030884299E-20</v>
      </c>
      <c r="B7" s="2">
        <v>19</v>
      </c>
      <c r="C7">
        <f t="shared" si="4"/>
        <v>-19.905076608034285</v>
      </c>
      <c r="D7">
        <f t="shared" si="4"/>
        <v>1.2787536009528289</v>
      </c>
      <c r="E7" s="3">
        <f t="shared" si="5"/>
        <v>22.603552984661544</v>
      </c>
      <c r="F7" s="3">
        <f t="shared" si="6"/>
        <v>-3.6035529846615439</v>
      </c>
      <c r="G7" s="6">
        <f t="shared" si="0"/>
        <v>0.18966068340323916</v>
      </c>
      <c r="I7">
        <f t="shared" si="1"/>
        <v>1.3546743256498956</v>
      </c>
      <c r="K7">
        <f t="shared" si="2"/>
        <v>-45.833132672564233</v>
      </c>
      <c r="L7">
        <f t="shared" si="3"/>
        <v>2.9444389791664403</v>
      </c>
    </row>
    <row r="8" spans="1:12" ht="17" thickBot="1" x14ac:dyDescent="0.25">
      <c r="A8" s="5">
        <v>6.2362482053285402E-21</v>
      </c>
      <c r="B8" s="2">
        <v>31</v>
      </c>
      <c r="C8">
        <f t="shared" si="4"/>
        <v>-20.205076608034286</v>
      </c>
      <c r="D8">
        <f t="shared" si="4"/>
        <v>1.4913616938342726</v>
      </c>
      <c r="E8" s="3">
        <f t="shared" si="5"/>
        <v>30.540364968536757</v>
      </c>
      <c r="F8" s="3">
        <f t="shared" si="6"/>
        <v>0.45963503146324314</v>
      </c>
      <c r="G8" s="6">
        <f t="shared" si="0"/>
        <v>-1.4826936498814294E-2</v>
      </c>
      <c r="I8">
        <f t="shared" si="1"/>
        <v>1.4853532620547751</v>
      </c>
      <c r="K8">
        <f t="shared" si="2"/>
        <v>-46.523908200462444</v>
      </c>
      <c r="L8">
        <f t="shared" si="3"/>
        <v>3.4339872044851463</v>
      </c>
    </row>
    <row r="9" spans="1:12" ht="17" thickBot="1" x14ac:dyDescent="0.25">
      <c r="A9" s="5">
        <v>3.12552798624165E-21</v>
      </c>
      <c r="B9" s="2">
        <v>39</v>
      </c>
      <c r="C9">
        <f t="shared" si="4"/>
        <v>-20.505076608034287</v>
      </c>
      <c r="D9">
        <f t="shared" si="4"/>
        <v>1.5910646070264991</v>
      </c>
      <c r="E9" s="3">
        <f t="shared" si="5"/>
        <v>40.283369573157408</v>
      </c>
      <c r="F9" s="3">
        <f t="shared" si="6"/>
        <v>-1.2833695731574082</v>
      </c>
      <c r="G9" s="6">
        <f t="shared" si="0"/>
        <v>3.2906912132241235E-2</v>
      </c>
      <c r="I9">
        <f t="shared" si="1"/>
        <v>1.6055883758863976</v>
      </c>
      <c r="K9">
        <f t="shared" si="2"/>
        <v>-47.214683728360654</v>
      </c>
      <c r="L9">
        <f t="shared" si="3"/>
        <v>3.6635616461296463</v>
      </c>
    </row>
    <row r="10" spans="1:12" ht="17" thickBot="1" x14ac:dyDescent="0.25">
      <c r="A10" s="5">
        <v>1.56647472504907E-21</v>
      </c>
      <c r="B10" s="2">
        <v>60</v>
      </c>
      <c r="C10">
        <f t="shared" si="4"/>
        <v>-20.805076608034287</v>
      </c>
      <c r="D10">
        <f t="shared" si="4"/>
        <v>1.7781512503836436</v>
      </c>
      <c r="E10" s="3">
        <f t="shared" si="5"/>
        <v>52.01584077485257</v>
      </c>
      <c r="F10" s="3">
        <f t="shared" si="6"/>
        <v>7.9841592251474296</v>
      </c>
      <c r="G10" s="6">
        <f t="shared" si="0"/>
        <v>-0.13306932041912384</v>
      </c>
      <c r="I10">
        <f t="shared" si="1"/>
        <v>1.7165835606280755</v>
      </c>
      <c r="K10">
        <f t="shared" si="2"/>
        <v>-47.905459256258872</v>
      </c>
      <c r="L10">
        <f t="shared" si="3"/>
        <v>4.0943445622221004</v>
      </c>
    </row>
    <row r="11" spans="1:12" ht="17" thickBot="1" x14ac:dyDescent="0.25">
      <c r="A11" s="5">
        <v>7.8509713399438704E-22</v>
      </c>
      <c r="B11" s="2">
        <v>76</v>
      </c>
      <c r="C11">
        <f t="shared" si="4"/>
        <v>-21.105076608034285</v>
      </c>
      <c r="D11">
        <f t="shared" si="4"/>
        <v>1.8808135922807914</v>
      </c>
      <c r="E11" s="3">
        <f t="shared" si="5"/>
        <v>65.906717492580597</v>
      </c>
      <c r="F11" s="3">
        <f t="shared" si="6"/>
        <v>10.093282507419403</v>
      </c>
      <c r="G11" s="6">
        <f t="shared" si="0"/>
        <v>-0.13280634878183425</v>
      </c>
      <c r="I11">
        <f t="shared" si="1"/>
        <v>1.8193645209291174</v>
      </c>
      <c r="K11">
        <f t="shared" si="2"/>
        <v>-48.596234784157083</v>
      </c>
      <c r="L11">
        <f t="shared" si="3"/>
        <v>4.3307333402863311</v>
      </c>
    </row>
    <row r="12" spans="1:12" ht="17" thickBot="1" x14ac:dyDescent="0.25">
      <c r="A12" s="5">
        <v>3.9348066071534602E-22</v>
      </c>
      <c r="B12" s="2">
        <v>89</v>
      </c>
      <c r="C12">
        <f t="shared" si="4"/>
        <v>-21.405076608034285</v>
      </c>
      <c r="D12">
        <f t="shared" si="4"/>
        <v>1.9493900066449128</v>
      </c>
      <c r="E12" s="3">
        <f t="shared" si="5"/>
        <v>82.108381003561362</v>
      </c>
      <c r="F12" s="3">
        <f t="shared" si="6"/>
        <v>6.8916189964386376</v>
      </c>
      <c r="G12" s="6">
        <f t="shared" si="0"/>
        <v>-7.7433921308299306E-2</v>
      </c>
      <c r="I12">
        <f t="shared" si="1"/>
        <v>1.9148105635228672</v>
      </c>
      <c r="K12">
        <f t="shared" si="2"/>
        <v>-49.287010312055301</v>
      </c>
      <c r="L12">
        <f t="shared" si="3"/>
        <v>4.4886363697321396</v>
      </c>
    </row>
    <row r="13" spans="1:12" ht="17" thickBot="1" x14ac:dyDescent="0.25">
      <c r="A13" s="5">
        <v>1.9720748382975601E-22</v>
      </c>
      <c r="B13" s="2">
        <v>100</v>
      </c>
      <c r="C13">
        <f t="shared" si="4"/>
        <v>-21.705076608034286</v>
      </c>
      <c r="D13">
        <f t="shared" si="4"/>
        <v>2</v>
      </c>
      <c r="E13" s="3">
        <f t="shared" si="5"/>
        <v>100.75517212334121</v>
      </c>
      <c r="F13" s="3">
        <f t="shared" si="6"/>
        <v>-0.75517212334121098</v>
      </c>
      <c r="G13" s="6">
        <f t="shared" si="0"/>
        <v>7.5517212334121099E-3</v>
      </c>
      <c r="I13">
        <f t="shared" si="1"/>
        <v>2.0036798164050227</v>
      </c>
      <c r="K13">
        <f t="shared" si="2"/>
        <v>-49.977785839953512</v>
      </c>
      <c r="L13">
        <f t="shared" si="3"/>
        <v>4.6051701859880918</v>
      </c>
    </row>
    <row r="14" spans="1:12" ht="17" thickBot="1" x14ac:dyDescent="0.25">
      <c r="A14" s="5">
        <v>9.8837873271230402E-23</v>
      </c>
      <c r="B14" s="2">
        <v>122</v>
      </c>
      <c r="C14">
        <f t="shared" si="4"/>
        <v>-22.005076608034287</v>
      </c>
      <c r="D14">
        <f t="shared" si="4"/>
        <v>2.0863598306747484</v>
      </c>
      <c r="E14" s="3">
        <f t="shared" si="5"/>
        <v>121.96256262559672</v>
      </c>
      <c r="F14" s="3">
        <f t="shared" si="6"/>
        <v>3.743737440328232E-2</v>
      </c>
      <c r="G14" s="6">
        <f t="shared" si="0"/>
        <v>-3.0686372461706822E-4</v>
      </c>
      <c r="I14">
        <f t="shared" si="1"/>
        <v>2.0866294083954955</v>
      </c>
      <c r="K14">
        <f t="shared" si="2"/>
        <v>-50.668561367851723</v>
      </c>
      <c r="L14">
        <f t="shared" si="3"/>
        <v>4.8040210447332568</v>
      </c>
    </row>
    <row r="15" spans="1:12" ht="17" thickBot="1" x14ac:dyDescent="0.25">
      <c r="A15" s="5">
        <v>4.9536280282410803E-23</v>
      </c>
      <c r="B15" s="2">
        <v>148</v>
      </c>
      <c r="C15">
        <f t="shared" si="4"/>
        <v>-22.305076608034287</v>
      </c>
      <c r="D15">
        <f t="shared" si="4"/>
        <v>2.1702617153949575</v>
      </c>
      <c r="E15" s="3">
        <f t="shared" si="5"/>
        <v>145.82688412352559</v>
      </c>
      <c r="F15" s="3">
        <f t="shared" si="6"/>
        <v>2.1731158764744123</v>
      </c>
      <c r="G15" s="6">
        <f t="shared" si="0"/>
        <v>-1.4683215381583866E-2</v>
      </c>
      <c r="I15">
        <f t="shared" si="1"/>
        <v>2.1642317461404565</v>
      </c>
      <c r="K15">
        <f t="shared" si="2"/>
        <v>-51.359336895749941</v>
      </c>
      <c r="L15">
        <f t="shared" si="3"/>
        <v>4.9972122737641147</v>
      </c>
    </row>
    <row r="16" spans="1:12" ht="17" thickBot="1" x14ac:dyDescent="0.25">
      <c r="A16" s="5">
        <v>2.4826951278926701E-23</v>
      </c>
      <c r="B16" s="2">
        <v>173</v>
      </c>
      <c r="C16">
        <f t="shared" si="4"/>
        <v>-22.605076608034285</v>
      </c>
      <c r="D16">
        <f t="shared" si="4"/>
        <v>2.2380461031287955</v>
      </c>
      <c r="E16" s="3">
        <f t="shared" si="5"/>
        <v>172.42551577437337</v>
      </c>
      <c r="F16" s="3">
        <f t="shared" si="6"/>
        <v>0.57448422562663382</v>
      </c>
      <c r="G16" s="6">
        <f t="shared" si="0"/>
        <v>-3.3207180672059759E-3</v>
      </c>
      <c r="I16">
        <f t="shared" si="1"/>
        <v>2.2369877415700263</v>
      </c>
      <c r="K16">
        <f t="shared" si="2"/>
        <v>-52.050112423648152</v>
      </c>
      <c r="L16">
        <f t="shared" si="3"/>
        <v>5.1532915944977793</v>
      </c>
    </row>
    <row r="17" spans="1:12" ht="17" thickBot="1" x14ac:dyDescent="0.25">
      <c r="A17" s="5">
        <v>1.24429510308843E-23</v>
      </c>
      <c r="B17" s="2">
        <v>193</v>
      </c>
      <c r="C17">
        <f t="shared" si="4"/>
        <v>-22.905076608034285</v>
      </c>
      <c r="D17">
        <f t="shared" si="4"/>
        <v>2.2855573090077739</v>
      </c>
      <c r="E17" s="3">
        <f t="shared" si="5"/>
        <v>201.81743657393397</v>
      </c>
      <c r="F17" s="3">
        <f t="shared" si="6"/>
        <v>-8.8174365739339748</v>
      </c>
      <c r="G17" s="6">
        <f t="shared" si="0"/>
        <v>4.5686199864942878E-2</v>
      </c>
      <c r="I17">
        <f t="shared" si="1"/>
        <v>2.305337636192696</v>
      </c>
      <c r="K17">
        <f t="shared" si="2"/>
        <v>-52.74088795154637</v>
      </c>
      <c r="L17">
        <f t="shared" si="3"/>
        <v>5.2626901889048856</v>
      </c>
    </row>
    <row r="18" spans="1:12" ht="17" thickBot="1" x14ac:dyDescent="0.25">
      <c r="A18" s="5">
        <v>6.23624820532854E-24</v>
      </c>
      <c r="B18" s="2">
        <v>229</v>
      </c>
      <c r="C18">
        <f t="shared" si="4"/>
        <v>-23.205076608034286</v>
      </c>
      <c r="D18">
        <f t="shared" si="4"/>
        <v>2.3598354823398879</v>
      </c>
      <c r="E18" s="3">
        <f t="shared" si="5"/>
        <v>234.04405622235399</v>
      </c>
      <c r="F18" s="3">
        <f t="shared" si="6"/>
        <v>-5.0440562223539871</v>
      </c>
      <c r="G18" s="6">
        <f t="shared" si="0"/>
        <v>2.2026446385825273E-2</v>
      </c>
      <c r="I18">
        <f t="shared" si="1"/>
        <v>2.3696699166301562</v>
      </c>
      <c r="K18">
        <f t="shared" si="2"/>
        <v>-53.43166347944458</v>
      </c>
      <c r="L18">
        <f t="shared" si="3"/>
        <v>5.43372200355424</v>
      </c>
    </row>
    <row r="19" spans="1:12" ht="17" thickBot="1" x14ac:dyDescent="0.25">
      <c r="A19" s="5">
        <v>3.1255279862416499E-24</v>
      </c>
      <c r="B19" s="2">
        <v>246</v>
      </c>
      <c r="C19">
        <f t="shared" si="4"/>
        <v>-23.505076608034287</v>
      </c>
      <c r="D19">
        <f t="shared" si="4"/>
        <v>2.3909351071033793</v>
      </c>
      <c r="E19" s="3">
        <f t="shared" si="5"/>
        <v>269.13024874048818</v>
      </c>
      <c r="F19" s="3">
        <f t="shared" si="6"/>
        <v>-23.130248740488184</v>
      </c>
      <c r="G19" s="6">
        <f t="shared" si="0"/>
        <v>9.4025401384098317E-2</v>
      </c>
      <c r="I19">
        <f t="shared" si="1"/>
        <v>2.4303287028707166</v>
      </c>
      <c r="K19">
        <f t="shared" si="2"/>
        <v>-54.122439007342791</v>
      </c>
      <c r="L19">
        <f t="shared" si="3"/>
        <v>5.5053315359323625</v>
      </c>
    </row>
    <row r="20" spans="1:12" ht="17" thickBot="1" x14ac:dyDescent="0.25">
      <c r="A20" s="5">
        <v>1.5664747250490699E-24</v>
      </c>
      <c r="B20" s="2">
        <v>276</v>
      </c>
      <c r="C20">
        <f t="shared" si="4"/>
        <v>-23.805076608034287</v>
      </c>
      <c r="D20">
        <f t="shared" si="4"/>
        <v>2.4409090820652177</v>
      </c>
      <c r="E20" s="3">
        <f t="shared" si="5"/>
        <v>307.08552390876162</v>
      </c>
      <c r="F20" s="3">
        <f t="shared" si="6"/>
        <v>-31.085523908761616</v>
      </c>
      <c r="G20" s="6">
        <f t="shared" si="0"/>
        <v>0.11262870981435368</v>
      </c>
      <c r="I20">
        <f t="shared" si="1"/>
        <v>2.4876199060056505</v>
      </c>
      <c r="K20">
        <f t="shared" si="2"/>
        <v>-54.813214535241009</v>
      </c>
      <c r="L20">
        <f t="shared" si="3"/>
        <v>5.6204008657171496</v>
      </c>
    </row>
    <row r="21" spans="1:12" ht="17" thickBot="1" x14ac:dyDescent="0.25">
      <c r="A21" s="5">
        <v>7.85097133994387E-25</v>
      </c>
      <c r="B21" s="2">
        <v>312</v>
      </c>
      <c r="C21">
        <f t="shared" si="4"/>
        <v>-24.105076608034285</v>
      </c>
      <c r="D21">
        <f t="shared" si="4"/>
        <v>2.4941545940184429</v>
      </c>
      <c r="E21" s="3">
        <f t="shared" si="5"/>
        <v>347.90528232859577</v>
      </c>
      <c r="F21" s="3">
        <f t="shared" si="6"/>
        <v>-35.905282328595774</v>
      </c>
      <c r="G21" s="6">
        <f t="shared" si="0"/>
        <v>0.11508103310447364</v>
      </c>
      <c r="I21">
        <f t="shared" si="1"/>
        <v>2.541816388091068</v>
      </c>
      <c r="K21">
        <f t="shared" si="2"/>
        <v>-55.50399006313922</v>
      </c>
      <c r="L21">
        <f t="shared" si="3"/>
        <v>5.7430031878094825</v>
      </c>
    </row>
    <row r="22" spans="1:12" ht="17" thickBot="1" x14ac:dyDescent="0.25">
      <c r="A22" s="5">
        <v>3.9348066071534602E-25</v>
      </c>
      <c r="B22" s="2">
        <v>347</v>
      </c>
      <c r="C22">
        <f t="shared" si="4"/>
        <v>-24.405076608034285</v>
      </c>
      <c r="D22">
        <f t="shared" si="4"/>
        <v>2.5403294747908736</v>
      </c>
      <c r="E22" s="3">
        <f t="shared" si="5"/>
        <v>391.57210993658532</v>
      </c>
      <c r="F22" s="3">
        <f t="shared" si="6"/>
        <v>-44.572109936585321</v>
      </c>
      <c r="G22" s="6">
        <f t="shared" si="0"/>
        <v>0.12844988454347356</v>
      </c>
      <c r="I22">
        <f t="shared" si="1"/>
        <v>2.5931623078328929</v>
      </c>
      <c r="K22">
        <f t="shared" si="2"/>
        <v>-56.194765591037438</v>
      </c>
      <c r="L22">
        <f t="shared" si="3"/>
        <v>5.8493247799468593</v>
      </c>
    </row>
    <row r="23" spans="1:12" ht="17" thickBot="1" x14ac:dyDescent="0.25">
      <c r="A23" s="5">
        <v>1.97207483829756E-25</v>
      </c>
      <c r="B23" s="2">
        <v>386</v>
      </c>
      <c r="C23">
        <f t="shared" si="4"/>
        <v>-24.705076608034286</v>
      </c>
      <c r="D23">
        <f t="shared" si="4"/>
        <v>2.5865873046717551</v>
      </c>
      <c r="E23" s="3">
        <f t="shared" si="5"/>
        <v>438.05707683805377</v>
      </c>
      <c r="F23" s="3">
        <f t="shared" si="6"/>
        <v>-52.057076838053774</v>
      </c>
      <c r="G23" s="6">
        <f t="shared" si="0"/>
        <v>0.13486289336283361</v>
      </c>
      <c r="I23">
        <f t="shared" si="1"/>
        <v>2.6418767981351947</v>
      </c>
      <c r="K23">
        <f t="shared" si="2"/>
        <v>-56.885541118935649</v>
      </c>
      <c r="L23">
        <f t="shared" si="3"/>
        <v>5.955837369464831</v>
      </c>
    </row>
    <row r="24" spans="1:12" ht="17" thickBot="1" x14ac:dyDescent="0.25">
      <c r="A24" s="5">
        <v>9.8837873271230502E-26</v>
      </c>
      <c r="B24" s="2">
        <v>419</v>
      </c>
      <c r="C24">
        <f t="shared" si="4"/>
        <v>-25.005076608034283</v>
      </c>
      <c r="D24">
        <f t="shared" si="4"/>
        <v>2.6222140229662951</v>
      </c>
      <c r="E24" s="3">
        <f t="shared" si="5"/>
        <v>487.32101323952133</v>
      </c>
      <c r="F24" s="3">
        <f t="shared" si="6"/>
        <v>-68.321013239521335</v>
      </c>
      <c r="G24" s="6">
        <f t="shared" si="0"/>
        <v>0.16305731083417979</v>
      </c>
      <c r="I24">
        <f t="shared" si="1"/>
        <v>2.6881570923624323</v>
      </c>
      <c r="K24">
        <f t="shared" si="2"/>
        <v>-57.57631664683386</v>
      </c>
      <c r="L24">
        <f t="shared" si="3"/>
        <v>6.0378709199221374</v>
      </c>
    </row>
    <row r="25" spans="1:12" ht="17" thickBot="1" x14ac:dyDescent="0.25">
      <c r="A25" s="5">
        <v>4.95362802824109E-26</v>
      </c>
      <c r="B25" s="2">
        <v>480</v>
      </c>
      <c r="C25">
        <f t="shared" si="4"/>
        <v>-25.305076608034284</v>
      </c>
      <c r="D25">
        <f t="shared" si="4"/>
        <v>2.6812412373755872</v>
      </c>
      <c r="E25" s="3">
        <f t="shared" si="5"/>
        <v>539.31574202974537</v>
      </c>
      <c r="F25" s="3">
        <f t="shared" si="6"/>
        <v>-59.315742029745365</v>
      </c>
      <c r="G25" s="6">
        <f t="shared" si="0"/>
        <v>0.12357446256196951</v>
      </c>
      <c r="I25">
        <f t="shared" si="1"/>
        <v>2.7321811933799931</v>
      </c>
      <c r="K25">
        <f t="shared" si="2"/>
        <v>-58.267092174732078</v>
      </c>
      <c r="L25">
        <f t="shared" si="3"/>
        <v>6.1737861039019366</v>
      </c>
    </row>
    <row r="26" spans="1:12" ht="17" thickBot="1" x14ac:dyDescent="0.25">
      <c r="A26" s="5">
        <v>2.4826951278926701E-26</v>
      </c>
      <c r="B26" s="2">
        <v>562</v>
      </c>
      <c r="C26">
        <f t="shared" si="4"/>
        <v>-25.605076608034285</v>
      </c>
      <c r="D26">
        <f t="shared" si="4"/>
        <v>2.7497363155690611</v>
      </c>
      <c r="E26" s="3">
        <f t="shared" si="5"/>
        <v>593.98525323682645</v>
      </c>
      <c r="F26" s="3">
        <f t="shared" si="6"/>
        <v>-31.985253236826452</v>
      </c>
      <c r="G26" s="6">
        <f t="shared" si="0"/>
        <v>5.6913261987235682E-2</v>
      </c>
      <c r="I26">
        <f t="shared" si="1"/>
        <v>2.7741101615310999</v>
      </c>
      <c r="K26">
        <f t="shared" si="2"/>
        <v>-58.957867702630288</v>
      </c>
      <c r="L26">
        <f t="shared" si="3"/>
        <v>6.3315018498936908</v>
      </c>
    </row>
    <row r="27" spans="1:12" ht="17" thickBot="1" x14ac:dyDescent="0.25">
      <c r="A27" s="5">
        <v>1.2442951030884301E-26</v>
      </c>
      <c r="B27" s="2">
        <v>632</v>
      </c>
      <c r="C27">
        <f t="shared" si="4"/>
        <v>-25.905076608034285</v>
      </c>
      <c r="D27">
        <f t="shared" si="4"/>
        <v>2.8007170782823851</v>
      </c>
      <c r="E27" s="3">
        <f t="shared" si="5"/>
        <v>651.26681026498829</v>
      </c>
      <c r="F27" s="3">
        <f t="shared" si="6"/>
        <v>-19.266810264988294</v>
      </c>
      <c r="G27" s="6">
        <f t="shared" si="0"/>
        <v>3.0485459280044768E-2</v>
      </c>
      <c r="I27">
        <f t="shared" si="1"/>
        <v>2.8140900835474971</v>
      </c>
      <c r="K27">
        <f t="shared" si="2"/>
        <v>-59.648643230528506</v>
      </c>
      <c r="L27">
        <f t="shared" si="3"/>
        <v>6.4488893941468577</v>
      </c>
    </row>
    <row r="28" spans="1:12" ht="17" thickBot="1" x14ac:dyDescent="0.25">
      <c r="A28" s="5">
        <v>6.2362482053285397E-27</v>
      </c>
      <c r="B28" s="2">
        <v>703</v>
      </c>
      <c r="C28">
        <f t="shared" si="4"/>
        <v>-26.205076608034286</v>
      </c>
      <c r="D28">
        <f t="shared" si="4"/>
        <v>2.8469553250198238</v>
      </c>
      <c r="E28" s="3">
        <f t="shared" si="5"/>
        <v>711.09198159930963</v>
      </c>
      <c r="F28" s="3">
        <f t="shared" si="6"/>
        <v>-8.0919815993096336</v>
      </c>
      <c r="G28" s="6">
        <f t="shared" si="0"/>
        <v>1.151064238877615E-2</v>
      </c>
      <c r="I28">
        <f t="shared" si="1"/>
        <v>2.8522537731254833</v>
      </c>
      <c r="K28">
        <f t="shared" si="2"/>
        <v>-60.339418758426717</v>
      </c>
      <c r="L28">
        <f t="shared" si="3"/>
        <v>6.5553568918106651</v>
      </c>
    </row>
    <row r="29" spans="1:12" ht="17" thickBot="1" x14ac:dyDescent="0.25">
      <c r="A29" s="5">
        <v>3.1255279862416498E-27</v>
      </c>
      <c r="B29" s="2">
        <v>773</v>
      </c>
      <c r="C29">
        <f t="shared" si="4"/>
        <v>-26.505076608034287</v>
      </c>
      <c r="D29">
        <f t="shared" si="4"/>
        <v>2.888179493918325</v>
      </c>
      <c r="E29" s="3">
        <f t="shared" si="5"/>
        <v>773.38759467642672</v>
      </c>
      <c r="F29" s="3">
        <f t="shared" si="6"/>
        <v>-0.38759467642671552</v>
      </c>
      <c r="G29" s="6">
        <f t="shared" si="0"/>
        <v>5.0141614026741983E-4</v>
      </c>
      <c r="I29">
        <f t="shared" si="1"/>
        <v>2.8887222448849572</v>
      </c>
      <c r="K29">
        <f t="shared" si="2"/>
        <v>-61.030194286324928</v>
      </c>
      <c r="L29">
        <f t="shared" si="3"/>
        <v>6.6502790485874224</v>
      </c>
    </row>
    <row r="30" spans="1:12" ht="17" thickBot="1" x14ac:dyDescent="0.25">
      <c r="A30" s="5">
        <v>1.5664747250490699E-27</v>
      </c>
      <c r="B30" s="2">
        <v>857</v>
      </c>
      <c r="C30">
        <f t="shared" si="4"/>
        <v>-26.805076608034287</v>
      </c>
      <c r="D30">
        <f t="shared" si="4"/>
        <v>2.9329808219231981</v>
      </c>
      <c r="E30" s="3">
        <f t="shared" si="5"/>
        <v>838.07661096779952</v>
      </c>
      <c r="F30" s="3">
        <f t="shared" si="6"/>
        <v>18.923389032200475</v>
      </c>
      <c r="G30" s="6">
        <f t="shared" si="0"/>
        <v>-2.2080967365461467E-2</v>
      </c>
      <c r="I30">
        <f t="shared" si="1"/>
        <v>2.9236059961778524</v>
      </c>
      <c r="K30">
        <f t="shared" si="2"/>
        <v>-61.720969814223146</v>
      </c>
      <c r="L30">
        <f t="shared" si="3"/>
        <v>6.75343791859778</v>
      </c>
    </row>
    <row r="31" spans="1:12" ht="17" thickBot="1" x14ac:dyDescent="0.25">
      <c r="A31" s="5">
        <v>7.8509713399438704E-28</v>
      </c>
      <c r="B31" s="2">
        <v>918</v>
      </c>
      <c r="C31">
        <f t="shared" si="4"/>
        <v>-27.105076608034285</v>
      </c>
      <c r="D31">
        <f t="shared" si="4"/>
        <v>2.9628426812012423</v>
      </c>
      <c r="E31" s="3">
        <f t="shared" si="5"/>
        <v>905.07892311583123</v>
      </c>
      <c r="F31" s="3">
        <f t="shared" si="6"/>
        <v>12.92107688416877</v>
      </c>
      <c r="G31" s="6">
        <f t="shared" si="0"/>
        <v>-1.4075247150510643E-2</v>
      </c>
      <c r="I31">
        <f t="shared" si="1"/>
        <v>2.9570061253488462</v>
      </c>
      <c r="K31">
        <f t="shared" si="2"/>
        <v>-62.411745342121357</v>
      </c>
      <c r="L31">
        <f t="shared" si="3"/>
        <v>6.8221973906204907</v>
      </c>
    </row>
    <row r="32" spans="1:12" ht="17" thickBot="1" x14ac:dyDescent="0.25">
      <c r="A32" s="5">
        <v>3.9348066071534701E-28</v>
      </c>
      <c r="B32" s="2">
        <v>995</v>
      </c>
      <c r="C32">
        <f t="shared" si="4"/>
        <v>-27.405076608034285</v>
      </c>
      <c r="D32">
        <f t="shared" si="4"/>
        <v>2.9978230807457256</v>
      </c>
      <c r="E32" s="3">
        <f t="shared" si="5"/>
        <v>974.31207629761684</v>
      </c>
      <c r="F32" s="3">
        <f t="shared" si="6"/>
        <v>20.687923702383159</v>
      </c>
      <c r="G32" s="6">
        <f t="shared" si="0"/>
        <v>-2.0791883117973024E-2</v>
      </c>
      <c r="I32">
        <f t="shared" si="1"/>
        <v>2.9890153102865886</v>
      </c>
      <c r="K32">
        <f t="shared" si="2"/>
        <v>-63.102520870019568</v>
      </c>
      <c r="L32">
        <f t="shared" si="3"/>
        <v>6.9027427371585928</v>
      </c>
    </row>
    <row r="33" spans="1:12" ht="17" thickBot="1" x14ac:dyDescent="0.25">
      <c r="A33" s="5">
        <v>1.9720748382975599E-28</v>
      </c>
      <c r="B33" s="2">
        <v>1098</v>
      </c>
      <c r="C33">
        <f t="shared" si="4"/>
        <v>-27.705076608034286</v>
      </c>
      <c r="D33">
        <f t="shared" si="4"/>
        <v>3.0406023401140732</v>
      </c>
      <c r="E33" s="3">
        <f t="shared" si="5"/>
        <v>1045.6919169506966</v>
      </c>
      <c r="F33" s="3">
        <f t="shared" si="6"/>
        <v>52.308083049303377</v>
      </c>
      <c r="G33" s="6">
        <f t="shared" ref="G33:G50" si="7" xml:space="preserve"> (E33-B33)/B33</f>
        <v>-4.7639419899183404E-2</v>
      </c>
      <c r="I33">
        <f t="shared" ref="I33:I50" si="8">4.49425094943392 + 21.6867349150708/(C33 - -12.9975417669408)</f>
        <v>3.019718667213712</v>
      </c>
      <c r="K33">
        <f t="shared" ref="K33:K50" si="9" xml:space="preserve"> LN(A33)</f>
        <v>-63.793296397917786</v>
      </c>
      <c r="L33">
        <f t="shared" ref="L33:L50" si="10" xml:space="preserve"> LN(B33)</f>
        <v>7.0012456220694759</v>
      </c>
    </row>
    <row r="34" spans="1:12" ht="17" thickBot="1" x14ac:dyDescent="0.25">
      <c r="A34" s="5">
        <v>9.8837873271230297E-29</v>
      </c>
      <c r="B34" s="2">
        <v>1213</v>
      </c>
      <c r="C34">
        <f t="shared" si="4"/>
        <v>-28.005076608034287</v>
      </c>
      <c r="D34">
        <f t="shared" si="4"/>
        <v>3.0838608008665731</v>
      </c>
      <c r="E34" s="3">
        <f t="shared" si="5"/>
        <v>1119.1331726527521</v>
      </c>
      <c r="F34" s="3">
        <f t="shared" si="6"/>
        <v>93.866827347247863</v>
      </c>
      <c r="G34" s="6">
        <f t="shared" si="7"/>
        <v>-7.7384029140352736E-2</v>
      </c>
      <c r="I34">
        <f t="shared" si="8"/>
        <v>3.0491945064737882</v>
      </c>
      <c r="K34">
        <f t="shared" si="9"/>
        <v>-64.484071925815996</v>
      </c>
      <c r="L34">
        <f t="shared" si="10"/>
        <v>7.1008519089440503</v>
      </c>
    </row>
    <row r="35" spans="1:12" ht="17" thickBot="1" x14ac:dyDescent="0.25">
      <c r="A35" s="5">
        <v>4.9536280282410897E-29</v>
      </c>
      <c r="B35" s="2">
        <v>1343</v>
      </c>
      <c r="C35">
        <f t="shared" si="4"/>
        <v>-28.305076608034284</v>
      </c>
      <c r="D35">
        <f t="shared" si="4"/>
        <v>3.1280760126687155</v>
      </c>
      <c r="E35" s="3">
        <f t="shared" si="5"/>
        <v>1194.5499673644611</v>
      </c>
      <c r="F35" s="3">
        <f t="shared" si="6"/>
        <v>148.45003263553895</v>
      </c>
      <c r="G35" s="6">
        <f t="shared" si="7"/>
        <v>-0.11053613747992476</v>
      </c>
      <c r="I35">
        <f t="shared" si="8"/>
        <v>3.0775149994459321</v>
      </c>
      <c r="K35">
        <f t="shared" si="9"/>
        <v>-65.174847453714207</v>
      </c>
      <c r="L35">
        <f t="shared" si="10"/>
        <v>7.2026611965232377</v>
      </c>
    </row>
    <row r="36" spans="1:12" ht="17" thickBot="1" x14ac:dyDescent="0.25">
      <c r="A36" s="5">
        <v>2.48269512789267E-29</v>
      </c>
      <c r="B36" s="2">
        <v>1446</v>
      </c>
      <c r="C36">
        <f t="shared" si="4"/>
        <v>-28.605076608034285</v>
      </c>
      <c r="D36">
        <f t="shared" si="4"/>
        <v>3.1601682929585122</v>
      </c>
      <c r="E36" s="3">
        <f t="shared" si="5"/>
        <v>1271.8562764736555</v>
      </c>
      <c r="F36" s="3">
        <f t="shared" si="6"/>
        <v>174.1437235263445</v>
      </c>
      <c r="G36" s="6">
        <f t="shared" si="7"/>
        <v>-0.12043134407077766</v>
      </c>
      <c r="I36">
        <f t="shared" si="8"/>
        <v>3.1047467685448771</v>
      </c>
      <c r="K36">
        <f t="shared" si="9"/>
        <v>-65.865622981612432</v>
      </c>
      <c r="L36">
        <f t="shared" si="10"/>
        <v>7.2765564027187102</v>
      </c>
    </row>
    <row r="37" spans="1:12" ht="17" thickBot="1" x14ac:dyDescent="0.25">
      <c r="A37" s="5">
        <v>1.24429510308843E-29</v>
      </c>
      <c r="B37" s="2">
        <v>1562</v>
      </c>
      <c r="C37">
        <f t="shared" si="4"/>
        <v>-28.905076608034285</v>
      </c>
      <c r="D37">
        <f t="shared" si="4"/>
        <v>3.1936810295412816</v>
      </c>
      <c r="E37" s="3">
        <f t="shared" si="5"/>
        <v>1350.9663261625863</v>
      </c>
      <c r="F37" s="3">
        <f t="shared" si="6"/>
        <v>211.03367383741374</v>
      </c>
      <c r="G37" s="6">
        <f t="shared" si="7"/>
        <v>-0.13510478478707666</v>
      </c>
      <c r="I37">
        <f t="shared" si="8"/>
        <v>3.130951410460221</v>
      </c>
      <c r="K37">
        <f t="shared" si="9"/>
        <v>-66.556398509510643</v>
      </c>
      <c r="L37">
        <f t="shared" si="10"/>
        <v>7.3537223303996315</v>
      </c>
    </row>
    <row r="38" spans="1:12" ht="17" thickBot="1" x14ac:dyDescent="0.25">
      <c r="A38" s="5">
        <v>6.2362482053285401E-30</v>
      </c>
      <c r="B38" s="2">
        <v>1727</v>
      </c>
      <c r="C38">
        <f t="shared" si="4"/>
        <v>-29.205076608034286</v>
      </c>
      <c r="D38">
        <f t="shared" si="4"/>
        <v>3.2372923375674589</v>
      </c>
      <c r="E38" s="3">
        <f t="shared" si="5"/>
        <v>1431.7949415936389</v>
      </c>
      <c r="F38" s="3">
        <f t="shared" si="6"/>
        <v>295.2050584063611</v>
      </c>
      <c r="G38" s="6">
        <f t="shared" si="7"/>
        <v>-0.17093518147444187</v>
      </c>
      <c r="I38">
        <f t="shared" si="8"/>
        <v>3.1561859612850096</v>
      </c>
      <c r="K38">
        <f t="shared" si="9"/>
        <v>-67.247174037408854</v>
      </c>
      <c r="L38">
        <f t="shared" si="10"/>
        <v>7.4541410781466784</v>
      </c>
    </row>
    <row r="39" spans="1:12" ht="17" thickBot="1" x14ac:dyDescent="0.25">
      <c r="A39" s="5">
        <v>3.1255279862416499E-30</v>
      </c>
      <c r="B39" s="2">
        <v>1828</v>
      </c>
      <c r="C39">
        <f t="shared" si="4"/>
        <v>-29.505076608034287</v>
      </c>
      <c r="D39">
        <f t="shared" si="4"/>
        <v>3.2619761913978125</v>
      </c>
      <c r="E39" s="3">
        <f t="shared" si="5"/>
        <v>1514.2578483010332</v>
      </c>
      <c r="F39" s="3">
        <f t="shared" si="6"/>
        <v>313.74215169896684</v>
      </c>
      <c r="G39" s="6">
        <f t="shared" si="7"/>
        <v>-0.17163137401475209</v>
      </c>
      <c r="I39">
        <f t="shared" si="8"/>
        <v>3.1805033109261807</v>
      </c>
      <c r="K39">
        <f t="shared" si="9"/>
        <v>-67.937949565307065</v>
      </c>
      <c r="L39">
        <f t="shared" si="10"/>
        <v>7.510977752014095</v>
      </c>
    </row>
    <row r="40" spans="1:12" ht="17" thickBot="1" x14ac:dyDescent="0.25">
      <c r="A40" s="5">
        <v>1.56647472504907E-30</v>
      </c>
      <c r="B40" s="2">
        <v>1935</v>
      </c>
      <c r="C40">
        <f t="shared" si="4"/>
        <v>-29.805076608034287</v>
      </c>
      <c r="D40">
        <f t="shared" si="4"/>
        <v>3.2866809693549301</v>
      </c>
      <c r="E40" s="3">
        <f t="shared" si="5"/>
        <v>1598.2719310097732</v>
      </c>
      <c r="F40" s="3">
        <f t="shared" si="6"/>
        <v>336.7280689902268</v>
      </c>
      <c r="G40" s="6">
        <f t="shared" si="7"/>
        <v>-0.17401967389675804</v>
      </c>
      <c r="I40">
        <f t="shared" si="8"/>
        <v>3.2039525731337894</v>
      </c>
      <c r="K40">
        <f t="shared" si="9"/>
        <v>-68.628725093205276</v>
      </c>
      <c r="L40">
        <f t="shared" si="10"/>
        <v>7.5678626054638825</v>
      </c>
    </row>
    <row r="41" spans="1:12" ht="17" thickBot="1" x14ac:dyDescent="0.25">
      <c r="A41" s="5">
        <v>7.8509713399438697E-31</v>
      </c>
      <c r="B41" s="2">
        <v>1986</v>
      </c>
      <c r="C41">
        <f t="shared" si="4"/>
        <v>-30.105076608034285</v>
      </c>
      <c r="D41">
        <f t="shared" si="4"/>
        <v>3.2979792441593623</v>
      </c>
      <c r="E41" s="3">
        <f t="shared" si="5"/>
        <v>1683.755453896935</v>
      </c>
      <c r="F41" s="3">
        <f t="shared" si="6"/>
        <v>302.24454610306498</v>
      </c>
      <c r="G41" s="6">
        <f t="shared" si="7"/>
        <v>-0.15218758615461478</v>
      </c>
      <c r="I41">
        <f t="shared" si="8"/>
        <v>3.2265794165969526</v>
      </c>
      <c r="K41">
        <f t="shared" si="9"/>
        <v>-69.319500621103487</v>
      </c>
      <c r="L41">
        <f t="shared" si="10"/>
        <v>7.5938778446051183</v>
      </c>
    </row>
    <row r="42" spans="1:12" ht="17" thickBot="1" x14ac:dyDescent="0.25">
      <c r="A42" s="5">
        <v>3.9348066071534699E-31</v>
      </c>
      <c r="B42" s="2">
        <v>1986</v>
      </c>
      <c r="C42">
        <f t="shared" si="4"/>
        <v>-30.405076608034285</v>
      </c>
      <c r="D42">
        <f t="shared" si="4"/>
        <v>3.2979792441593623</v>
      </c>
      <c r="E42" s="3">
        <f t="shared" si="5"/>
        <v>1770.6282460782602</v>
      </c>
      <c r="F42" s="3">
        <f t="shared" si="6"/>
        <v>215.37175392173981</v>
      </c>
      <c r="G42" s="6">
        <f t="shared" si="7"/>
        <v>-0.1084449919041993</v>
      </c>
      <c r="I42">
        <f t="shared" si="8"/>
        <v>3.2484263618033085</v>
      </c>
      <c r="K42">
        <f t="shared" si="9"/>
        <v>-70.010276149001712</v>
      </c>
      <c r="L42">
        <f t="shared" si="10"/>
        <v>7.5938778446051183</v>
      </c>
    </row>
    <row r="43" spans="1:12" ht="17" thickBot="1" x14ac:dyDescent="0.25">
      <c r="A43" s="5">
        <v>1.9720748382975601E-31</v>
      </c>
      <c r="B43" s="2">
        <v>1986</v>
      </c>
      <c r="C43">
        <f t="shared" si="4"/>
        <v>-30.705076608034286</v>
      </c>
      <c r="D43">
        <f t="shared" si="4"/>
        <v>3.2979792441593623</v>
      </c>
      <c r="E43" s="3">
        <f t="shared" si="5"/>
        <v>1858.8118558567969</v>
      </c>
      <c r="F43" s="3">
        <f t="shared" si="6"/>
        <v>127.18814414320309</v>
      </c>
      <c r="G43" s="6">
        <f t="shared" si="7"/>
        <v>-6.4042368652166712E-2</v>
      </c>
      <c r="I43">
        <f t="shared" si="8"/>
        <v>3.2695330477222218</v>
      </c>
      <c r="K43">
        <f t="shared" si="9"/>
        <v>-70.701051676899922</v>
      </c>
      <c r="L43">
        <f t="shared" si="10"/>
        <v>7.5938778446051183</v>
      </c>
    </row>
    <row r="44" spans="1:12" ht="17" thickBot="1" x14ac:dyDescent="0.25">
      <c r="A44" s="5">
        <v>9.883787327123071E-32</v>
      </c>
      <c r="B44" s="2">
        <v>1986</v>
      </c>
      <c r="C44">
        <f t="shared" si="4"/>
        <v>-31.005076608034283</v>
      </c>
      <c r="D44">
        <f t="shared" si="4"/>
        <v>3.2979792441593623</v>
      </c>
      <c r="E44" s="3">
        <f t="shared" si="5"/>
        <v>1948.2296770179294</v>
      </c>
      <c r="F44" s="3">
        <f t="shared" si="6"/>
        <v>37.770322982070638</v>
      </c>
      <c r="G44" s="6">
        <f t="shared" si="7"/>
        <v>-1.901828951765893E-2</v>
      </c>
      <c r="I44">
        <f t="shared" si="8"/>
        <v>3.2899364718308375</v>
      </c>
      <c r="K44">
        <f t="shared" si="9"/>
        <v>-71.391827204798133</v>
      </c>
      <c r="L44">
        <f t="shared" si="10"/>
        <v>7.5938778446051183</v>
      </c>
    </row>
    <row r="45" spans="1:12" ht="17" thickBot="1" x14ac:dyDescent="0.25">
      <c r="A45" s="5">
        <v>4.9536280282410897E-32</v>
      </c>
      <c r="B45" s="2">
        <v>1986</v>
      </c>
      <c r="C45">
        <f t="shared" si="4"/>
        <v>-31.305076608034284</v>
      </c>
      <c r="D45">
        <f t="shared" si="4"/>
        <v>3.2979792441593623</v>
      </c>
      <c r="E45" s="3">
        <f t="shared" si="5"/>
        <v>2038.8070502034775</v>
      </c>
      <c r="F45" s="3">
        <f t="shared" si="6"/>
        <v>-52.807050203477502</v>
      </c>
      <c r="G45" s="6">
        <f t="shared" si="7"/>
        <v>2.6589652670431774E-2</v>
      </c>
      <c r="I45">
        <f t="shared" si="8"/>
        <v>3.3096712065407212</v>
      </c>
      <c r="K45">
        <f t="shared" si="9"/>
        <v>-72.082602732696344</v>
      </c>
      <c r="L45">
        <f t="shared" si="10"/>
        <v>7.5938778446051183</v>
      </c>
    </row>
    <row r="46" spans="1:12" ht="17" thickBot="1" x14ac:dyDescent="0.25">
      <c r="A46" s="5">
        <v>2.4826951278926701E-32</v>
      </c>
      <c r="B46" s="2">
        <v>1986</v>
      </c>
      <c r="C46">
        <f t="shared" si="4"/>
        <v>-31.605076608034285</v>
      </c>
      <c r="D46">
        <f t="shared" si="4"/>
        <v>3.2979792441593623</v>
      </c>
      <c r="E46" s="3">
        <f t="shared" si="5"/>
        <v>2130.4713421512183</v>
      </c>
      <c r="F46" s="3">
        <f t="shared" si="6"/>
        <v>-144.47134215121832</v>
      </c>
      <c r="G46" s="6">
        <f t="shared" si="7"/>
        <v>7.2744885272516782E-2</v>
      </c>
      <c r="I46">
        <f t="shared" si="8"/>
        <v>3.3287695946884694</v>
      </c>
      <c r="K46">
        <f t="shared" si="9"/>
        <v>-72.773378260594569</v>
      </c>
      <c r="L46">
        <f t="shared" si="10"/>
        <v>7.5938778446051183</v>
      </c>
    </row>
    <row r="47" spans="1:12" ht="17" thickBot="1" x14ac:dyDescent="0.25">
      <c r="A47" s="5">
        <v>1.2442951030884301E-32</v>
      </c>
      <c r="B47" s="2">
        <v>1986</v>
      </c>
      <c r="C47">
        <f t="shared" si="4"/>
        <v>-31.905076608034285</v>
      </c>
      <c r="D47">
        <f t="shared" si="4"/>
        <v>3.2979792441593623</v>
      </c>
      <c r="E47" s="3">
        <f t="shared" si="5"/>
        <v>2223.1520053486202</v>
      </c>
      <c r="F47" s="3">
        <f t="shared" si="6"/>
        <v>-237.15200534862015</v>
      </c>
      <c r="G47" s="6">
        <f t="shared" si="7"/>
        <v>0.11941188587543815</v>
      </c>
      <c r="I47">
        <f t="shared" si="8"/>
        <v>3.3472619264155927</v>
      </c>
      <c r="K47">
        <f t="shared" si="9"/>
        <v>-73.46415378849278</v>
      </c>
      <c r="L47">
        <f t="shared" si="10"/>
        <v>7.5938778446051183</v>
      </c>
    </row>
    <row r="48" spans="1:12" ht="17" thickBot="1" x14ac:dyDescent="0.25">
      <c r="A48" s="5">
        <v>6.23624820532854E-33</v>
      </c>
      <c r="B48" s="2">
        <v>1986</v>
      </c>
      <c r="C48">
        <f t="shared" si="4"/>
        <v>-32.205076608034283</v>
      </c>
      <c r="D48">
        <f t="shared" si="4"/>
        <v>3.2979792441593623</v>
      </c>
      <c r="E48" s="3">
        <f t="shared" si="5"/>
        <v>2316.7806204230701</v>
      </c>
      <c r="F48" s="3">
        <f t="shared" si="6"/>
        <v>-330.7806204230701</v>
      </c>
      <c r="G48" s="6">
        <f t="shared" si="7"/>
        <v>0.166556203636994</v>
      </c>
      <c r="I48">
        <f t="shared" si="8"/>
        <v>3.3651765994724037</v>
      </c>
      <c r="K48">
        <f t="shared" si="9"/>
        <v>-74.154929316390991</v>
      </c>
      <c r="L48">
        <f t="shared" si="10"/>
        <v>7.5938778446051183</v>
      </c>
    </row>
    <row r="49" spans="1:12" ht="17" thickBot="1" x14ac:dyDescent="0.25">
      <c r="A49" s="5">
        <v>3.1255279862416601E-33</v>
      </c>
      <c r="B49" s="2">
        <v>1986</v>
      </c>
      <c r="C49">
        <f t="shared" si="4"/>
        <v>-32.505076608034287</v>
      </c>
      <c r="D49">
        <f t="shared" si="4"/>
        <v>3.2979792441593623</v>
      </c>
      <c r="E49" s="3">
        <f t="shared" si="5"/>
        <v>2411.290923377147</v>
      </c>
      <c r="F49" s="3">
        <f t="shared" si="6"/>
        <v>-425.29092337714701</v>
      </c>
      <c r="G49" s="6">
        <f t="shared" si="7"/>
        <v>0.21414447299957051</v>
      </c>
      <c r="I49">
        <f t="shared" si="8"/>
        <v>3.3825402647303493</v>
      </c>
      <c r="K49">
        <f t="shared" si="9"/>
        <v>-74.845704844289202</v>
      </c>
      <c r="L49">
        <f t="shared" si="10"/>
        <v>7.5938778446051183</v>
      </c>
    </row>
    <row r="50" spans="1:12" ht="17" thickBot="1" x14ac:dyDescent="0.25">
      <c r="A50" s="5">
        <v>1.5664747250490702E-33</v>
      </c>
      <c r="B50" s="2">
        <v>1986</v>
      </c>
      <c r="C50">
        <f t="shared" si="4"/>
        <v>-32.805076608034284</v>
      </c>
      <c r="D50">
        <f t="shared" si="4"/>
        <v>3.2979792441593623</v>
      </c>
      <c r="E50" s="3">
        <f t="shared" si="5"/>
        <v>2506.6188195769978</v>
      </c>
      <c r="F50" s="3">
        <f t="shared" si="6"/>
        <v>-520.61881957699779</v>
      </c>
      <c r="G50" s="6">
        <f t="shared" si="7"/>
        <v>0.26214442073363436</v>
      </c>
      <c r="I50">
        <f t="shared" si="8"/>
        <v>3.3993779584709731</v>
      </c>
      <c r="K50">
        <f t="shared" si="9"/>
        <v>-75.536480372187413</v>
      </c>
      <c r="L50">
        <f t="shared" si="10"/>
        <v>7.5938778446051183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24F29-1EBE-6D42-89CF-ADEA8773E14F}">
  <dimension ref="A1:E50"/>
  <sheetViews>
    <sheetView tabSelected="1" topLeftCell="A29" workbookViewId="0">
      <selection activeCell="E47" sqref="D1:E47"/>
    </sheetView>
  </sheetViews>
  <sheetFormatPr baseColWidth="10" defaultRowHeight="16" x14ac:dyDescent="0.2"/>
  <sheetData>
    <row r="1" spans="1:5" ht="17" thickBot="1" x14ac:dyDescent="0.25">
      <c r="A1" s="4">
        <v>1.00387301834998E-30</v>
      </c>
      <c r="B1" s="1">
        <v>1661</v>
      </c>
      <c r="D1">
        <f xml:space="preserve"> LOG(A1)</f>
        <v>-29.998321218383836</v>
      </c>
      <c r="E1">
        <f xml:space="preserve"> LOG(B1)</f>
        <v>3.2203696324513946</v>
      </c>
    </row>
    <row r="2" spans="1:5" ht="17" thickBot="1" x14ac:dyDescent="0.25">
      <c r="A2" s="5">
        <v>1.7445313632477301E-30</v>
      </c>
      <c r="B2" s="2">
        <v>1595</v>
      </c>
      <c r="D2">
        <f t="shared" ref="D2:E50" si="0" xml:space="preserve"> LOG(A2)</f>
        <v>-29.758321218383834</v>
      </c>
      <c r="E2">
        <f t="shared" si="0"/>
        <v>3.2027606873931997</v>
      </c>
    </row>
    <row r="3" spans="1:5" ht="17" thickBot="1" x14ac:dyDescent="0.25">
      <c r="A3" s="5">
        <v>3.0316480488311801E-30</v>
      </c>
      <c r="B3" s="2">
        <v>1523</v>
      </c>
      <c r="D3">
        <f t="shared" si="0"/>
        <v>-29.518321218383836</v>
      </c>
      <c r="E3">
        <f t="shared" si="0"/>
        <v>3.1826999033360424</v>
      </c>
    </row>
    <row r="4" spans="1:5" ht="17" thickBot="1" x14ac:dyDescent="0.25">
      <c r="A4" s="5">
        <v>5.2684004917352598E-30</v>
      </c>
      <c r="B4" s="2">
        <v>1433</v>
      </c>
      <c r="D4">
        <f t="shared" si="0"/>
        <v>-29.278321218383834</v>
      </c>
      <c r="E4">
        <f t="shared" si="0"/>
        <v>3.1562461903973444</v>
      </c>
    </row>
    <row r="5" spans="1:5" ht="17" thickBot="1" x14ac:dyDescent="0.25">
      <c r="A5" s="5">
        <v>9.1554307407211594E-30</v>
      </c>
      <c r="B5" s="2">
        <v>1353</v>
      </c>
      <c r="D5">
        <f t="shared" si="0"/>
        <v>-29.038321218383835</v>
      </c>
      <c r="E5">
        <f t="shared" si="0"/>
        <v>3.131297796597623</v>
      </c>
    </row>
    <row r="6" spans="1:5" ht="17" thickBot="1" x14ac:dyDescent="0.25">
      <c r="A6" s="5">
        <v>1.59103151287827E-29</v>
      </c>
      <c r="B6" s="2">
        <v>1319</v>
      </c>
      <c r="D6">
        <f t="shared" si="0"/>
        <v>-28.798321218383837</v>
      </c>
      <c r="E6">
        <f t="shared" si="0"/>
        <v>3.1202447955463652</v>
      </c>
    </row>
    <row r="7" spans="1:5" ht="17" thickBot="1" x14ac:dyDescent="0.25">
      <c r="A7" s="5">
        <v>2.7648958816462302E-29</v>
      </c>
      <c r="B7" s="2">
        <v>1242</v>
      </c>
      <c r="D7">
        <f t="shared" si="0"/>
        <v>-28.558321218383835</v>
      </c>
      <c r="E7">
        <f t="shared" si="0"/>
        <v>3.0941215958405612</v>
      </c>
    </row>
    <row r="8" spans="1:5" ht="17" thickBot="1" x14ac:dyDescent="0.25">
      <c r="A8" s="5">
        <v>4.8048383545305598E-29</v>
      </c>
      <c r="B8" s="2">
        <v>1143</v>
      </c>
      <c r="D8">
        <f t="shared" si="0"/>
        <v>-28.318321218383836</v>
      </c>
      <c r="E8">
        <f t="shared" si="0"/>
        <v>3.0580462303952816</v>
      </c>
    </row>
    <row r="9" spans="1:5" ht="17" thickBot="1" x14ac:dyDescent="0.25">
      <c r="A9" s="5">
        <v>8.3498520745100002E-29</v>
      </c>
      <c r="B9" s="2">
        <v>1087</v>
      </c>
      <c r="D9">
        <f t="shared" si="0"/>
        <v>-28.078321218383834</v>
      </c>
      <c r="E9">
        <f t="shared" si="0"/>
        <v>3.0362295440862948</v>
      </c>
    </row>
    <row r="10" spans="1:5" ht="17" thickBot="1" x14ac:dyDescent="0.25">
      <c r="A10" s="5">
        <v>1.4510379855018099E-28</v>
      </c>
      <c r="B10" s="2">
        <v>1043</v>
      </c>
      <c r="D10">
        <f t="shared" si="0"/>
        <v>-27.838321218383836</v>
      </c>
      <c r="E10">
        <f t="shared" si="0"/>
        <v>3.0182843084265309</v>
      </c>
    </row>
    <row r="11" spans="1:5" ht="17" thickBot="1" x14ac:dyDescent="0.25">
      <c r="A11" s="5">
        <v>2.52161501375188E-28</v>
      </c>
      <c r="B11" s="2">
        <v>987</v>
      </c>
      <c r="D11">
        <f t="shared" si="0"/>
        <v>-27.598321218383834</v>
      </c>
      <c r="E11">
        <f t="shared" si="0"/>
        <v>2.9943171526696366</v>
      </c>
    </row>
    <row r="12" spans="1:5" ht="17" thickBot="1" x14ac:dyDescent="0.25">
      <c r="A12" s="5">
        <v>4.3820646606848799E-28</v>
      </c>
      <c r="B12" s="2">
        <v>909</v>
      </c>
      <c r="D12">
        <f t="shared" si="0"/>
        <v>-27.358321218383836</v>
      </c>
      <c r="E12">
        <f t="shared" si="0"/>
        <v>2.9585638832219674</v>
      </c>
    </row>
    <row r="13" spans="1:5" ht="17" thickBot="1" x14ac:dyDescent="0.25">
      <c r="A13" s="5">
        <v>7.6151555989715498E-28</v>
      </c>
      <c r="B13" s="2">
        <v>853</v>
      </c>
      <c r="D13">
        <f t="shared" si="0"/>
        <v>-27.118321218383834</v>
      </c>
      <c r="E13">
        <f t="shared" si="0"/>
        <v>2.9309490311675228</v>
      </c>
    </row>
    <row r="14" spans="1:5" ht="17" thickBot="1" x14ac:dyDescent="0.25">
      <c r="A14" s="5">
        <v>1.32336237109482E-27</v>
      </c>
      <c r="B14" s="2">
        <v>803</v>
      </c>
      <c r="D14">
        <f t="shared" si="0"/>
        <v>-26.878321218383835</v>
      </c>
      <c r="E14">
        <f t="shared" si="0"/>
        <v>2.9047155452786808</v>
      </c>
    </row>
    <row r="15" spans="1:5" ht="17" thickBot="1" x14ac:dyDescent="0.25">
      <c r="A15" s="5">
        <v>2.2997402252243101E-27</v>
      </c>
      <c r="B15" s="2">
        <v>735</v>
      </c>
      <c r="D15">
        <f t="shared" si="0"/>
        <v>-26.638321218383837</v>
      </c>
      <c r="E15">
        <f t="shared" si="0"/>
        <v>2.8662873390841948</v>
      </c>
    </row>
    <row r="16" spans="1:5" ht="17" thickBot="1" x14ac:dyDescent="0.25">
      <c r="A16" s="5">
        <v>3.9964904693030903E-27</v>
      </c>
      <c r="B16" s="2">
        <v>709</v>
      </c>
      <c r="D16">
        <f t="shared" si="0"/>
        <v>-26.398321218383835</v>
      </c>
      <c r="E16">
        <f t="shared" si="0"/>
        <v>2.8506462351830666</v>
      </c>
    </row>
    <row r="17" spans="1:5" ht="17" thickBot="1" x14ac:dyDescent="0.25">
      <c r="A17" s="5">
        <v>6.9451044496438994E-27</v>
      </c>
      <c r="B17" s="2">
        <v>673</v>
      </c>
      <c r="D17">
        <f t="shared" si="0"/>
        <v>-26.158321218383836</v>
      </c>
      <c r="E17">
        <f t="shared" si="0"/>
        <v>2.828015064223977</v>
      </c>
    </row>
    <row r="18" spans="1:5" ht="17" thickBot="1" x14ac:dyDescent="0.25">
      <c r="A18" s="5">
        <v>1.20692082683421E-26</v>
      </c>
      <c r="B18" s="2">
        <v>655</v>
      </c>
      <c r="D18">
        <f t="shared" si="0"/>
        <v>-25.918321218383838</v>
      </c>
      <c r="E18">
        <f t="shared" si="0"/>
        <v>2.8162412999917832</v>
      </c>
    </row>
    <row r="19" spans="1:5" ht="17" thickBot="1" x14ac:dyDescent="0.25">
      <c r="A19" s="5">
        <v>2.09738801310737E-26</v>
      </c>
      <c r="B19" s="2">
        <v>640</v>
      </c>
      <c r="D19">
        <f t="shared" si="0"/>
        <v>-25.678321218383836</v>
      </c>
      <c r="E19">
        <f t="shared" si="0"/>
        <v>2.8061799739838871</v>
      </c>
    </row>
    <row r="20" spans="1:5" ht="17" thickBot="1" x14ac:dyDescent="0.25">
      <c r="A20" s="5">
        <v>3.6448426273869998E-26</v>
      </c>
      <c r="B20" s="2">
        <v>605</v>
      </c>
      <c r="D20">
        <f t="shared" si="0"/>
        <v>-25.438321218383837</v>
      </c>
      <c r="E20">
        <f t="shared" si="0"/>
        <v>2.781755374652469</v>
      </c>
    </row>
    <row r="21" spans="1:5" ht="17" thickBot="1" x14ac:dyDescent="0.25">
      <c r="A21" s="5">
        <v>6.3340105385341904E-26</v>
      </c>
      <c r="B21" s="2">
        <v>546</v>
      </c>
      <c r="D21">
        <f t="shared" si="0"/>
        <v>-25.198321218383835</v>
      </c>
      <c r="E21">
        <f t="shared" si="0"/>
        <v>2.7371926427047373</v>
      </c>
    </row>
    <row r="22" spans="1:5" ht="17" thickBot="1" x14ac:dyDescent="0.25">
      <c r="A22" s="5">
        <v>1.1007248763172E-25</v>
      </c>
      <c r="B22" s="2">
        <v>538</v>
      </c>
      <c r="D22">
        <f t="shared" si="0"/>
        <v>-24.958321218383837</v>
      </c>
      <c r="E22">
        <f t="shared" si="0"/>
        <v>2.7307822756663893</v>
      </c>
    </row>
    <row r="23" spans="1:5" ht="17" thickBot="1" x14ac:dyDescent="0.25">
      <c r="A23" s="5">
        <v>1.91284060228908E-25</v>
      </c>
      <c r="B23" s="2">
        <v>524</v>
      </c>
      <c r="D23">
        <f t="shared" si="0"/>
        <v>-24.718321218383835</v>
      </c>
      <c r="E23">
        <f t="shared" si="0"/>
        <v>2.7193312869837265</v>
      </c>
    </row>
    <row r="24" spans="1:5" ht="17" thickBot="1" x14ac:dyDescent="0.25">
      <c r="A24" s="5">
        <v>3.3241359839234202E-25</v>
      </c>
      <c r="B24" s="2">
        <v>512</v>
      </c>
      <c r="D24">
        <f t="shared" si="0"/>
        <v>-24.478321218383837</v>
      </c>
      <c r="E24">
        <f t="shared" si="0"/>
        <v>2.7092699609758308</v>
      </c>
    </row>
    <row r="25" spans="1:5" ht="17" thickBot="1" x14ac:dyDescent="0.25">
      <c r="A25" s="5">
        <v>5.7766862677377504E-25</v>
      </c>
      <c r="B25" s="2">
        <v>476</v>
      </c>
      <c r="D25">
        <f t="shared" si="0"/>
        <v>-24.238321218383835</v>
      </c>
      <c r="E25">
        <f t="shared" si="0"/>
        <v>2.6776069527204931</v>
      </c>
    </row>
    <row r="26" spans="1:5" ht="17" thickBot="1" x14ac:dyDescent="0.25">
      <c r="A26" s="5">
        <v>1.00387301834998E-24</v>
      </c>
      <c r="B26" s="2">
        <v>422</v>
      </c>
      <c r="D26">
        <f t="shared" si="0"/>
        <v>-23.998321218383836</v>
      </c>
      <c r="E26">
        <f t="shared" si="0"/>
        <v>2.6253124509616739</v>
      </c>
    </row>
    <row r="27" spans="1:5" ht="17" thickBot="1" x14ac:dyDescent="0.25">
      <c r="A27" s="5">
        <v>1.7445313632477299E-24</v>
      </c>
      <c r="B27" s="2">
        <v>344</v>
      </c>
      <c r="D27">
        <f t="shared" si="0"/>
        <v>-23.758321218383834</v>
      </c>
      <c r="E27">
        <f t="shared" si="0"/>
        <v>2.53655844257153</v>
      </c>
    </row>
    <row r="28" spans="1:5" ht="17" thickBot="1" x14ac:dyDescent="0.25">
      <c r="A28" s="5">
        <v>3.03164804883118E-24</v>
      </c>
      <c r="B28" s="2">
        <v>336</v>
      </c>
      <c r="D28">
        <f t="shared" si="0"/>
        <v>-23.518321218383836</v>
      </c>
      <c r="E28">
        <f t="shared" si="0"/>
        <v>2.5263392773898441</v>
      </c>
    </row>
    <row r="29" spans="1:5" ht="17" thickBot="1" x14ac:dyDescent="0.25">
      <c r="A29" s="5">
        <v>5.2684004917352596E-24</v>
      </c>
      <c r="B29" s="2">
        <v>298</v>
      </c>
      <c r="D29">
        <f t="shared" si="0"/>
        <v>-23.278321218383834</v>
      </c>
      <c r="E29">
        <f t="shared" si="0"/>
        <v>2.4742162640762553</v>
      </c>
    </row>
    <row r="30" spans="1:5" ht="17" thickBot="1" x14ac:dyDescent="0.25">
      <c r="A30" s="5">
        <v>9.1554307407211403E-24</v>
      </c>
      <c r="B30" s="2">
        <v>292</v>
      </c>
      <c r="D30">
        <f t="shared" si="0"/>
        <v>-23.038321218383835</v>
      </c>
      <c r="E30">
        <f t="shared" si="0"/>
        <v>2.4653828514484184</v>
      </c>
    </row>
    <row r="31" spans="1:5" ht="17" thickBot="1" x14ac:dyDescent="0.25">
      <c r="A31" s="5">
        <v>1.59103151287827E-23</v>
      </c>
      <c r="B31" s="2">
        <v>288</v>
      </c>
      <c r="D31">
        <f t="shared" si="0"/>
        <v>-22.798321218383837</v>
      </c>
      <c r="E31">
        <f t="shared" si="0"/>
        <v>2.459392487759231</v>
      </c>
    </row>
    <row r="32" spans="1:5" ht="17" thickBot="1" x14ac:dyDescent="0.25">
      <c r="A32" s="5">
        <v>2.7648958816462298E-23</v>
      </c>
      <c r="B32" s="2">
        <v>256</v>
      </c>
      <c r="D32">
        <f t="shared" si="0"/>
        <v>-22.558321218383835</v>
      </c>
      <c r="E32">
        <f t="shared" si="0"/>
        <v>2.4082399653118496</v>
      </c>
    </row>
    <row r="33" spans="1:5" ht="17" thickBot="1" x14ac:dyDescent="0.25">
      <c r="A33" s="5">
        <v>4.8048383545305599E-23</v>
      </c>
      <c r="B33" s="2">
        <v>244</v>
      </c>
      <c r="D33">
        <f t="shared" si="0"/>
        <v>-22.318321218383836</v>
      </c>
      <c r="E33">
        <f t="shared" si="0"/>
        <v>2.3873898263387292</v>
      </c>
    </row>
    <row r="34" spans="1:5" ht="17" thickBot="1" x14ac:dyDescent="0.25">
      <c r="A34" s="5">
        <v>8.3498520745099805E-23</v>
      </c>
      <c r="B34" s="2">
        <v>220</v>
      </c>
      <c r="D34">
        <f t="shared" si="0"/>
        <v>-22.078321218383834</v>
      </c>
      <c r="E34">
        <f t="shared" si="0"/>
        <v>2.3424226808222062</v>
      </c>
    </row>
    <row r="35" spans="1:5" ht="17" thickBot="1" x14ac:dyDescent="0.25">
      <c r="A35" s="5">
        <v>1.4510379855018101E-22</v>
      </c>
      <c r="B35" s="2">
        <v>158</v>
      </c>
      <c r="D35">
        <f t="shared" si="0"/>
        <v>-21.838321218383836</v>
      </c>
      <c r="E35">
        <f t="shared" si="0"/>
        <v>2.1986570869544226</v>
      </c>
    </row>
    <row r="36" spans="1:5" ht="17" thickBot="1" x14ac:dyDescent="0.25">
      <c r="A36" s="5">
        <v>2.52161501375187E-22</v>
      </c>
      <c r="B36" s="2">
        <v>134</v>
      </c>
      <c r="D36">
        <f t="shared" si="0"/>
        <v>-21.598321218383838</v>
      </c>
      <c r="E36">
        <f t="shared" si="0"/>
        <v>2.1271047983648077</v>
      </c>
    </row>
    <row r="37" spans="1:5" ht="17" thickBot="1" x14ac:dyDescent="0.25">
      <c r="A37" s="5">
        <v>4.3820646606848796E-22</v>
      </c>
      <c r="B37" s="2">
        <v>126</v>
      </c>
      <c r="D37">
        <f t="shared" si="0"/>
        <v>-21.358321218383836</v>
      </c>
      <c r="E37">
        <f t="shared" si="0"/>
        <v>2.1003705451175629</v>
      </c>
    </row>
    <row r="38" spans="1:5" ht="17" thickBot="1" x14ac:dyDescent="0.25">
      <c r="A38" s="5">
        <v>7.6151555989715301E-22</v>
      </c>
      <c r="B38" s="2">
        <v>116</v>
      </c>
      <c r="D38">
        <f t="shared" si="0"/>
        <v>-21.118321218383837</v>
      </c>
      <c r="E38">
        <f t="shared" si="0"/>
        <v>2.0644579892269186</v>
      </c>
    </row>
    <row r="39" spans="1:5" ht="17" thickBot="1" x14ac:dyDescent="0.25">
      <c r="A39" s="5">
        <v>1.3233623710948101E-21</v>
      </c>
      <c r="B39" s="2">
        <v>84</v>
      </c>
      <c r="D39">
        <f t="shared" si="0"/>
        <v>-20.878321218383839</v>
      </c>
      <c r="E39">
        <f t="shared" si="0"/>
        <v>1.9242792860618816</v>
      </c>
    </row>
    <row r="40" spans="1:5" ht="17" thickBot="1" x14ac:dyDescent="0.25">
      <c r="A40" s="5">
        <v>2.2997402252243099E-21</v>
      </c>
      <c r="B40" s="2">
        <v>68</v>
      </c>
      <c r="D40">
        <f t="shared" si="0"/>
        <v>-20.638321218383837</v>
      </c>
      <c r="E40">
        <f t="shared" si="0"/>
        <v>1.8325089127062364</v>
      </c>
    </row>
    <row r="41" spans="1:5" ht="17" thickBot="1" x14ac:dyDescent="0.25">
      <c r="A41" s="5">
        <v>3.9964904693030899E-21</v>
      </c>
      <c r="B41" s="2">
        <v>64</v>
      </c>
      <c r="D41">
        <f t="shared" si="0"/>
        <v>-20.398321218383835</v>
      </c>
      <c r="E41">
        <f t="shared" si="0"/>
        <v>1.8061799739838871</v>
      </c>
    </row>
    <row r="42" spans="1:5" ht="17" thickBot="1" x14ac:dyDescent="0.25">
      <c r="A42" s="5">
        <v>6.9451044496438997E-21</v>
      </c>
      <c r="B42" s="2">
        <v>56</v>
      </c>
      <c r="D42">
        <f t="shared" si="0"/>
        <v>-20.158321218383836</v>
      </c>
      <c r="E42">
        <f t="shared" si="0"/>
        <v>1.7481880270062005</v>
      </c>
    </row>
    <row r="43" spans="1:5" ht="17" thickBot="1" x14ac:dyDescent="0.25">
      <c r="A43" s="5">
        <v>1.2069208268342099E-20</v>
      </c>
      <c r="B43" s="2">
        <v>50</v>
      </c>
      <c r="D43">
        <f t="shared" si="0"/>
        <v>-19.918321218383838</v>
      </c>
      <c r="E43">
        <f t="shared" si="0"/>
        <v>1.6989700043360187</v>
      </c>
    </row>
    <row r="44" spans="1:5" ht="17" thickBot="1" x14ac:dyDescent="0.25">
      <c r="A44" s="5">
        <v>2.0973880131073701E-20</v>
      </c>
      <c r="B44" s="2">
        <v>46</v>
      </c>
      <c r="D44">
        <f t="shared" si="0"/>
        <v>-19.678321218383836</v>
      </c>
      <c r="E44">
        <f t="shared" si="0"/>
        <v>1.6627578316815741</v>
      </c>
    </row>
    <row r="45" spans="1:5" ht="17" thickBot="1" x14ac:dyDescent="0.25">
      <c r="A45" s="5">
        <v>3.6448426273869999E-20</v>
      </c>
      <c r="B45" s="2">
        <v>18</v>
      </c>
      <c r="D45">
        <f t="shared" si="0"/>
        <v>-19.438321218383837</v>
      </c>
      <c r="E45">
        <f t="shared" si="0"/>
        <v>1.255272505103306</v>
      </c>
    </row>
    <row r="46" spans="1:5" ht="17" thickBot="1" x14ac:dyDescent="0.25">
      <c r="A46" s="5">
        <v>6.3340105385341796E-20</v>
      </c>
      <c r="B46" s="2">
        <v>8</v>
      </c>
      <c r="D46">
        <f t="shared" si="0"/>
        <v>-19.198321218383835</v>
      </c>
      <c r="E46">
        <f t="shared" si="0"/>
        <v>0.90308998699194354</v>
      </c>
    </row>
    <row r="47" spans="1:5" ht="17" thickBot="1" x14ac:dyDescent="0.25">
      <c r="A47" s="5">
        <v>1.10072487631719E-19</v>
      </c>
      <c r="B47" s="2">
        <v>2</v>
      </c>
      <c r="D47">
        <f t="shared" si="0"/>
        <v>-18.958321218383841</v>
      </c>
      <c r="E47">
        <f t="shared" si="0"/>
        <v>0.3010299956639812</v>
      </c>
    </row>
    <row r="48" spans="1:5" ht="17" thickBot="1" x14ac:dyDescent="0.25">
      <c r="A48" s="5">
        <v>1.91284060228908E-19</v>
      </c>
      <c r="B48" s="2">
        <v>0</v>
      </c>
      <c r="D48">
        <f t="shared" si="0"/>
        <v>-18.718321218383835</v>
      </c>
      <c r="E48" t="e">
        <f t="shared" si="0"/>
        <v>#NUM!</v>
      </c>
    </row>
    <row r="49" spans="1:5" ht="17" thickBot="1" x14ac:dyDescent="0.25">
      <c r="A49" s="5">
        <v>3.3241359839234201E-19</v>
      </c>
      <c r="B49" s="2">
        <v>0</v>
      </c>
      <c r="D49">
        <f t="shared" si="0"/>
        <v>-18.478321218383837</v>
      </c>
      <c r="E49" t="e">
        <f t="shared" si="0"/>
        <v>#NUM!</v>
      </c>
    </row>
    <row r="50" spans="1:5" ht="17" thickBot="1" x14ac:dyDescent="0.25">
      <c r="A50" s="5">
        <v>5.7766862677377505E-19</v>
      </c>
      <c r="B50" s="2">
        <v>0</v>
      </c>
      <c r="D50">
        <f t="shared" si="0"/>
        <v>-18.238321218383835</v>
      </c>
      <c r="E50" t="e">
        <f t="shared" si="0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</vt:lpstr>
      <vt:lpstr>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Anna-Maree Syme</dc:creator>
  <cp:lastModifiedBy>Anna-Maree Syme</cp:lastModifiedBy>
  <dcterms:created xsi:type="dcterms:W3CDTF">2019-01-09T01:55:15Z</dcterms:created>
  <dcterms:modified xsi:type="dcterms:W3CDTF">2019-01-11T05:02:22Z</dcterms:modified>
</cp:coreProperties>
</file>