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C:\12dS\data\MCKFS01\Standard Documents_3\C_Scheduling\"/>
    </mc:Choice>
  </mc:AlternateContent>
  <xr:revisionPtr revIDLastSave="0" documentId="13_ncr:1_{120635CE-86EC-49CC-AC45-6ABD5C5D16B8}" xr6:coauthVersionLast="46" xr6:coauthVersionMax="46" xr10:uidLastSave="{00000000-0000-0000-0000-000000000000}"/>
  <bookViews>
    <workbookView xWindow="-120" yWindow="-120" windowWidth="29040" windowHeight="15840" xr2:uid="{00000000-000D-0000-FFFF-FFFF00000000}"/>
  </bookViews>
  <sheets>
    <sheet name="Final Schedule" sheetId="30" r:id="rId1"/>
  </sheets>
  <definedNames>
    <definedName name="_xlnm.Print_Area" localSheetId="0">'Final Schedule'!$A$1:$F$604</definedName>
    <definedName name="_xlnm.Print_Titles" localSheetId="0">'Final Schedule'!$40:$40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02" i="30" l="1"/>
  <c r="F603" i="30"/>
  <c r="F219" i="30"/>
  <c r="F220" i="30"/>
  <c r="F221" i="30"/>
  <c r="F105" i="30" l="1"/>
  <c r="F146" i="30"/>
  <c r="F135" i="30"/>
  <c r="F576" i="30" l="1"/>
  <c r="F575" i="30" l="1"/>
  <c r="F503" i="30" l="1"/>
  <c r="F431" i="30" l="1"/>
  <c r="F408" i="30"/>
  <c r="F391" i="30"/>
  <c r="F344" i="30"/>
  <c r="F322" i="30"/>
  <c r="F323" i="30"/>
  <c r="F324" i="30"/>
  <c r="F325" i="30"/>
  <c r="F326" i="30"/>
  <c r="F327" i="30"/>
  <c r="F328" i="30"/>
  <c r="F329" i="30"/>
  <c r="F200" i="30" l="1"/>
  <c r="F107" i="30"/>
  <c r="F98" i="30"/>
  <c r="F72" i="30" l="1"/>
  <c r="F280" i="30" l="1"/>
  <c r="F279" i="30"/>
  <c r="F278" i="30"/>
  <c r="F277" i="30"/>
  <c r="F276" i="30"/>
  <c r="F275" i="30"/>
  <c r="F274" i="30"/>
  <c r="F527" i="30"/>
  <c r="F526" i="30"/>
  <c r="F525" i="30"/>
  <c r="F524" i="30"/>
  <c r="F523" i="30"/>
  <c r="F522" i="30"/>
  <c r="F448" i="30"/>
  <c r="F447" i="30"/>
  <c r="F446" i="30"/>
  <c r="F445" i="30"/>
  <c r="F444" i="30"/>
  <c r="F443" i="30"/>
  <c r="F442" i="30"/>
  <c r="F441" i="30"/>
  <c r="F440" i="30"/>
  <c r="F439" i="30"/>
  <c r="F438" i="30"/>
  <c r="F437" i="30"/>
  <c r="F436" i="30"/>
  <c r="F435" i="30"/>
  <c r="F434" i="30"/>
  <c r="F433" i="30"/>
  <c r="F430" i="30"/>
  <c r="F428" i="30"/>
  <c r="F427" i="30"/>
  <c r="F426" i="30"/>
  <c r="F425" i="30"/>
  <c r="F424" i="30"/>
  <c r="F423" i="30"/>
  <c r="F422" i="30"/>
  <c r="F421" i="30"/>
  <c r="F420" i="30"/>
  <c r="F419" i="30"/>
  <c r="F418" i="30"/>
  <c r="F417" i="30"/>
  <c r="F416" i="30"/>
  <c r="F415" i="30"/>
  <c r="F414" i="30"/>
  <c r="F413" i="30"/>
  <c r="F411" i="30"/>
  <c r="F410" i="30"/>
  <c r="F409" i="30"/>
  <c r="F407" i="30"/>
  <c r="F405" i="30"/>
  <c r="F404" i="30"/>
  <c r="F403" i="30"/>
  <c r="F401" i="30"/>
  <c r="F400" i="30"/>
  <c r="F398" i="30"/>
  <c r="F397" i="30"/>
  <c r="F396" i="30"/>
  <c r="F395" i="30"/>
  <c r="F394" i="30"/>
  <c r="F393" i="30"/>
  <c r="F392" i="30"/>
  <c r="F390" i="30"/>
  <c r="F388" i="30"/>
  <c r="F387" i="30"/>
  <c r="F386" i="30"/>
  <c r="F385" i="30"/>
  <c r="F383" i="30"/>
  <c r="F382" i="30"/>
  <c r="F380" i="30"/>
  <c r="F379" i="30"/>
  <c r="F378" i="30"/>
  <c r="F377" i="30"/>
  <c r="F376" i="30"/>
  <c r="F375" i="30"/>
  <c r="F374" i="30"/>
  <c r="F373" i="30"/>
  <c r="F372" i="30"/>
  <c r="F371" i="30"/>
  <c r="F369" i="30"/>
  <c r="F367" i="30"/>
  <c r="F366" i="30"/>
  <c r="F364" i="30"/>
  <c r="F363" i="30"/>
  <c r="A362" i="30"/>
  <c r="A365" i="30" s="1"/>
  <c r="A369" i="30" s="1"/>
  <c r="A370" i="30" s="1"/>
  <c r="A372" i="30" s="1"/>
  <c r="A373" i="30" s="1"/>
  <c r="A374" i="30" s="1"/>
  <c r="A375" i="30" s="1"/>
  <c r="A376" i="30" s="1"/>
  <c r="A377" i="30" s="1"/>
  <c r="A378" i="30" s="1"/>
  <c r="A379" i="30" s="1"/>
  <c r="A380" i="30" s="1"/>
  <c r="A381" i="30" s="1"/>
  <c r="A383" i="30" s="1"/>
  <c r="A384" i="30" s="1"/>
  <c r="A386" i="30" s="1"/>
  <c r="A387" i="30" s="1"/>
  <c r="A388" i="30" s="1"/>
  <c r="A390" i="30" s="1"/>
  <c r="A391" i="30" l="1"/>
  <c r="A392" i="30" s="1"/>
  <c r="A393" i="30" s="1"/>
  <c r="A394" i="30" s="1"/>
  <c r="A395" i="30" s="1"/>
  <c r="A396" i="30" s="1"/>
  <c r="A397" i="30" s="1"/>
  <c r="A398" i="30" s="1"/>
  <c r="A399" i="30" s="1"/>
  <c r="A401" i="30" s="1"/>
  <c r="A402" i="30" s="1"/>
  <c r="A405" i="30" s="1"/>
  <c r="A407" i="30" s="1"/>
  <c r="F449" i="30"/>
  <c r="A409" i="30" l="1"/>
  <c r="A410" i="30" s="1"/>
  <c r="A411" i="30" s="1"/>
  <c r="A412" i="30" s="1"/>
  <c r="A420" i="30" s="1"/>
  <c r="A421" i="30" s="1"/>
  <c r="A422" i="30" s="1"/>
  <c r="A423" i="30" s="1"/>
  <c r="A424" i="30" s="1"/>
  <c r="A425" i="30" s="1"/>
  <c r="A426" i="30" s="1"/>
  <c r="A427" i="30" s="1"/>
  <c r="A408" i="30"/>
  <c r="F350" i="30"/>
  <c r="A428" i="30" l="1"/>
  <c r="A430" i="30" s="1"/>
  <c r="F228" i="30"/>
  <c r="A431" i="30" l="1"/>
  <c r="A432" i="30" s="1"/>
  <c r="A440" i="30" s="1"/>
  <c r="A441" i="30" s="1"/>
  <c r="A442" i="30" s="1"/>
  <c r="A443" i="30" s="1"/>
  <c r="A444" i="30" s="1"/>
  <c r="A445" i="30" s="1"/>
  <c r="A446" i="30" s="1"/>
  <c r="A447" i="30" s="1"/>
  <c r="A448" i="30" s="1"/>
  <c r="F31" i="30"/>
  <c r="F30" i="30"/>
  <c r="F29" i="30"/>
  <c r="F28" i="30"/>
  <c r="F27" i="30"/>
  <c r="F26" i="30"/>
  <c r="F25" i="30"/>
  <c r="F24" i="30"/>
  <c r="F23" i="30"/>
  <c r="F22" i="30"/>
  <c r="F21" i="30"/>
  <c r="B31" i="30"/>
  <c r="B30" i="30"/>
  <c r="B29" i="30"/>
  <c r="B28" i="30"/>
  <c r="B27" i="30"/>
  <c r="B26" i="30"/>
  <c r="B25" i="30"/>
  <c r="B24" i="30"/>
  <c r="B23" i="30"/>
  <c r="B22" i="30"/>
  <c r="B21" i="30"/>
  <c r="F179" i="30"/>
  <c r="F181" i="30"/>
  <c r="F182" i="30"/>
  <c r="F183" i="30"/>
  <c r="F184" i="30"/>
  <c r="F185" i="30"/>
  <c r="F186" i="30"/>
  <c r="F239" i="30"/>
  <c r="F240" i="30"/>
  <c r="F241" i="30"/>
  <c r="F242" i="30"/>
  <c r="F243" i="30"/>
  <c r="F244" i="30"/>
  <c r="F245" i="30"/>
  <c r="F32" i="30" l="1"/>
  <c r="A285" i="30" l="1"/>
  <c r="F312" i="30"/>
  <c r="F313" i="30"/>
  <c r="F314" i="30"/>
  <c r="F315" i="30"/>
  <c r="F316" i="30"/>
  <c r="F349" i="30"/>
  <c r="F301" i="30"/>
  <c r="F300" i="30"/>
  <c r="F303" i="30"/>
  <c r="F302" i="30"/>
  <c r="A259" i="30" l="1"/>
  <c r="A260" i="30" s="1"/>
  <c r="A261" i="30" s="1"/>
  <c r="A262" i="30" s="1"/>
  <c r="F142" i="30"/>
  <c r="F141" i="30"/>
  <c r="F140" i="30"/>
  <c r="F91" i="30"/>
  <c r="F566" i="30"/>
  <c r="F510" i="30"/>
  <c r="F502" i="30"/>
  <c r="F490" i="30"/>
  <c r="F310" i="30"/>
  <c r="F343" i="30"/>
  <c r="A263" i="30" l="1"/>
  <c r="A264" i="30" s="1"/>
  <c r="A265" i="30" s="1"/>
  <c r="F273" i="30"/>
  <c r="F262" i="30"/>
  <c r="F214" i="30"/>
  <c r="F259" i="30"/>
  <c r="F103" i="30"/>
  <c r="A266" i="30" l="1"/>
  <c r="A267" i="30" s="1"/>
  <c r="A269" i="30" s="1"/>
  <c r="A270" i="30" s="1"/>
  <c r="A271" i="30" s="1"/>
  <c r="A272" i="30" s="1"/>
  <c r="A273" i="30" s="1"/>
  <c r="A274" i="30" s="1"/>
  <c r="A279" i="30" s="1"/>
  <c r="A280" i="30" s="1"/>
  <c r="F96" i="30"/>
  <c r="F71" i="30" l="1"/>
  <c r="F73" i="30"/>
  <c r="F74" i="30"/>
  <c r="F75" i="30"/>
  <c r="F255" i="30" l="1"/>
  <c r="F254" i="30"/>
  <c r="F253" i="30"/>
  <c r="F252" i="30"/>
  <c r="F251" i="30"/>
  <c r="F489" i="30" l="1"/>
  <c r="F488" i="30"/>
  <c r="F487" i="30"/>
  <c r="F485" i="30"/>
  <c r="F484" i="30"/>
  <c r="F482" i="30"/>
  <c r="F539" i="30"/>
  <c r="F540" i="30"/>
  <c r="F506" i="30"/>
  <c r="F507" i="30"/>
  <c r="F508" i="30"/>
  <c r="F505" i="30"/>
  <c r="F356" i="30"/>
  <c r="F342" i="30"/>
  <c r="F340" i="30"/>
  <c r="F339" i="30"/>
  <c r="F337" i="30"/>
  <c r="F336" i="30"/>
  <c r="F332" i="30"/>
  <c r="F333" i="30"/>
  <c r="F334" i="30"/>
  <c r="F50" i="30"/>
  <c r="A159" i="30"/>
  <c r="A165" i="30" s="1"/>
  <c r="A171" i="30" s="1"/>
  <c r="A66" i="30"/>
  <c r="A67" i="30" s="1"/>
  <c r="A68" i="30" s="1"/>
  <c r="A69" i="30" s="1"/>
  <c r="A70" i="30" s="1"/>
  <c r="F155" i="30"/>
  <c r="F156" i="30"/>
  <c r="F157" i="30"/>
  <c r="F158" i="30"/>
  <c r="F161" i="30"/>
  <c r="F162" i="30"/>
  <c r="F163" i="30"/>
  <c r="F164" i="30"/>
  <c r="F167" i="30"/>
  <c r="F168" i="30"/>
  <c r="F169" i="30"/>
  <c r="F170" i="30"/>
  <c r="F173" i="30"/>
  <c r="F174" i="30"/>
  <c r="F175" i="30"/>
  <c r="F176" i="30"/>
  <c r="F194" i="30"/>
  <c r="F193" i="30"/>
  <c r="F192" i="30"/>
  <c r="F191" i="30"/>
  <c r="F190" i="30"/>
  <c r="F189" i="30"/>
  <c r="F188" i="30"/>
  <c r="F172" i="30"/>
  <c r="F166" i="30"/>
  <c r="F160" i="30"/>
  <c r="F154" i="30"/>
  <c r="F138" i="30"/>
  <c r="F137" i="30"/>
  <c r="F136" i="30"/>
  <c r="F147" i="30"/>
  <c r="F145" i="30"/>
  <c r="F134" i="30"/>
  <c r="F133" i="30"/>
  <c r="F130" i="30"/>
  <c r="F131" i="30"/>
  <c r="F125" i="30"/>
  <c r="F126" i="30"/>
  <c r="F127" i="30"/>
  <c r="F129" i="30"/>
  <c r="F124" i="30"/>
  <c r="F119" i="30"/>
  <c r="F120" i="30"/>
  <c r="F121" i="30"/>
  <c r="F122" i="30"/>
  <c r="F118" i="30"/>
  <c r="F112" i="30"/>
  <c r="F113" i="30"/>
  <c r="F114" i="30"/>
  <c r="F115" i="30"/>
  <c r="F116" i="30"/>
  <c r="F111" i="30"/>
  <c r="F110" i="30"/>
  <c r="F109" i="30"/>
  <c r="F106" i="30"/>
  <c r="F104" i="30"/>
  <c r="F102" i="30"/>
  <c r="F101" i="30"/>
  <c r="F100" i="30"/>
  <c r="F97" i="30"/>
  <c r="F94" i="30"/>
  <c r="F90" i="30"/>
  <c r="F89" i="30"/>
  <c r="F87" i="30"/>
  <c r="F85" i="30"/>
  <c r="F80" i="30"/>
  <c r="F79" i="30"/>
  <c r="F78" i="30"/>
  <c r="F77" i="30"/>
  <c r="F76" i="30"/>
  <c r="F84" i="30"/>
  <c r="F83" i="30"/>
  <c r="F70" i="30"/>
  <c r="F69" i="30"/>
  <c r="F68" i="30"/>
  <c r="F67" i="30"/>
  <c r="F66" i="30"/>
  <c r="F195" i="30" l="1"/>
  <c r="A179" i="30"/>
  <c r="A180" i="30" s="1"/>
  <c r="A188" i="30" s="1"/>
  <c r="A189" i="30" s="1"/>
  <c r="A190" i="30" s="1"/>
  <c r="A191" i="30" s="1"/>
  <c r="A192" i="30" s="1"/>
  <c r="A193" i="30" s="1"/>
  <c r="A194" i="30" s="1"/>
  <c r="A71" i="30"/>
  <c r="A72" i="30" s="1"/>
  <c r="A73" i="30" s="1"/>
  <c r="A75" i="30" l="1"/>
  <c r="A76" i="30" s="1"/>
  <c r="A77" i="30" s="1"/>
  <c r="A78" i="30" s="1"/>
  <c r="A79" i="30" s="1"/>
  <c r="A80" i="30" s="1"/>
  <c r="A81" i="30" s="1"/>
  <c r="A82" i="30" s="1"/>
  <c r="A85" i="30" s="1"/>
  <c r="A87" i="30" s="1"/>
  <c r="A88" i="30" s="1"/>
  <c r="A91" i="30" s="1"/>
  <c r="A92" i="30" s="1"/>
  <c r="F272" i="30"/>
  <c r="F271" i="30"/>
  <c r="F270" i="30"/>
  <c r="F269" i="30"/>
  <c r="F266" i="30"/>
  <c r="F263" i="30"/>
  <c r="F261" i="30"/>
  <c r="F211" i="30" l="1"/>
  <c r="F210" i="30"/>
  <c r="F567" i="30"/>
  <c r="F229" i="30"/>
  <c r="F227" i="30"/>
  <c r="A199" i="30" l="1"/>
  <c r="A201" i="30" l="1"/>
  <c r="A202" i="30" s="1"/>
  <c r="A203" i="30" s="1"/>
  <c r="A204" i="30" s="1"/>
  <c r="A205" i="30" s="1"/>
  <c r="A206" i="30" s="1"/>
  <c r="A207" i="30" s="1"/>
  <c r="A208" i="30" s="1"/>
  <c r="A209" i="30" s="1"/>
  <c r="A212" i="30" s="1"/>
  <c r="A213" i="30" s="1"/>
  <c r="A200" i="30"/>
  <c r="F563" i="30"/>
  <c r="F561" i="30"/>
  <c r="F553" i="30"/>
  <c r="F554" i="30"/>
  <c r="F555" i="30"/>
  <c r="F556" i="30"/>
  <c r="F557" i="30"/>
  <c r="F558" i="30"/>
  <c r="F559" i="30"/>
  <c r="F552" i="30"/>
  <c r="F501" i="30"/>
  <c r="F528" i="30"/>
  <c r="F509" i="30"/>
  <c r="F541" i="30"/>
  <c r="F534" i="30"/>
  <c r="F535" i="30"/>
  <c r="F536" i="30"/>
  <c r="F533" i="30"/>
  <c r="F538" i="30"/>
  <c r="F513" i="30"/>
  <c r="F514" i="30"/>
  <c r="F515" i="30"/>
  <c r="F516" i="30"/>
  <c r="F517" i="30"/>
  <c r="F518" i="30"/>
  <c r="F519" i="30"/>
  <c r="F521" i="30"/>
  <c r="F529" i="30"/>
  <c r="F530" i="30"/>
  <c r="F531" i="30"/>
  <c r="F498" i="30"/>
  <c r="F499" i="30"/>
  <c r="F500" i="30"/>
  <c r="F512" i="30"/>
  <c r="F497" i="30"/>
  <c r="F477" i="30"/>
  <c r="F478" i="30"/>
  <c r="F479" i="30"/>
  <c r="F480" i="30"/>
  <c r="F481" i="30"/>
  <c r="F476" i="30"/>
  <c r="F472" i="30"/>
  <c r="F473" i="30"/>
  <c r="F474" i="30"/>
  <c r="F466" i="30"/>
  <c r="F467" i="30"/>
  <c r="F456" i="30"/>
  <c r="F457" i="30"/>
  <c r="F458" i="30"/>
  <c r="F459" i="30"/>
  <c r="F460" i="30"/>
  <c r="F203" i="30"/>
  <c r="F204" i="30"/>
  <c r="F205" i="30"/>
  <c r="F206" i="30"/>
  <c r="F207" i="30"/>
  <c r="F208" i="30"/>
  <c r="F212" i="30"/>
  <c r="F213" i="30"/>
  <c r="F215" i="30"/>
  <c r="F216" i="30"/>
  <c r="F217" i="30"/>
  <c r="F218" i="30"/>
  <c r="F260" i="30"/>
  <c r="F264" i="30"/>
  <c r="F267" i="30"/>
  <c r="F238" i="30"/>
  <c r="F265" i="30"/>
  <c r="F92" i="30"/>
  <c r="F139" i="30"/>
  <c r="F95" i="30"/>
  <c r="F143" i="30"/>
  <c r="F144" i="30"/>
  <c r="F81" i="30"/>
  <c r="F199" i="30"/>
  <c r="F201" i="30"/>
  <c r="F202" i="30"/>
  <c r="F331" i="30"/>
  <c r="F348" i="30"/>
  <c r="F347" i="30"/>
  <c r="F346" i="30"/>
  <c r="F354" i="30"/>
  <c r="F355" i="30"/>
  <c r="A306" i="30"/>
  <c r="A307" i="30" s="1"/>
  <c r="A308" i="30" s="1"/>
  <c r="A309" i="30" s="1"/>
  <c r="A310" i="30" s="1"/>
  <c r="A311" i="30" s="1"/>
  <c r="A317" i="30" s="1"/>
  <c r="F292" i="30"/>
  <c r="F293" i="30"/>
  <c r="F294" i="30"/>
  <c r="F295" i="30"/>
  <c r="F296" i="30"/>
  <c r="F297" i="30"/>
  <c r="F298" i="30"/>
  <c r="F299" i="30"/>
  <c r="F304" i="30"/>
  <c r="F305" i="30"/>
  <c r="F600" i="30"/>
  <c r="F599" i="30"/>
  <c r="F598" i="30"/>
  <c r="F596" i="30"/>
  <c r="F595" i="30"/>
  <c r="F594" i="30"/>
  <c r="F592" i="30"/>
  <c r="F591" i="30"/>
  <c r="F590" i="30"/>
  <c r="F588" i="30"/>
  <c r="F587" i="30"/>
  <c r="F585" i="30"/>
  <c r="F584" i="30"/>
  <c r="F583" i="30"/>
  <c r="F582" i="30"/>
  <c r="F580" i="30"/>
  <c r="F579" i="30"/>
  <c r="F578" i="30"/>
  <c r="F574" i="30"/>
  <c r="F573" i="30"/>
  <c r="F572" i="30"/>
  <c r="A571" i="30"/>
  <c r="A577" i="30" s="1"/>
  <c r="A581" i="30" s="1"/>
  <c r="A586" i="30" s="1"/>
  <c r="A589" i="30" s="1"/>
  <c r="A593" i="30" s="1"/>
  <c r="A597" i="30" s="1"/>
  <c r="F604" i="30" l="1"/>
  <c r="F281" i="30"/>
  <c r="F148" i="30"/>
  <c r="F256" i="30"/>
  <c r="F546" i="30"/>
  <c r="A214" i="30"/>
  <c r="A215" i="30" s="1"/>
  <c r="A216" i="30" s="1"/>
  <c r="A217" i="30" s="1"/>
  <c r="A218" i="30" s="1"/>
  <c r="A220" i="30" s="1"/>
  <c r="A227" i="30" s="1"/>
  <c r="F319" i="30"/>
  <c r="F320" i="30"/>
  <c r="F321" i="30"/>
  <c r="F352" i="30"/>
  <c r="F353" i="30"/>
  <c r="A228" i="30" l="1"/>
  <c r="A229" i="30" s="1"/>
  <c r="A230" i="30" s="1"/>
  <c r="A231" i="30" s="1"/>
  <c r="A496" i="30"/>
  <c r="A504" i="30" s="1"/>
  <c r="A509" i="30" s="1"/>
  <c r="A510" i="30" s="1"/>
  <c r="A232" i="30" l="1"/>
  <c r="A238" i="30" s="1"/>
  <c r="A239" i="30" s="1"/>
  <c r="A240" i="30" s="1"/>
  <c r="A241" i="30" s="1"/>
  <c r="A242" i="30" s="1"/>
  <c r="A243" i="30" s="1"/>
  <c r="A244" i="30" s="1"/>
  <c r="A245" i="30" s="1"/>
  <c r="A251" i="30" s="1"/>
  <c r="A511" i="30"/>
  <c r="A532" i="30" s="1"/>
  <c r="F57" i="30"/>
  <c r="F58" i="30"/>
  <c r="F59" i="30"/>
  <c r="F60" i="30"/>
  <c r="F56" i="30"/>
  <c r="A537" i="30" l="1"/>
  <c r="A541" i="30" s="1"/>
  <c r="A252" i="30"/>
  <c r="A253" i="30" s="1"/>
  <c r="A254" i="30" s="1"/>
  <c r="A255" i="30" s="1"/>
  <c r="A42" i="30"/>
  <c r="F562" i="30" l="1"/>
  <c r="F564" i="30"/>
  <c r="F565" i="30"/>
  <c r="F550" i="30"/>
  <c r="F470" i="30"/>
  <c r="F471" i="30"/>
  <c r="A550" i="30"/>
  <c r="A551" i="30" s="1"/>
  <c r="A561" i="30" s="1"/>
  <c r="A562" i="30" s="1"/>
  <c r="A563" i="30" s="1"/>
  <c r="A564" i="30" s="1"/>
  <c r="A565" i="30" s="1"/>
  <c r="A566" i="30" s="1"/>
  <c r="A567" i="30" s="1"/>
  <c r="A453" i="30"/>
  <c r="A461" i="30" s="1"/>
  <c r="F491" i="30"/>
  <c r="F468" i="30"/>
  <c r="F464" i="30"/>
  <c r="F463" i="30"/>
  <c r="F462" i="30"/>
  <c r="F455" i="30"/>
  <c r="F454" i="30"/>
  <c r="F357" i="30"/>
  <c r="F318" i="30"/>
  <c r="F309" i="30"/>
  <c r="F307" i="30"/>
  <c r="F306" i="30"/>
  <c r="F291" i="30"/>
  <c r="F289" i="30"/>
  <c r="F288" i="30"/>
  <c r="F286" i="30"/>
  <c r="F55" i="30"/>
  <c r="F54" i="30"/>
  <c r="F53" i="30"/>
  <c r="F52" i="30"/>
  <c r="F51" i="30"/>
  <c r="F49" i="30"/>
  <c r="F48" i="30"/>
  <c r="F47" i="30"/>
  <c r="F46" i="30"/>
  <c r="F45" i="30"/>
  <c r="F44" i="30"/>
  <c r="F43" i="30"/>
  <c r="A43" i="30"/>
  <c r="A44" i="30" s="1"/>
  <c r="A45" i="30" s="1"/>
  <c r="A46" i="30" s="1"/>
  <c r="A47" i="30" s="1"/>
  <c r="A48" i="30" s="1"/>
  <c r="A49" i="30" s="1"/>
  <c r="F42" i="30"/>
  <c r="F492" i="30" l="1"/>
  <c r="F61" i="30"/>
  <c r="F568" i="30"/>
  <c r="A50" i="30"/>
  <c r="A51" i="30" s="1"/>
  <c r="A52" i="30" s="1"/>
  <c r="A53" i="30" s="1"/>
  <c r="A54" i="30" s="1"/>
  <c r="A55" i="30" s="1"/>
  <c r="F308" i="30"/>
  <c r="F358" i="30" s="1"/>
  <c r="A462" i="30" l="1"/>
  <c r="A463" i="30" l="1"/>
  <c r="A464" i="30" l="1"/>
  <c r="A465" i="30" l="1"/>
  <c r="A468" i="30" l="1"/>
  <c r="A469" i="30" l="1"/>
  <c r="A475" i="30" s="1"/>
  <c r="A482" i="30" s="1"/>
  <c r="A483" i="30" s="1"/>
  <c r="A486" i="30" s="1"/>
  <c r="A489" i="30" s="1"/>
  <c r="A490" i="30" s="1"/>
  <c r="A491" i="30" s="1"/>
  <c r="A94" i="30" l="1"/>
  <c r="A95" i="30" s="1"/>
  <c r="A96" i="30" s="1"/>
  <c r="A97" i="30" s="1"/>
  <c r="A98" i="30" s="1"/>
  <c r="A99" i="30" s="1"/>
  <c r="A103" i="30" s="1"/>
  <c r="A330" i="30"/>
  <c r="A335" i="30" s="1"/>
  <c r="A338" i="30" s="1"/>
  <c r="A341" i="30" s="1"/>
  <c r="A343" i="30" s="1"/>
  <c r="A344" i="30" l="1"/>
  <c r="A345" i="30" s="1"/>
  <c r="A350" i="30" s="1"/>
  <c r="A351" i="30" s="1"/>
  <c r="A356" i="30" s="1"/>
  <c r="A357" i="30" s="1"/>
  <c r="A104" i="30"/>
  <c r="A107" i="30" l="1"/>
  <c r="A108" i="30" s="1"/>
  <c r="A117" i="30" s="1"/>
  <c r="A123" i="30" s="1"/>
  <c r="A128" i="30" s="1"/>
  <c r="A132" i="30" s="1"/>
  <c r="A135" i="30" l="1"/>
  <c r="A136" i="30" s="1"/>
  <c r="A137" i="30" s="1"/>
  <c r="A138" i="30" s="1"/>
  <c r="A139" i="30" s="1"/>
  <c r="A143" i="30" s="1"/>
  <c r="A144" i="30" s="1"/>
  <c r="A145" i="30" s="1"/>
  <c r="A146" i="30" s="1"/>
  <c r="A147" i="30" s="1"/>
</calcChain>
</file>

<file path=xl/sharedStrings.xml><?xml version="1.0" encoding="utf-8"?>
<sst xmlns="http://schemas.openxmlformats.org/spreadsheetml/2006/main" count="1226" uniqueCount="529">
  <si>
    <t>m</t>
  </si>
  <si>
    <t>LS</t>
  </si>
  <si>
    <t>DETAILS</t>
  </si>
  <si>
    <t>ITEM</t>
  </si>
  <si>
    <t>UNIT</t>
  </si>
  <si>
    <t>RATE</t>
  </si>
  <si>
    <t>TOTAL</t>
  </si>
  <si>
    <t>DAYWORKS RATES</t>
  </si>
  <si>
    <t>Contract Value</t>
  </si>
  <si>
    <t>Total Section 100</t>
  </si>
  <si>
    <t>Total Section 200</t>
  </si>
  <si>
    <t>QTY</t>
  </si>
  <si>
    <t xml:space="preserve">SUMMARY </t>
  </si>
  <si>
    <t xml:space="preserve">TOTAL
</t>
  </si>
  <si>
    <t>Labour</t>
  </si>
  <si>
    <t>hour</t>
  </si>
  <si>
    <t>Supervisor</t>
  </si>
  <si>
    <t>0-10t</t>
  </si>
  <si>
    <t>6 wheeler</t>
  </si>
  <si>
    <t>8 wheeler</t>
  </si>
  <si>
    <t>0-5t</t>
  </si>
  <si>
    <t>5-10t</t>
  </si>
  <si>
    <t>10-15t</t>
  </si>
  <si>
    <t>D4-5</t>
  </si>
  <si>
    <t>D6-7</t>
  </si>
  <si>
    <t>PRELIMINARY AND GENERAL</t>
  </si>
  <si>
    <t>each</t>
  </si>
  <si>
    <t>Total Section 400</t>
  </si>
  <si>
    <t>m³</t>
  </si>
  <si>
    <t>m²</t>
  </si>
  <si>
    <t>STORMWATER</t>
  </si>
  <si>
    <t>a)</t>
  </si>
  <si>
    <t>b)</t>
  </si>
  <si>
    <t>c)</t>
  </si>
  <si>
    <t>d)</t>
  </si>
  <si>
    <t>e)</t>
  </si>
  <si>
    <t>Total Section 700</t>
  </si>
  <si>
    <t>UTILITIES</t>
  </si>
  <si>
    <t>m)</t>
  </si>
  <si>
    <t>Total Section 300</t>
  </si>
  <si>
    <t>Total Section 500</t>
  </si>
  <si>
    <t>Total Section 600</t>
  </si>
  <si>
    <t>4 wheeler</t>
  </si>
  <si>
    <t>Total Section 800</t>
  </si>
  <si>
    <t>Erosion Control</t>
  </si>
  <si>
    <t>Each</t>
  </si>
  <si>
    <t>Earthworks</t>
  </si>
  <si>
    <t>ROADING</t>
  </si>
  <si>
    <t>1050dia Depth - 0.0m to 2.0m deep</t>
  </si>
  <si>
    <t>1050dia Depth - 2.0m to 3.0m deep</t>
  </si>
  <si>
    <t>1050dia Depth - 3.0m to 4.0m deep</t>
  </si>
  <si>
    <t>1200dia Depth - 4.0m to 5.0m deep</t>
  </si>
  <si>
    <t>WATER RETICULATION</t>
  </si>
  <si>
    <t>63mm dia OD MDPE, PE80B SDR 11</t>
  </si>
  <si>
    <t>50mm  dia Peet Valve</t>
  </si>
  <si>
    <t>100mm dia Sluice Valve</t>
  </si>
  <si>
    <t>150mm dia Sluice Valve</t>
  </si>
  <si>
    <t>200mm dia Sluice Valve</t>
  </si>
  <si>
    <t>100mm dia hydrant tee and valve</t>
  </si>
  <si>
    <t>150mm dia hydrant tee and valve</t>
  </si>
  <si>
    <t>200mm dia hydrant tee and valve</t>
  </si>
  <si>
    <t>100/200 dia Cast Iron Tee with anchor block</t>
  </si>
  <si>
    <t>150/200 dia Cast Iron Tee with anchor block</t>
  </si>
  <si>
    <t>100mm dia Blank Cap with anchor block</t>
  </si>
  <si>
    <t>150mm dia Blank Cap with anchor block</t>
  </si>
  <si>
    <t>Allow for all costs to obtain 'ALC' consent and to connect to the following to existing mains complete</t>
  </si>
  <si>
    <t>Off 50mm dia main</t>
  </si>
  <si>
    <t>Off 100mm dia main</t>
  </si>
  <si>
    <t>Off 150mm dia main</t>
  </si>
  <si>
    <t>WASTE WATER</t>
  </si>
  <si>
    <t>MH A/11 200dia dropper 6.6m drop</t>
  </si>
  <si>
    <t>100mm dia to 150mm dia uPVC London junction with self terminating blank cap</t>
  </si>
  <si>
    <t>100dia uPVC SN16 pipe for lot connections including ramped risers to within 1.2m of FGL</t>
  </si>
  <si>
    <t>MH A/11 150dia dropper 8.9m drop</t>
  </si>
  <si>
    <t>MH B/1 150dia dropper 4.8m drop</t>
  </si>
  <si>
    <t>MH B/2 150dia dropper 3.4m drop</t>
  </si>
  <si>
    <t>200dia uPVC SN16 pipe (depths 0-2m)</t>
  </si>
  <si>
    <t>150dia UPVC SN16 pipe (depths 2-3m)</t>
  </si>
  <si>
    <t>MH A/12 150dia dropper 7.0m drop</t>
  </si>
  <si>
    <t>150dia uPVC SN16 pipe for lot connection  (depths 0-3m)</t>
  </si>
  <si>
    <t>100mm dia to 225mm dia RCRRJ London junction with self terminating blank cap</t>
  </si>
  <si>
    <t>100mm dia to 300mm dia RCRRJ London junction with self terminating blank cap</t>
  </si>
  <si>
    <t>1050dia MH 3 - 4m</t>
  </si>
  <si>
    <t>1050dia MH 2 - 3m</t>
  </si>
  <si>
    <t>1050dia MH 0 - 2m</t>
  </si>
  <si>
    <t>450dia RCRRJ Class 2 pipe (depths 0-2m)</t>
  </si>
  <si>
    <t>375dia RCRRJ Class 2 pipe (depths 0-2m)</t>
  </si>
  <si>
    <t>375dia RCRRJ Class 2 pipe (depths 2-3m)</t>
  </si>
  <si>
    <t>300dia RCRRJ Class 2 pipe (depths 0-2m)</t>
  </si>
  <si>
    <t>300dia RCRRJ Class 2 pipe (depths 2-3m)</t>
  </si>
  <si>
    <t>225dia RCRRJ Class 2 pipe (depths 0-2m)</t>
  </si>
  <si>
    <t>100mm dia to 375mm dia RCRRJ London junction with self terminating blank cap</t>
  </si>
  <si>
    <t>f)</t>
  </si>
  <si>
    <t>g)</t>
  </si>
  <si>
    <t>h)</t>
  </si>
  <si>
    <t>i)</t>
  </si>
  <si>
    <t>j)</t>
  </si>
  <si>
    <t>k)</t>
  </si>
  <si>
    <t>l)</t>
  </si>
  <si>
    <t>n)</t>
  </si>
  <si>
    <t>o)</t>
  </si>
  <si>
    <t>p)</t>
  </si>
  <si>
    <t>q)</t>
  </si>
  <si>
    <t>Allow to supply all materials, lay, backfill and test lot connections to pipes as shown on the drawings and AC Standards. Includes dewatering, trench support, bends, stoppers, invert connectors.</t>
  </si>
  <si>
    <t>Allow to supply, excavate, lay, backfill, and test, Stormwater Manholes as shown on the drawings and AC Standards, Rate to include for all dewatering, trench support, Heavy duty lids, steps, benching, bedding and removal of surplus to fill.</t>
  </si>
  <si>
    <t>Tonne</t>
  </si>
  <si>
    <t>Supply all materials for, excavate in all materials met, lay, test and backfill including dewatering, timbering,  trench support, bedding, cover and for loading, carting, placing and compacting surplus direct into fill areas all uPVC and MDPE waste water pipes as shown on the drawings and to Watercare Services Limited Engineering Standards.</t>
  </si>
  <si>
    <t>Allow to supply all materials, lay, backfill and test lot connections to pipes as shown on the drawings and Watercare Services Limited Engineering Standards. Includes dewatering, trench support, bends, stoppers, invert connectors.</t>
  </si>
  <si>
    <t>Supply all materials for, excavate in all materials met, lay, test and backfill including dewatering, timbering,  trench support, bedding, cover and for loading, carting, placing and compacting surplus direct into fill areas all uPVC and  PE water pipes as shown on the drawings and to Watercare Services Limited Engineering Standards.</t>
  </si>
  <si>
    <t>63mm dia Blank Cap with anchor block</t>
  </si>
  <si>
    <t>200/200 dia Cast Iron Tee with anchor block</t>
  </si>
  <si>
    <t>100mm dia uPVC PN16</t>
  </si>
  <si>
    <t>150mm dia uPVC PN16</t>
  </si>
  <si>
    <t>50/200 elongated gibault with anchor block</t>
  </si>
  <si>
    <t xml:space="preserve">25mm dia OD MDPE, PE80B SDR 11 </t>
  </si>
  <si>
    <t>Pond 1 including geotextile-lined outlet weir and lined channel</t>
  </si>
  <si>
    <r>
      <t>m</t>
    </r>
    <r>
      <rPr>
        <vertAlign val="superscript"/>
        <sz val="10"/>
        <rFont val="Arial"/>
        <family val="2"/>
      </rPr>
      <t>3</t>
    </r>
    <r>
      <rPr>
        <sz val="11"/>
        <color theme="1"/>
        <rFont val="Calibri"/>
        <family val="2"/>
        <scheme val="minor"/>
      </rPr>
      <t/>
    </r>
  </si>
  <si>
    <r>
      <t>m</t>
    </r>
    <r>
      <rPr>
        <vertAlign val="superscript"/>
        <sz val="10"/>
        <rFont val="Arial"/>
        <family val="2"/>
      </rPr>
      <t>2</t>
    </r>
  </si>
  <si>
    <t>Pond 1</t>
  </si>
  <si>
    <t>Organic material to stockpile for later respreading with subsoil (in-situ measure)</t>
  </si>
  <si>
    <t>Wet clay, including spreading, drying, and compacting on site (in-situ measure)</t>
  </si>
  <si>
    <t>Shear key - allow for excavation and compaction of good clay to geotechnical engineers specifications as detailed on the drawings</t>
  </si>
  <si>
    <t>0.0-1.0m (depth)</t>
  </si>
  <si>
    <t>1.0-2.0m (depth)</t>
  </si>
  <si>
    <t>2.0-3.0m (depth)</t>
  </si>
  <si>
    <t>3.0-4.0m (depth)</t>
  </si>
  <si>
    <t>Counter fort- 1x150mm dia</t>
  </si>
  <si>
    <t>Counter fort- 1x200mm dia</t>
  </si>
  <si>
    <t>Counter fort- 2x150mm dia</t>
  </si>
  <si>
    <t>150mm dia perforated</t>
  </si>
  <si>
    <t>150mm dia unperforated</t>
  </si>
  <si>
    <t>Clearing</t>
  </si>
  <si>
    <t>Tensar TX160</t>
  </si>
  <si>
    <t>Supply and install Hynds Upflow manhole complete with media packs etc as detailed</t>
  </si>
  <si>
    <t>0-1m increase 1050mm dia</t>
  </si>
  <si>
    <t>0.0-0.5m reduce 1050mm dia</t>
  </si>
  <si>
    <t>Adjust (raise) existing manhole levels to match new finished ground levels.</t>
  </si>
  <si>
    <t>Adjust (lower) existing manhole levels to match new finished ground levels.</t>
  </si>
  <si>
    <t xml:space="preserve">Allow to supply, trench, lay, backfill and test all uPVC and RCRRJ stormwater pipes as shown on the drawings and to AC Code of Practice for Land Development - Chapter 4 Stormwater. Rate includes for all dewatering, trench support, bedding, cover and for loading, carting, placing and compacting surplus direct into fill areas. </t>
  </si>
  <si>
    <t>See Technical specification on Roading. All works to comply with Auckland Transport Code of Practice. The Contractor is to ensure all Council inspections required for 224c certification are completed.</t>
  </si>
  <si>
    <t>Timber Pole Wall-as specified</t>
  </si>
  <si>
    <t>Gabion Rock Wall-as specified</t>
  </si>
  <si>
    <t>Key Stone Wall-as specified</t>
  </si>
  <si>
    <t>Earth retaining Wall-as specified</t>
  </si>
  <si>
    <t>Total Section 250</t>
  </si>
  <si>
    <t>RETAINING WALLS AND FENCES</t>
  </si>
  <si>
    <t>Supply all materials for, excavate in all materials met, lay, test and backfill including dewatering, timbering,  trench support, bedding, cover and for loading, carting, placing and compacting surplus direct into fill areas all Ductile Iron water pipes as shown on the drawings and to Watercare Services Limited Engineering Standards.</t>
  </si>
  <si>
    <t>100mm dia AS/NZS 2280</t>
  </si>
  <si>
    <t>150mm dia AS/NZS 2280</t>
  </si>
  <si>
    <t>200mm dia AS/NZS 2280</t>
  </si>
  <si>
    <t>50mm to 100mm dia</t>
  </si>
  <si>
    <t>100mm to 100mm dia</t>
  </si>
  <si>
    <t xml:space="preserve">Allow for paying all insurance fees, obtaining permits, and notices as required by law for the duration of the contract. 
</t>
  </si>
  <si>
    <t xml:space="preserve">Allow for establishment on site including, but not limited to all equipment, facilities and materials necessary to complete the works and removal upon completion.
</t>
  </si>
  <si>
    <t xml:space="preserve">Allow to prepare and implement for the duration of the contract a site specific health and safety plan.
</t>
  </si>
  <si>
    <t xml:space="preserve">Allow for setting out of the works, establishing and maintaining survey control marks and assuming responsibility for same.
</t>
  </si>
  <si>
    <t xml:space="preserve">Allow for all traffic management including site access from public roads, preparation of plans, obtaining approvals and liaising with necessary authorities, supply, installation and maintenance of traffic control for the duration of the works as required.
</t>
  </si>
  <si>
    <t xml:space="preserve">Allow to locate and protect existing services throughout the contract period including liaison with utility service providers as required.
</t>
  </si>
  <si>
    <t xml:space="preserve">Allow for internal construction access, including maintenance during the contract period. 
</t>
  </si>
  <si>
    <t xml:space="preserve">Unscheduled work (Tenderer to list and price) 
</t>
  </si>
  <si>
    <t xml:space="preserve">Allow for all Contractors supervision and administration for the duration of the contract. Rate to include but not be limited to for all local authorities, contractors supervision, administration consultation and coordination with service providers, neighbours and Iwi.
</t>
  </si>
  <si>
    <t xml:space="preserve">Allow for all Quality Assurance testing for the for the duration of the works.
</t>
  </si>
  <si>
    <t xml:space="preserve">Allow for providing night and weekend security, temporary lights and barriers, site perimeter construction fencing and any other measures for contractor security for the duration of the contract.
</t>
  </si>
  <si>
    <t xml:space="preserve">See Technical specification on Earthworks
</t>
  </si>
  <si>
    <t xml:space="preserve">Allow to clear all vegetation cover within watercourses from the site earthwork works within a watercourse area. Allow to remove completely from site.  Include tip fees if any.
</t>
  </si>
  <si>
    <t xml:space="preserve">Allow to clear from site all fences within the site earthworks area.
</t>
  </si>
  <si>
    <t xml:space="preserve">Construct and maintain temporary rock check dam using 150mm size rock to break up the flow velocities within the cut off drains.
</t>
  </si>
  <si>
    <t xml:space="preserve">Allow to supply and install all materials for a Standard silt fence to ARC TP90 standards. Rate to include removal and reinstatement on removal (Provisional Quantity).
</t>
  </si>
  <si>
    <t xml:space="preserve">Allow to supply and install all materials for a Super silt fence to ARC TP90 standards. Rate to include removal and reinstatement on removal (Provisional Quantity).
</t>
  </si>
  <si>
    <t xml:space="preserve">Install and maintain cesspit protection and remove on completion of works.
</t>
  </si>
  <si>
    <t xml:space="preserve">Provide Chemical Flocculation Management Plan compliant to AC standards to treat all sediment ponds and bunds and allow for treating all decanting Earth Bunds through the duration of the project until decommissioning. 
</t>
  </si>
  <si>
    <t xml:space="preserve">Pond 2
</t>
  </si>
  <si>
    <t xml:space="preserve">Allow to load Type A material in stockpile, cart, place, compact, and trim by any means necessary in fill areas for roads and lots. Rate to include, gulleting of roads, all wetting of dry materials and drying of wet materials, blending of all materials to be used as fill. Measure in cut.
 </t>
  </si>
  <si>
    <t xml:space="preserve">Uncertified non engineered fill, including spreading drying and compacting on site (in-situ measure)
</t>
  </si>
  <si>
    <t xml:space="preserve">4.0-5.0m (depth)
</t>
  </si>
  <si>
    <t xml:space="preserve">Counter fort - 2x200mm dia
</t>
  </si>
  <si>
    <t xml:space="preserve">Trim and shape lots to within 50mm of the design surface subgrade as detailed on drawings.
</t>
  </si>
  <si>
    <t>50/100 elongated gibault with anchor block</t>
  </si>
  <si>
    <t>Pile</t>
  </si>
  <si>
    <t>1.0-5.0m in depth</t>
  </si>
  <si>
    <t>5.0-6.0m in depth</t>
  </si>
  <si>
    <t>6.0-7.0m in depth</t>
  </si>
  <si>
    <t>7.0-8.0m in depth</t>
  </si>
  <si>
    <t>8.0-9.0m in depth</t>
  </si>
  <si>
    <t xml:space="preserve">9.0-10.0m in depth
</t>
  </si>
  <si>
    <t xml:space="preserve">Allow to clear from site all buildings/ building debris/footings,  drainage works, wood, seal, concrete and rubbish etc not required in the final works to an approved tip/disposal area. All to be approved by the Engineer prior to removal.
 </t>
  </si>
  <si>
    <t xml:space="preserve">Allow to remove from site any deleterious materials within the site, to an authorised landfill. (Provisional)
</t>
  </si>
  <si>
    <t xml:space="preserve">Pond 2 including geotextile-lined outlet weir and lined channel
</t>
  </si>
  <si>
    <r>
      <t xml:space="preserve">Allow to record all as built information for geotech, drainage, water and utility services and provide detail plans as per the requirements of </t>
    </r>
    <r>
      <rPr>
        <sz val="10"/>
        <color rgb="FFFF0000"/>
        <rFont val="Arial"/>
        <family val="2"/>
      </rPr>
      <t>Section XX of the Particular/Technical Specification</t>
    </r>
    <r>
      <rPr>
        <sz val="10"/>
        <rFont val="Arial"/>
        <family val="2"/>
      </rPr>
      <t xml:space="preserve">
</t>
    </r>
  </si>
  <si>
    <t xml:space="preserve">Allow to import tested/certified clay suitable for engineered fill material without treatment. To include all transportation/loading and compaction. Item to be paid as compacted fill (Provisional)
</t>
  </si>
  <si>
    <t xml:space="preserve">Allow to trim road subgrade including rolling subgrade, bringing to an acceptable standard of shape and strength, backfilling behind road by any means necessary. Include for loading, carting, placing and compacting surplus trim direct into fill areas. (to 0.5m behind kerb face)
</t>
  </si>
  <si>
    <t xml:space="preserve">Allow for lime/cement reactivity tests on road subgrade (Provisional)
</t>
  </si>
  <si>
    <t xml:space="preserve">E/O item 305 for additional lime as instructed by the Engineer. (Provisional)
</t>
  </si>
  <si>
    <t xml:space="preserve">Tensar TX170
</t>
  </si>
  <si>
    <t xml:space="preserve">Allow to supply, spread and compact ATCOP approved GAP65 Subbase to depths as shown on the attached plans over subgrade or geotextile.
</t>
  </si>
  <si>
    <t xml:space="preserve">Allow to supply, spread and compact ATCOP approved TNZ M/4 AP40 Basecourse to depths as shown on the attached plans over subbase
</t>
  </si>
  <si>
    <t xml:space="preserve">Allow to undertake Scala penetrometer testing of accessway subgrade prior to trimming to confirm any subgrade undercuts required. Minimum test spacing 10m intervals (both sides).
</t>
  </si>
  <si>
    <t xml:space="preserve">Allow to trim accessway subgrade including rolling subgrade, bringing to an acceptable standard of shape and strength, backfilling behind accessway by any means necessary. Include for loading, carting, placing and compacting surplus trim direct into fill areas. (to 0.5m behind kerb face)
</t>
  </si>
  <si>
    <t xml:space="preserve">Allow to supply and install tactile indicators on all pram crossings in accordance with the ATCOP standard
</t>
  </si>
  <si>
    <t xml:space="preserve">Supply and install all materials including infill as detailed  for pedestrian refuge islands as detailed and in accordance with ATCOP standards
</t>
  </si>
  <si>
    <t xml:space="preserve">Supply and install 50mm dia Grab bar for cyclists in accordance with  ATCOP standard
</t>
  </si>
  <si>
    <t xml:space="preserve">Supply and install 80mm concrete pavers colour, black, bedding sand, geotextile as detailed. (Provisional)
</t>
  </si>
  <si>
    <t xml:space="preserve">Supply and install 200mm x 150mm concrete edge beam as detailed (Provisional)
</t>
  </si>
  <si>
    <t xml:space="preserve">Road widening needs to be scheduled
</t>
  </si>
  <si>
    <t xml:space="preserve">Road culverts need to be scheduled
</t>
  </si>
  <si>
    <t xml:space="preserve">Allow to supply all materials, prepare and construct clean scoria filled 110mm dia highway grade socked underchannel drain under all kerbs to ATCOP Standards.
</t>
  </si>
  <si>
    <t xml:space="preserve">Allow to supply, spread and compact ATCOP approved AP40 Basecourse to depths as shown on the attached plans over subbase
</t>
  </si>
  <si>
    <t xml:space="preserve">See Technical specification on Drainage. All works to comply with Auckland Council Code of Practice for Land Development - Stormwater. The Contractor is to ensure all Council inspections required for 224c certification are completed.
</t>
  </si>
  <si>
    <t xml:space="preserve">Allow to excavate unsuitable foundation material from trenches and manholes and replace with SPR hardfill as directed by the Engineer. (Provisional)
</t>
  </si>
  <si>
    <t xml:space="preserve">100mm dia to 450mm dia RCRRJ London junction with self terminating blank cap
</t>
  </si>
  <si>
    <t xml:space="preserve">Allow to supply all materials, connection to existing manhole as shown on the drawings and AC standards. Includes dewatering, trench support, bends and invert connectors
</t>
  </si>
  <si>
    <t xml:space="preserve">1050dia MH 4 - 5m
</t>
  </si>
  <si>
    <t xml:space="preserve">0-2m increase 1050mm dia
</t>
  </si>
  <si>
    <t xml:space="preserve">0.5-1.0m reduce 1050mm dia
</t>
  </si>
  <si>
    <t xml:space="preserve">2-3m 1050mm dia
</t>
  </si>
  <si>
    <t xml:space="preserve">Allow to CCTV all affected existing and new stormwater lines upon completion of the works to AC Standards.
</t>
  </si>
  <si>
    <r>
      <t xml:space="preserve">Supply and install </t>
    </r>
    <r>
      <rPr>
        <sz val="10"/>
        <color rgb="FFFF0000"/>
        <rFont val="Arial"/>
        <family val="2"/>
      </rPr>
      <t>XXX</t>
    </r>
    <r>
      <rPr>
        <sz val="10"/>
        <rFont val="Arial"/>
        <family val="2"/>
      </rPr>
      <t xml:space="preserve">mm dia factory manufactured lobster back bend pipe as detailed on the drawings -complete
</t>
    </r>
  </si>
  <si>
    <t xml:space="preserve">Supply and install 110 dia uPVC upstand including london junction, bends and caps (screwed)
</t>
  </si>
  <si>
    <t xml:space="preserve">Supply and construct gabion retaining wall, to include all, footings, drainage as detailed on the drawing complete
</t>
  </si>
  <si>
    <t xml:space="preserve">Supply and install permathene geotextile adjacent to internal gabion wall face as detailed on the drawings
</t>
  </si>
  <si>
    <t xml:space="preserve">Supply and install 110 dia uPVC upstand including london junction, bends and caps (screwed) as detailed on drawings
</t>
  </si>
  <si>
    <t xml:space="preserve">Allow to supply, excavate, lay, backfill, and test, Bubble up manholes as shown on the drawings and AC Standards, Rate to include for all dewatering, trench support,  Type 2 scruffy dome grille lids, steps, benching, bedding, rock riprap and removal of surplus to fill. Location of manhole to be confirmed on site by Engineer.
</t>
  </si>
  <si>
    <t xml:space="preserve">Supply and install reinforced grass Emergency Spill Way. Allow for shaping and Enkamat 7018 or similar as shown in the attached drawings and in accordance with manufacturers specifications. Enkamat is to be placed with Anchor Trenches around extents as shown on the drawings.
</t>
  </si>
  <si>
    <t xml:space="preserve">See Technical specification on Drainage. All works to comply with Watercare Services Code of Practice for Land Development and Subdivision. The Contractor is to ensure all Council inspections required for 224c certification are completed.
</t>
  </si>
  <si>
    <t xml:space="preserve">Allow to CCTV all affected existing and new sewer lines upon completion of the works to Watercare Services Limited Engineering Standards.
</t>
  </si>
  <si>
    <t xml:space="preserve">Allow to CCTV all affected existing sewer lines prior to works commencing to Watercare Services Limited Engineering Standards.
</t>
  </si>
  <si>
    <t xml:space="preserve">1500dia Depth - 6.0m to 7.0m deep
</t>
  </si>
  <si>
    <t xml:space="preserve">Allow to supply all materials, break into manhole, lay, backfill, test connections and obtain Watercare approval to connect to an existing Wastewater Manhole as shown on the drawings and Watercare Services Limited Engineering Standards. Includes dewatering, trench support, bends, stoppers, invert connectors.
</t>
  </si>
  <si>
    <t xml:space="preserve">Allow to remove existing manhole and replace with new manhole. Remove off site and dispose to approved land fill. 
</t>
  </si>
  <si>
    <t xml:space="preserve">MH B/3 150dia dropper 1.9m drop
</t>
  </si>
  <si>
    <t xml:space="preserve">100mm dia to 200mm dia uPVC London junction with self terminating blank cap
</t>
  </si>
  <si>
    <t xml:space="preserve">Allow to supply all materials, lay, backfill and test lot connections to manholes as shown on the drawings and Watercare Services Limited Engineering Standards. Includes dewatering, trench support, bends, stoppers, invert connectors.
</t>
  </si>
  <si>
    <t xml:space="preserve">See Technical specification on Water Reticulation. All works to comply with Watercare Services Code of Practice for Land Development and Subdivision. The Contractor is to ensure all Council inspections required for 224c certification are completed.
</t>
  </si>
  <si>
    <t xml:space="preserve">200mm dia uPVC PN16
</t>
  </si>
  <si>
    <t xml:space="preserve">250mm dia AS/NZS 2281
</t>
  </si>
  <si>
    <t xml:space="preserve">200mm dia Blank Cap with anchor block
</t>
  </si>
  <si>
    <t xml:space="preserve">100mm to 150mm dia
</t>
  </si>
  <si>
    <t xml:space="preserve">Off 200mm dia main
</t>
  </si>
  <si>
    <t xml:space="preserve">Sterilise, chlorination and testing of watermains, provide test results, as specified in the Watercare Code of Practice
</t>
  </si>
  <si>
    <t xml:space="preserve">315mm dia OD MDPE, PE80B SDR 11
</t>
  </si>
  <si>
    <t xml:space="preserve">See Technical specification on Utility Ducting
</t>
  </si>
  <si>
    <t xml:space="preserve">Allow for all communications and coordination with all utility companies and their private contractors including but not limited to Power, Vector Gas as and Chorus for trenching and installation of cables and all other associated infrastructure. 
</t>
  </si>
  <si>
    <t xml:space="preserve">Allow to provide for installation of Chorus pits as per "Standard Subdivision Lay Specifications for Telecommunications; Air Blown Fibre, Hand out Information for Developer" 
</t>
  </si>
  <si>
    <t xml:space="preserve">Allow for maintenance during the 13 week defect liability period
</t>
  </si>
  <si>
    <t xml:space="preserve">Allow to excavate in cut Type A material, load, cart, place, compact, and trim by any means necessary in fill areas for roads and lots. Rate to include, gulleting of roads, all wetting of dry materials and drying of wet materials, blending of all materials to be used as fill. Measure in cut. </t>
  </si>
  <si>
    <t xml:space="preserve">Items (a) and/or (b) laid together
</t>
  </si>
  <si>
    <t>100mm dia insitu rock with 20mPA concrete</t>
  </si>
  <si>
    <t>Depth of 100-125mm within the lots as directed by the Engineer.</t>
  </si>
  <si>
    <t>Depth of 150mm within the berms as directed by the Engineer.</t>
  </si>
  <si>
    <t xml:space="preserve">Allow to prepare surface, supply, place and compact to finished levels 30mm thick DG10 Asphaltic concrete on 1.0l/m2 residual bitumen membrane seal with grade 4 chip as per ATCOP Standards.
</t>
  </si>
  <si>
    <t xml:space="preserve">Allow to prepare surface, supply, place and compact to finished levels 35mm thick AC10 Asphaltic concrete on 1.0l/m2 residual bitumen membrane seal with grade 4 chip as per  ATCOP Standards.
</t>
  </si>
  <si>
    <t>Total Section 350</t>
  </si>
  <si>
    <t xml:space="preserve">Allow to supply all materials, prepare and construct standard slipform vertical kerb, channel complete as per ATCOP Standards.
</t>
  </si>
  <si>
    <t xml:space="preserve">Allow to supply all materials, prepare and construct standard slipform mountable kerb, channel complete as per ATCOP Standards.
</t>
  </si>
  <si>
    <t xml:space="preserve">Allow to supply all materials, prepare and construct standard slipform vertical kerb, nib complete as per ATCOP Standards.
</t>
  </si>
  <si>
    <t xml:space="preserve">Allow to supply all materials, prepare and construct standard slipform 600mm wide v-channel complete  as detailed as per ATCOP Standards.
</t>
  </si>
  <si>
    <t>CONCRETE WORKS</t>
  </si>
  <si>
    <r>
      <rPr>
        <sz val="10"/>
        <color rgb="FFFF0000"/>
        <rFont val="Arial"/>
        <family val="2"/>
      </rPr>
      <t xml:space="preserve">E/O 364 </t>
    </r>
    <r>
      <rPr>
        <sz val="10"/>
        <rFont val="Arial"/>
        <family val="2"/>
      </rPr>
      <t xml:space="preserve">- Allow to supply and spread additional AP40 basecourse in case of undesirable berm conditions as instructed by the Engineer. (Provisional)
</t>
    </r>
  </si>
  <si>
    <t>300dia RCRRJ Class 4 pipe (depths 0-2m)</t>
  </si>
  <si>
    <t>225dia RCRRJ Class 4 pipe (depths 0-2m)</t>
  </si>
  <si>
    <t>300dia RCRRJ Class 4 pipe (depths 2-3m)</t>
  </si>
  <si>
    <t>375dia RCRRJ Class 4 pipe (depths 0-2m)</t>
  </si>
  <si>
    <t>375dia RCRRJ Class 4 pipe (depths 2-3m)</t>
  </si>
  <si>
    <t>450dia RCRRJ Class 4 pipe (depths 0-2m)</t>
  </si>
  <si>
    <t>525dia RCRRJ Class 4 pipe (depths 0-2m)</t>
  </si>
  <si>
    <t>525dia RCRRJ Class 2 pipe (depths 0-2m)</t>
  </si>
  <si>
    <t>600dia RCRRJ Class 4 pipe (depths 0-2m)</t>
  </si>
  <si>
    <t>600dia RCRRJ Class 2 pipe (depths 0-2m)</t>
  </si>
  <si>
    <t>675dia RCRRJ Class 4 pipe (depths 0-2m)</t>
  </si>
  <si>
    <t>Outlet 1/1 450dia Wingwall</t>
  </si>
  <si>
    <t xml:space="preserve">Outlet 3/1 - 1050dia Bubble Up Manhole. Includes Scruffy dome manhole
</t>
  </si>
  <si>
    <t>Outlet 8/1 675dia Wingwall</t>
  </si>
  <si>
    <t xml:space="preserve">Cesspit outlets 225dia Wingwall
</t>
  </si>
  <si>
    <t>Allow to supply, excavate, lay, backfill, and test, Stormwater Manholes as shown on the drawings and AC Standards, Rate to include for all dewatering, trench support,  Type 2 scruffy dome grill lids, steps, benching, bedding and removal of surplus to fill.</t>
  </si>
  <si>
    <t>Replace Existing Manholes - Allow to excavate, remove and dispose of existing manhole incl temp diversion or block ex pipe work. Supply and install new precast manholes to new ground level complete</t>
  </si>
  <si>
    <t>Standard 450x675 Double Catchpit</t>
  </si>
  <si>
    <t>Standard 450x675 Single Catchpit</t>
  </si>
  <si>
    <t>Extra depth 450x675 Single Catchpit</t>
  </si>
  <si>
    <t>Extra depth 450x675 Double Catchpit</t>
  </si>
  <si>
    <t xml:space="preserve">Standard 450x675 field catchpit including for concrete surround
</t>
  </si>
  <si>
    <t>STORMWATER TREATMENT</t>
  </si>
  <si>
    <t>MH 1/1</t>
  </si>
  <si>
    <t xml:space="preserve">MH 2/1
</t>
  </si>
  <si>
    <t>Supply and install Stormwater 360 manhole complete with media cartridges etc as detailed</t>
  </si>
  <si>
    <t xml:space="preserve">Filter Device
</t>
  </si>
  <si>
    <t>Manholes - Allow to supply, excavate, lay, backfill and test Wastewater Manholes as shown on the drawings and in the Watercare Services Limited Engineering Standards. Rate to include for all dewatering, trench support, hinge lids, safety grilles, steps, internal platforms, benching, bedding and removal of surplus to fill.</t>
  </si>
  <si>
    <t>Internal Droppers - Allow to supply all materials, construct internal manhole droppers as shown on the drawings and Watercare Services Limited Engineering Standards - complete.</t>
  </si>
  <si>
    <t>Lot Connection - Supply and install domestic water connections  - complete</t>
  </si>
  <si>
    <t xml:space="preserve">1 x 100mm dia (lay only, duct supplied by utility provider)
</t>
  </si>
  <si>
    <t xml:space="preserve">Operator
</t>
  </si>
  <si>
    <t xml:space="preserve">15-22t
</t>
  </si>
  <si>
    <t xml:space="preserve">Moxy 6x6 wheeler
</t>
  </si>
  <si>
    <t xml:space="preserve">10-20t
</t>
  </si>
  <si>
    <t xml:space="preserve">10-15t
</t>
  </si>
  <si>
    <t xml:space="preserve">D8+
</t>
  </si>
  <si>
    <r>
      <rPr>
        <b/>
        <u/>
        <sz val="10"/>
        <rFont val="Arial"/>
        <family val="2"/>
      </rPr>
      <t>Hydraulic excavator</t>
    </r>
    <r>
      <rPr>
        <sz val="10"/>
        <rFont val="Arial"/>
        <family val="2"/>
      </rPr>
      <t xml:space="preserve"> (including operator and all overheads)</t>
    </r>
  </si>
  <si>
    <r>
      <rPr>
        <b/>
        <u/>
        <sz val="10"/>
        <rFont val="Arial"/>
        <family val="2"/>
      </rPr>
      <t>Truck</t>
    </r>
    <r>
      <rPr>
        <sz val="10"/>
        <rFont val="Arial"/>
        <family val="2"/>
      </rPr>
      <t xml:space="preserve"> (including operator and all overheads)</t>
    </r>
  </si>
  <si>
    <r>
      <rPr>
        <b/>
        <u/>
        <sz val="10"/>
        <rFont val="Arial"/>
        <family val="2"/>
      </rPr>
      <t>Grader</t>
    </r>
    <r>
      <rPr>
        <sz val="10"/>
        <rFont val="Arial"/>
        <family val="2"/>
      </rPr>
      <t xml:space="preserve"> (including operator and all overheads)</t>
    </r>
  </si>
  <si>
    <r>
      <rPr>
        <b/>
        <u/>
        <sz val="10"/>
        <rFont val="Arial"/>
        <family val="2"/>
      </rPr>
      <t>Roller</t>
    </r>
    <r>
      <rPr>
        <sz val="10"/>
        <rFont val="Arial"/>
        <family val="2"/>
      </rPr>
      <t xml:space="preserve"> (including operator and all overheads)</t>
    </r>
  </si>
  <si>
    <r>
      <rPr>
        <b/>
        <u/>
        <sz val="10"/>
        <rFont val="Arial"/>
        <family val="2"/>
      </rPr>
      <t>Compactor</t>
    </r>
    <r>
      <rPr>
        <sz val="10"/>
        <rFont val="Arial"/>
        <family val="2"/>
      </rPr>
      <t xml:space="preserve"> (including operator and all overheads)</t>
    </r>
  </si>
  <si>
    <r>
      <rPr>
        <b/>
        <u/>
        <sz val="10"/>
        <rFont val="Arial"/>
        <family val="2"/>
      </rPr>
      <t>Bulldozer</t>
    </r>
    <r>
      <rPr>
        <sz val="10"/>
        <rFont val="Arial"/>
        <family val="2"/>
      </rPr>
      <t xml:space="preserve"> with blade and or scoop (including operator and all overheads)</t>
    </r>
  </si>
  <si>
    <t xml:space="preserve">Allow to excavate and backfill for 1200x600mm Chorus turning pit, to be supplied by Chorus contractor.
</t>
  </si>
  <si>
    <t xml:space="preserve">Allow to provide for Chorus Lot connections as per "Standard Subdivision Lay Specifications for Telecommunications; Air Blown Fibre, Hand out Information for Developer"
</t>
  </si>
  <si>
    <t>Allow to provide 300mm wide by 600mm trench for, install, bed and backfill Chorus Ribbonet as per Chorus "Standard Subdivision Lay Specifications for Telecommunications; Air Blown Fibre, Hand out Information for Developer" (materials to be supplied by Chorus).</t>
  </si>
  <si>
    <t xml:space="preserve">Allow to provide 300mm wide by 600mm trench for, install and backfill Vector Gas mains (Gas main to be supplied and laid by Vector Gas subcontractor). 
</t>
  </si>
  <si>
    <t xml:space="preserve">Allow to excavate for below ground power tuds. Rate to include for adjusting to finished levels and backfill. 
</t>
  </si>
  <si>
    <t xml:space="preserve">Allow to trench for LV and HV electricity cables as shown in the approved drawing. Trench to be excavated and backfilled on completion. Installation of cables by others.
</t>
  </si>
  <si>
    <t>3 x 150mm dia, 2 x 100mm dia</t>
  </si>
  <si>
    <t>2 x 150mm dia, 2 x 100mm dia</t>
  </si>
  <si>
    <t>2 x 150mm dia, 1 x 100mm dia</t>
  </si>
  <si>
    <t>2 x 150mm dia</t>
  </si>
  <si>
    <t>1 x 150mm dia</t>
  </si>
  <si>
    <t>2 x 100mm dia</t>
  </si>
  <si>
    <t>1 x 100mm dia</t>
  </si>
  <si>
    <t>1 x 50mm dia</t>
  </si>
  <si>
    <t>Allow to supply all materials and install power, gas and telecommunications  ducts across roads and driveways including for hardfill backfill.</t>
  </si>
  <si>
    <r>
      <rPr>
        <sz val="10"/>
        <color rgb="FFFF0000"/>
        <rFont val="Arial"/>
        <family val="2"/>
      </rPr>
      <t>E/O item 601-602</t>
    </r>
    <r>
      <rPr>
        <sz val="10"/>
        <rFont val="Arial"/>
        <family val="2"/>
      </rPr>
      <t xml:space="preserve"> to allow to supply, place and compact hardfill backfill (GAP65 or similar approved) under road carriageways, access lots, undercut areas.(solid measure based on trench width D&lt;100 100mmm, D&gt;100 300mm)
</t>
    </r>
  </si>
  <si>
    <r>
      <rPr>
        <sz val="10"/>
        <color rgb="FFFF0000"/>
        <rFont val="Arial"/>
        <family val="2"/>
      </rPr>
      <t>E/O item 601-602</t>
    </r>
    <r>
      <rPr>
        <sz val="10"/>
        <rFont val="Arial"/>
        <family val="2"/>
      </rPr>
      <t xml:space="preserve"> to excavate and lay 200mm dia uPVC PN16 pipe across existing public road. Rate to include all works associated including Road Opening Notices, Traffic Management and associated plans, etc. It should also include full reinstatement of existing road pavement including compacting and sealing bandage to existing joint as instructed by the Engineer.
</t>
    </r>
  </si>
  <si>
    <t>150dia UPVC SN16 pipe (depths 0-2m)</t>
  </si>
  <si>
    <t>200dia uPVC SN16 pipe (depths 2-3m)</t>
  </si>
  <si>
    <t>200dia uPVC SN16 pipe (depths 3-4m)</t>
  </si>
  <si>
    <t xml:space="preserve">200dia uPVC SN16 pipe (depths 4-5m)
</t>
  </si>
  <si>
    <r>
      <rPr>
        <sz val="10"/>
        <color rgb="FFFF0000"/>
        <rFont val="Arial"/>
        <family val="2"/>
      </rPr>
      <t>E/O item 501</t>
    </r>
    <r>
      <rPr>
        <sz val="10"/>
        <rFont val="Arial"/>
        <family val="2"/>
      </rPr>
      <t xml:space="preserve"> for backfill of trench with SAP 50 in unsuitable ground conditions. Rate to include for geotextile filter to prevent loss of fines. (Provisional)
</t>
    </r>
  </si>
  <si>
    <r>
      <rPr>
        <sz val="10"/>
        <color rgb="FFFF0000"/>
        <rFont val="Arial"/>
        <family val="2"/>
      </rPr>
      <t>E/O item 501</t>
    </r>
    <r>
      <rPr>
        <sz val="10"/>
        <rFont val="Arial"/>
        <family val="2"/>
      </rPr>
      <t xml:space="preserve"> to allow to supply, place and compact hardfill backfill (GAP65 or similar approved) under road carriageways, access lots, undercut areas and between pipelines as shown. (solid measure based on trench width D+1.0m)
</t>
    </r>
  </si>
  <si>
    <t xml:space="preserve">Supply and construct concrete retaining wall, to include all reinforcing steel, footings and formwork as detailed on the drawings
</t>
  </si>
  <si>
    <t xml:space="preserve">Supply and install permathene impermeable liner
</t>
  </si>
  <si>
    <r>
      <t xml:space="preserve">Supply and install bioretention media within to minimum depth of </t>
    </r>
    <r>
      <rPr>
        <sz val="10"/>
        <color rgb="FFFF0000"/>
        <rFont val="Arial"/>
        <family val="2"/>
      </rPr>
      <t>1.0m.</t>
    </r>
    <r>
      <rPr>
        <sz val="10"/>
        <rFont val="Arial"/>
        <family val="2"/>
      </rPr>
      <t xml:space="preserve">
</t>
    </r>
  </si>
  <si>
    <t xml:space="preserve">Allow to excavate, trim and shape raingarden area as shown on drawings  . Include for loading, carting, placing and compacting surplus trim direct into fill areas.
</t>
  </si>
  <si>
    <t xml:space="preserve">Supply and install 110 dia non-perforated uPVC pipe, london junctions, caps to be installed as detailed within the raingarden media
</t>
  </si>
  <si>
    <r>
      <rPr>
        <sz val="10"/>
        <color rgb="FFFF0000"/>
        <rFont val="Arial"/>
        <family val="2"/>
      </rPr>
      <t xml:space="preserve">E/O item 401 </t>
    </r>
    <r>
      <rPr>
        <sz val="10"/>
        <rFont val="Arial"/>
        <family val="2"/>
      </rPr>
      <t xml:space="preserve">to allow for engineered backfill to minimum 120KPa as instructed by the Engineer for all drainage lines within the berms. (Provisional)
</t>
    </r>
  </si>
  <si>
    <r>
      <rPr>
        <sz val="10"/>
        <color rgb="FFFF0000"/>
        <rFont val="Arial"/>
        <family val="2"/>
      </rPr>
      <t>E/O item 401</t>
    </r>
    <r>
      <rPr>
        <sz val="10"/>
        <rFont val="Arial"/>
        <family val="2"/>
      </rPr>
      <t xml:space="preserve"> for backfill of trench with SAP 50 in unsuitable ground conditions as instructed by the engineer. Rate to include for geotextile filter to prevent loss of fines. (Provisional)
</t>
    </r>
  </si>
  <si>
    <r>
      <rPr>
        <sz val="10"/>
        <color rgb="FFFF0000"/>
        <rFont val="Arial"/>
        <family val="2"/>
      </rPr>
      <t>E/O item 401</t>
    </r>
    <r>
      <rPr>
        <sz val="10"/>
        <rFont val="Arial"/>
        <family val="2"/>
      </rPr>
      <t xml:space="preserve"> to allow to supply, place and compact hardfill backfill (GAP65 or similar approved) under road carriageways, access lots, undercut areas and between pipelines as shown. (solid measure based on trench width D+1.0m)
</t>
    </r>
  </si>
  <si>
    <r>
      <rPr>
        <sz val="10"/>
        <color rgb="FFFF0000"/>
        <rFont val="Arial"/>
        <family val="2"/>
      </rPr>
      <t>E/O item 401</t>
    </r>
    <r>
      <rPr>
        <sz val="10"/>
        <rFont val="Arial"/>
        <family val="2"/>
      </rPr>
      <t xml:space="preserve"> to concrete cap cesspit leads to top of subgrade as directed by the Engineer (Provisional Item)
</t>
    </r>
  </si>
  <si>
    <t xml:space="preserve">675dia RCRRJ Class 2 pipe (depths 0-2m)
</t>
  </si>
  <si>
    <t xml:space="preserve">Allow to  supply all materials, trim, grade, prepare and construct 1.8m minimum width 100mm thick 20MPa Concrete footpath including all pram crossings, on minimum 100mm compacted AP40 base as per the ATCOP Standards.
</t>
  </si>
  <si>
    <t xml:space="preserve">Allow to undercut localised poor subgrade material from roadway by any means necessary as directed by the Engineer, including for loading, carting, placing and compacting surplus material direct into fill areas. (Provisional)
</t>
  </si>
  <si>
    <t xml:space="preserve">Allow to  supply all materials, trim, grade, prepare and construct Vehicle Crossings 150mm thick 20MPa concrete with 665 reinforcing mesh on minimum 100mm compacted AP40 base as per the  drawings.
</t>
  </si>
  <si>
    <t xml:space="preserve">Allow to supply all materials, prepare and construct vehicle accessway being 150mm thick 20MPa concrete with 665 reinforcing mesh on minimum 100mm compacted AP40 base as per the  drawings.
</t>
  </si>
  <si>
    <t xml:space="preserve">Allow to undercut localised poor subgrade material from roadway by any means necessary as directed by the Engineer, including for loading, carting, placing and compacting surplus material direct to Stockpile as directed by the Engineer. (Provisional)
</t>
  </si>
  <si>
    <t xml:space="preserve">Allow to supply and lay approved BIDIM A14 Geotextile to undercut subgrade areas, as instructed by the Engineer. (Provisional)
</t>
  </si>
  <si>
    <t xml:space="preserve">Allow to supply, spread ATCOP approved Black sand in under cut areas to minimum depth of 300mm as directed by the Engineer. (Provisional)
</t>
  </si>
  <si>
    <t>Allow to supply and place Tensar Geogrid on subgrade as directed by the Engineer (Net area with no allowance for overlaps) (Provisional)</t>
  </si>
  <si>
    <t xml:space="preserve">Allow for additional supply, spread, and compact GAP65 for undercut areas. (Provisional)
</t>
  </si>
  <si>
    <r>
      <rPr>
        <sz val="10"/>
        <color rgb="FFFF0000"/>
        <rFont val="Arial"/>
        <family val="2"/>
      </rPr>
      <t xml:space="preserve">E/O 357-360 </t>
    </r>
    <r>
      <rPr>
        <sz val="10"/>
        <rFont val="Arial"/>
        <family val="2"/>
      </rPr>
      <t xml:space="preserve">- Allow to supply and spread additional AP40 basecourse in case of undesirable berm conditions as instructed by the Engineer. (Provisional)
</t>
    </r>
  </si>
  <si>
    <t xml:space="preserve">Allow to supply all materials and install RG6 Give Way Sign and post as per drawings and in accordance with MOTSAM.
</t>
  </si>
  <si>
    <t xml:space="preserve">Allow to supply all materials and install PW-68 T-Intersection Chevron Board Sign and post as per drawings and in accordance with MOTSAM.
</t>
  </si>
  <si>
    <t xml:space="preserve">Allow to supply all materials and install RC-5 4 Bar Chevron Board Sign and post as per drawings and in accordance with MOTSAM.
</t>
  </si>
  <si>
    <t xml:space="preserve">Allow to supply and install SN-1 Street Name Blades signs and post as per drawings and in accordance with MOTSAM.
</t>
  </si>
  <si>
    <t xml:space="preserve">Allow to supply all materials and install PW-30 Pedestrian Crossing sign and post as per drawings and in accordance with MOTSAM.
</t>
  </si>
  <si>
    <t xml:space="preserve">Allow to supply all materials and install RG-17/ RG-17.1 Keep left sign and post as per drawings and in accordance with MOTSAM.
</t>
  </si>
  <si>
    <t xml:space="preserve">Allow to supply all materials and install RP-5 Bus Stop Sign and post as per drawings and in accordance with MOTSAM.
</t>
  </si>
  <si>
    <t xml:space="preserve">Allow to supply all materials and install RG-5 Stop Sign and post as per drawings and in accordance with MOTSAM.
</t>
  </si>
  <si>
    <t>Other marking to consider</t>
  </si>
  <si>
    <t>Flush Medians/ CL</t>
  </si>
  <si>
    <t>Traffic Signal Intersection</t>
  </si>
  <si>
    <t>Other signs to consider</t>
  </si>
  <si>
    <t>PW-8 Roundabout and RG-6R roundabout Give way</t>
  </si>
  <si>
    <t>PW-3 Traffic Signal</t>
  </si>
  <si>
    <t xml:space="preserve">Allow to supply and install Armco barrier- as per Transit NZ specifications complete with end returns
</t>
  </si>
  <si>
    <t xml:space="preserve">Allow to supply and install round timber bollards H4 treated (0.7mx125mm dia) including centrally placed bollard being able to be removed, complete with locking key. Bollards spaced at 1560 centres
</t>
  </si>
  <si>
    <t>Allow to supply and install 1.2m hot dipped galvanised/powder coat pool fence in accordance with AC standard drawing SW20.</t>
  </si>
  <si>
    <t xml:space="preserve">Allow to supply and construct wooden 1.8m close boarded gate (includes all hinges and locks).
</t>
  </si>
  <si>
    <t xml:space="preserve">Allow to supply and construct 1.8m close boarded fence with wooden posts and rails (includes all materials) 
</t>
  </si>
  <si>
    <t xml:space="preserve">Allow to supply and construct wire and batten stock proof fence -7 wire.
</t>
  </si>
  <si>
    <t xml:space="preserve">Allow to supply and construct temporary stock proof fence - 5 wire and remove on completion.
</t>
  </si>
  <si>
    <t>Palisade Wall Type 1 - 600mm dia</t>
  </si>
  <si>
    <t>Site establishment</t>
  </si>
  <si>
    <t>0.0-0.5m height</t>
  </si>
  <si>
    <t>0.5-1.0m height</t>
  </si>
  <si>
    <t>1.0-1.5m height</t>
  </si>
  <si>
    <t>1.5-2.0m height</t>
  </si>
  <si>
    <t xml:space="preserve">2.0-2.5m height
</t>
  </si>
  <si>
    <t xml:space="preserve">Pedestrian Crossing Refuge
</t>
  </si>
  <si>
    <t xml:space="preserve">Signage
</t>
  </si>
  <si>
    <t xml:space="preserve">Roundabout Intersection
</t>
  </si>
  <si>
    <t xml:space="preserve">Cycle Way/ Shared Path signage
</t>
  </si>
  <si>
    <t xml:space="preserve">Road Marking
</t>
  </si>
  <si>
    <t xml:space="preserve">Retaining Walls
</t>
  </si>
  <si>
    <t xml:space="preserve">Allow to strip topsoil off earthworks areas and stockpile as and where specified by the Engineer for later respreading and/or disposal off-site (stockpile measure).
</t>
  </si>
  <si>
    <t xml:space="preserve">Allow to strip Type A material from the works area and stockpile clear of works areas by any means necessary for re-spread within the site later (allow for the material becoming saturated due to inclement weather or groundwater). Measure in cut.
</t>
  </si>
  <si>
    <t>Allow to excavate unsuitable material from all areas as directed by the Engineer (Provisional)</t>
  </si>
  <si>
    <t xml:space="preserve">Compaction of fill placed on site by others, includes disc drying, placing to Type "A" compaction (Solid Measure in Cut at source) Approval will be required on the nature and origin of all clean fill prior to the importation of the fill on site. (Provisional)
</t>
  </si>
  <si>
    <t>Lime Stabilisation - Place wet clay in fill area, hoe and compact after stabilising to a depth of 300mm (Provisional)</t>
  </si>
  <si>
    <t>Lime stabilisation @ 4kg</t>
  </si>
  <si>
    <t>Lime stabilisation @ 6kg</t>
  </si>
  <si>
    <t>Lime stabilisation @ 8kg</t>
  </si>
  <si>
    <t>Lime stabilisation @ 10kg</t>
  </si>
  <si>
    <t>Lime stabilisation @ 12kg</t>
  </si>
  <si>
    <t>Lime stabilisation @ 14kg</t>
  </si>
  <si>
    <t>Lime stabilisation @ 16kg</t>
  </si>
  <si>
    <t xml:space="preserve">Lime stabilisation @ 18kg
</t>
  </si>
  <si>
    <t xml:space="preserve">Relocate stockpiles at the direction of the Engineer (Provisional)
</t>
  </si>
  <si>
    <t>Allow to respread topsoil by any means necessary from stockpiles and diversion bunds. Measure in stockpile.</t>
  </si>
  <si>
    <t xml:space="preserve">Depth of 300mm within the reserves as directed by the Engineer.
</t>
  </si>
  <si>
    <t xml:space="preserve">Allow to prepare and sow grass on completed topsoil areas
</t>
  </si>
  <si>
    <t xml:space="preserve">Allow to supply all materials for and undertake straw mulching for rapid stabilisation in accordance with ARC TP90 and any amendments. (Provisional)
</t>
  </si>
  <si>
    <t xml:space="preserve">Allow to load, cart all surplus excavated materials including surplus topsoil, unsuitable material, spoil and excess clay off site to an approved tip site/ fill site (Provisional)
</t>
  </si>
  <si>
    <t xml:space="preserve">Provide orange knitted polymer fabric safety fence (1.0m) for site works, includes installation and removal- complete (Provisional)
</t>
  </si>
  <si>
    <t>EARTHWORKS</t>
  </si>
  <si>
    <t xml:space="preserve">Private Accessways
</t>
  </si>
  <si>
    <t xml:space="preserve">Fencing
</t>
  </si>
  <si>
    <t>Allow and supply all materials, plant and labour to excavate, construct, backfill walls as detailed, complete footings, drainage backfill, placement and compaction of excavated spoil as Type A fill as directed by the Engineer. As per design drawings, specifications and  New Zealand building Code. Contractor to obtain building consents, Council routine inspections and code compliance certificate (Face Area complete)</t>
  </si>
  <si>
    <r>
      <t>Allow to clear all vegetation cover including trees (</t>
    </r>
    <r>
      <rPr>
        <sz val="10"/>
        <color rgb="FFFF0000"/>
        <rFont val="Arial"/>
        <family val="2"/>
      </rPr>
      <t>excluding Item 202</t>
    </r>
    <r>
      <rPr>
        <sz val="10"/>
        <rFont val="Arial"/>
        <family val="2"/>
      </rPr>
      <t xml:space="preserve">) from the site earthwork areas. Allow to remove completely from site. Include tip fees if any.
</t>
    </r>
  </si>
  <si>
    <t xml:space="preserve">Allow to supply and install all road marking associated with cycle lanes as per drawings, ATCOP, and MOTSAM.
</t>
  </si>
  <si>
    <t>Allow to supply all materials, prepare and construct a permeable paver vehicle accessway in accordance with the drawings and specifications.</t>
  </si>
  <si>
    <t>80mm Firth Porous Pavers or similar, including bedding, jointing sand</t>
  </si>
  <si>
    <t>200mm Drainage basecourse (Enviromix concrete or WAPP12 aggregate)</t>
  </si>
  <si>
    <t>Allow for supply of all materials, excavate, lay, backfill, and test,  Stormwater Inlet Structures and rock rip rap as detailed on drawings</t>
  </si>
  <si>
    <t xml:space="preserve">Inlet HW 8/1 375dia Wingwall
</t>
  </si>
  <si>
    <r>
      <t xml:space="preserve">Supply and install drainage 40/20  metal minimum </t>
    </r>
    <r>
      <rPr>
        <sz val="10"/>
        <color rgb="FFFF0000"/>
        <rFont val="Arial"/>
        <family val="2"/>
      </rPr>
      <t>400mm</t>
    </r>
    <r>
      <rPr>
        <sz val="10"/>
        <rFont val="Arial"/>
        <family val="2"/>
      </rPr>
      <t xml:space="preserve"> layer depth in the base of the raingardens wrapped in BIDIM A19 Geotextile as shown in the attached drawings and in accordance with manufacturers specifications
</t>
    </r>
  </si>
  <si>
    <t xml:space="preserve">Supply and install 300dia RCRRJ outlet pipe from scruffy dome manhole to outlet.
</t>
  </si>
  <si>
    <t>Outlet HW 9/1 300dia outlet pipe</t>
  </si>
  <si>
    <t xml:space="preserve">Supply and install 300dia RCRRJ class 2 outlet pipe from scruffy dome manhole to outlet.
</t>
  </si>
  <si>
    <t>Outlet HW 10/1 300dia outlet pipe</t>
  </si>
  <si>
    <t>Outlet HW 11/1 300dia outlet pipe</t>
  </si>
  <si>
    <t xml:space="preserve">Supply and install 3m x 2.4m x 1.6m precast concrete raingarden surround, to include all clay backfill outside of raingarden as detailed on the drawings
</t>
  </si>
  <si>
    <t>Supply and install Drainage Cells as detailed on drawings</t>
  </si>
  <si>
    <t>"Silva Cells" 1200x600x400</t>
  </si>
  <si>
    <t>Atlantis "Flo Cell 52mm" 0.48m x 0.26m x 52mm)</t>
  </si>
  <si>
    <t>Atlantis "Flo Tank - mini module" 0.685m x 0.408m x 0.24m)</t>
  </si>
  <si>
    <t xml:space="preserve">Atlantis "Flo Tank - Single module" 0.685m x 0.408m x 0.45m)
</t>
  </si>
  <si>
    <r>
      <t xml:space="preserve">Supply and install drainage 40/20  metal minimum </t>
    </r>
    <r>
      <rPr>
        <sz val="10"/>
        <color rgb="FFFF0000"/>
        <rFont val="Arial"/>
        <family val="2"/>
      </rPr>
      <t>300mm</t>
    </r>
    <r>
      <rPr>
        <sz val="10"/>
        <rFont val="Arial"/>
        <family val="2"/>
      </rPr>
      <t xml:space="preserve"> layer depth in the base of the raingardens wrapped in BIDIM A19 Geotextile as shown in the attached drawings and in accordance with manufacturers specifications
</t>
    </r>
  </si>
  <si>
    <r>
      <t xml:space="preserve">Supply and install washed coarse sand minimum </t>
    </r>
    <r>
      <rPr>
        <sz val="10"/>
        <color rgb="FFFF0000"/>
        <rFont val="Arial"/>
        <family val="2"/>
      </rPr>
      <t>100mm</t>
    </r>
    <r>
      <rPr>
        <sz val="10"/>
        <rFont val="Arial"/>
        <family val="2"/>
      </rPr>
      <t xml:space="preserve"> thick layer between drainage 40/20 and biomedia layers.
</t>
    </r>
  </si>
  <si>
    <r>
      <t xml:space="preserve">Supply and install bioretention media within to minimum depth of </t>
    </r>
    <r>
      <rPr>
        <sz val="10"/>
        <color rgb="FFFF0000"/>
        <rFont val="Arial"/>
        <family val="2"/>
      </rPr>
      <t>0.6m.</t>
    </r>
    <r>
      <rPr>
        <sz val="10"/>
        <rFont val="Arial"/>
        <family val="2"/>
      </rPr>
      <t xml:space="preserve">
</t>
    </r>
  </si>
  <si>
    <t>Total Section 430</t>
  </si>
  <si>
    <r>
      <t>Raingarden (Outside Road Reserve)</t>
    </r>
    <r>
      <rPr>
        <b/>
        <i/>
        <u/>
        <sz val="10"/>
        <rFont val="Arial"/>
        <family val="2"/>
      </rPr>
      <t xml:space="preserve">
</t>
    </r>
  </si>
  <si>
    <r>
      <t>Roadside Swale</t>
    </r>
    <r>
      <rPr>
        <b/>
        <i/>
        <u/>
        <sz val="10"/>
        <rFont val="Arial"/>
        <family val="2"/>
      </rPr>
      <t xml:space="preserve">
</t>
    </r>
  </si>
  <si>
    <r>
      <t>Retained Raingardens</t>
    </r>
    <r>
      <rPr>
        <b/>
        <i/>
        <u/>
        <sz val="10"/>
        <rFont val="Arial"/>
        <family val="2"/>
      </rPr>
      <t xml:space="preserve"> (in Road Reserve)
</t>
    </r>
  </si>
  <si>
    <r>
      <t>Unretained Raingardens</t>
    </r>
    <r>
      <rPr>
        <b/>
        <i/>
        <u/>
        <sz val="10"/>
        <rFont val="Arial"/>
        <family val="2"/>
      </rPr>
      <t xml:space="preserve"> (in Road Reserve)
</t>
    </r>
  </si>
  <si>
    <t>100/100 dia Cast Iron Tee with anchor block</t>
  </si>
  <si>
    <t>100/450 dia Cast Iron Tee with anchor block</t>
  </si>
  <si>
    <t>200/450 dia Cast Iron Tee with anchor block</t>
  </si>
  <si>
    <t>450/450 dia Cast Iron Tee with anchor block</t>
  </si>
  <si>
    <t>Tensar TX160 Geogrid (Provisional)</t>
  </si>
  <si>
    <r>
      <rPr>
        <sz val="10"/>
        <color rgb="FFFF0000"/>
        <rFont val="Arial"/>
        <family val="2"/>
      </rPr>
      <t>E/O 366 -</t>
    </r>
    <r>
      <rPr>
        <sz val="10"/>
        <rFont val="Arial"/>
        <family val="2"/>
      </rPr>
      <t xml:space="preserve"> Allow to supply, spread ATCOP approved Black sand in under cut areas to minimum depth of 300mm as directed by the Engineer. (Provisional)
</t>
    </r>
  </si>
  <si>
    <t>Cirtex "Rainsmart 50mm Cell" 0.6m x 0.5m x 50mm</t>
  </si>
  <si>
    <t>Cirtex "Rainsmart 4 plate single tank" 0.715m x 0.4m x 0.44m</t>
  </si>
  <si>
    <t>Cirtex "Rainsmart 4 plate half tank" 0.715m x 0.4m x 0.24m</t>
  </si>
  <si>
    <t xml:space="preserve">Allow to remove any septic tanks including associated septic fields. Certify the contaminants are removed to a certified land fill. Backfill with approved clay to the Geotechnical Engineers approval.
 </t>
  </si>
  <si>
    <t xml:space="preserve">Allow to remove from site contaminated material in accordance with the Detailed Site Investigation (DSI) and Remedial Action Plan (RAP) reports. Material to be disposed of to an authorised landfill. (Provisional).
</t>
  </si>
  <si>
    <t xml:space="preserve">Supply, install, maintain and remove flocculation management equipment including providing monthly monitoring and maintenance reports for Decanting Earth Bunds
</t>
  </si>
  <si>
    <t>Shear key drainage novaflow highway grade drain coil with minimum 300mm cover of 20/7 scoria backfill or 40/20 drainage metal in woven filter cloth</t>
  </si>
  <si>
    <t>Allow to supply and install Underfill  drainage - novaflow highway grade drain coil with minimum 300mm cover of 20/7 scoria backfill in woven filter cloth as directed by the Geotechnical Engineer</t>
  </si>
  <si>
    <t>Allow supply and install all materials for outlets to underfill drainage</t>
  </si>
  <si>
    <t xml:space="preserve">375mm high precast concrete Wingwall structure and riprap as detailed on the drawings
</t>
  </si>
  <si>
    <t xml:space="preserve">Trim and shape overland flow paths to final levels as detailed on drawings.
</t>
  </si>
  <si>
    <t xml:space="preserve">Allow to supply all materials for and undertake hydro-seeding for rapid stabilisation in accordance with ARC TP90 and any amendments.
</t>
  </si>
  <si>
    <t xml:space="preserve">Palisade wall
</t>
  </si>
  <si>
    <t>Allow to supply all materials and install in ground Palisade pile walls in accordance with the "Palisade Wall Details" shown. Rate to include for  all excavation, reinstatement, dewatering, concrete pumping, removal of all excess material to fill areas as directed by the engineer.</t>
  </si>
  <si>
    <t xml:space="preserve">Supply and install colour surface (Red) to NZTA P33 standards to indicate pedestrian crossing. (Provisional)
</t>
  </si>
  <si>
    <t>Bidim A39 geotextile fabric</t>
  </si>
  <si>
    <t>Catchpits - Allow to supply all materials to install Catchpits as shown on the drawings and to AC Standards. Rate to include for lintels, frames and grates, all kerbing/apron and pipework connections</t>
  </si>
  <si>
    <t xml:space="preserve">Allow to cut slot weir between adjoining precast raingardens as detailed on the drawings
</t>
  </si>
  <si>
    <t xml:space="preserve">Allow to digout existing pavement and reuse as hardfill, including breaking up of pavement, loading, carting, placing, compaction and trimming in place. Measure in cut.
 </t>
  </si>
  <si>
    <t>Allow to supply all materials, construct, maintain and remove and store on site for future reuse (fill with suitable clay) on completion of earthworks silt ponds as detailed in design drawings</t>
  </si>
  <si>
    <t xml:space="preserve">Supply, install, maintain and remove (store on site for future reuse) flocculation management sheds and equipment including providing monthly monitoring and maintenance reports for Sediment Ponds. </t>
  </si>
  <si>
    <t xml:space="preserve">Construct and maintain haul road  stockpile to site incl erosion and sediment control measures to TP 90 (Provisional)
</t>
  </si>
  <si>
    <t xml:space="preserve">Allow for lime/cement reactivity tests on wet clay (Provisional)
</t>
  </si>
  <si>
    <t xml:space="preserve">Allow to undertake Benkelman Beam testing as per ATCOP Standards on road subgrade until passed prior to application of pavement materials. Test spacing 10m intervals (both sides). (Provisional)
</t>
  </si>
  <si>
    <t xml:space="preserve">Allow to undertake Scala penetrometer testing of  road subgrade prior to trimming to confirm any subgrade undercuts required. Test spacing 10m intervals (both sides).
</t>
  </si>
  <si>
    <r>
      <t>Allow to supply all materials for and construct lime stabilised subgrade to a depth of 300mm at application rate of 4kg of slaked lime/m</t>
    </r>
    <r>
      <rPr>
        <vertAlign val="superscript"/>
        <sz val="10"/>
        <rFont val="Arial"/>
        <family val="2"/>
      </rPr>
      <t>2</t>
    </r>
    <r>
      <rPr>
        <sz val="10"/>
        <rFont val="Arial"/>
        <family val="2"/>
      </rPr>
      <t xml:space="preserve"> </t>
    </r>
    <r>
      <rPr>
        <sz val="10"/>
        <rFont val="Arial"/>
        <family val="2"/>
      </rPr>
      <t xml:space="preserve">as instructed by the Engineer. (Provisional)
</t>
    </r>
  </si>
  <si>
    <t xml:space="preserve">Allow to undertake NDM testing as per ATCOP Standards of road subbase and basecourse until passed. Test spacing 10m intervals (both sides).
</t>
  </si>
  <si>
    <t xml:space="preserve">Allow to undertake Benkelman Beam testing as per ATCOP Standards on road basecourse until passed prior to application of seal coat and hotmixing. Test spacing 10m intervals (both sides).
</t>
  </si>
  <si>
    <t xml:space="preserve">Allow to supply and install all road marking associated with a Give Way priority intersection, including but not limited to, limit line, NSAAT, 30m centreline marking, direction arrows and give way triangle as per drawings and MOTSAM.
</t>
  </si>
  <si>
    <t xml:space="preserve">Allow to supply and install all road marking associated with a right turn bay Give Way priority intersection as per drawings, and MOTSAM.
</t>
  </si>
  <si>
    <t xml:space="preserve">Allow to supply and install all road marking associated with a Stop priority intersection, including but not limited to, limit line, NSAAT, 30m centreline marking, direction arrows and STOP marking as per drawings, and MOTSAM.
</t>
  </si>
  <si>
    <t xml:space="preserve">Allow to supply and install all road marking associated with a Pedestrian Crossing, including but not limited to, limit line, NSAAT, centreline marking and advanced warning diamond as per drawings, and MOTSAM.
</t>
  </si>
  <si>
    <t xml:space="preserve">Allow to supply and install all road marking associated with a bus stop as per drawings, and MOTSAM.
</t>
  </si>
  <si>
    <t>1200dia MH 2 - 3m</t>
  </si>
  <si>
    <t>1200dia MH 3 - 4m</t>
  </si>
  <si>
    <t>1500dia MH 2 - 3m</t>
  </si>
  <si>
    <t>1500dia MH 3 - 4m</t>
  </si>
  <si>
    <t>1500dia MH 4 - 5m</t>
  </si>
  <si>
    <t>1500dia MH 5 - 6m</t>
  </si>
  <si>
    <t>1800dia MH 3 - 4m</t>
  </si>
  <si>
    <t>1800dia MH 4 - 5m</t>
  </si>
  <si>
    <t xml:space="preserve">1800dia MH 5 - 6m
</t>
  </si>
  <si>
    <t xml:space="preserve">Extra over previous items for dewatering deep excavations below groundwater by pumping (Provisional)
</t>
  </si>
  <si>
    <t>day</t>
  </si>
  <si>
    <t xml:space="preserve">Supply and install 110 dia perforated nova flow pipe with filter sock to be installed as detailed within the raingarden media
</t>
  </si>
  <si>
    <t xml:space="preserve">Supply and install drainage 40/20  metal minimum 400mm layer depth in the base of the raingardens wrapped in BIDIM A19 Geotextile as shown in the attached drawings and in accordance with manufacturers specifications
</t>
  </si>
  <si>
    <t xml:space="preserve">Supply and install washed coarse sand minimum 100mm thick layer between drainage 40/20 and biomedia layers within the raingardens and tree pits.
</t>
  </si>
  <si>
    <t xml:space="preserve">Supply and install bioretention media within to minimum depth of 900mm
</t>
  </si>
  <si>
    <t xml:space="preserve">Supply and install "Living Earth more than" mulch 75mm thick (Provisional)
</t>
  </si>
  <si>
    <t>Allow for supply of all materials, excavate, lay, backfill, and test,  Stormwater Outlet Structures and rock rip rap as detailed on drawings</t>
  </si>
  <si>
    <t xml:space="preserve">E/O item 354 - Allow to prepare and construct kerb cut outs/ inlets into kerb and channel along each raingarden/tree pit as detailed on the drawings and in accordance with ATCOP Standards.
</t>
  </si>
  <si>
    <r>
      <rPr>
        <sz val="10"/>
        <color rgb="FFFF0000"/>
        <rFont val="Arial"/>
        <family val="2"/>
      </rPr>
      <t>E/O item 352</t>
    </r>
    <r>
      <rPr>
        <sz val="10"/>
        <rFont val="Arial"/>
        <family val="2"/>
      </rPr>
      <t xml:space="preserve"> - Allow to prepare and construct kerb cut outs/ inlets into kerb and channel along each raingarden/tree pit as detailed on the drawings and in accordance with ATCOP Standards.
</t>
    </r>
  </si>
  <si>
    <r>
      <t xml:space="preserve">Supply and install washed coarse sand minimum </t>
    </r>
    <r>
      <rPr>
        <sz val="10"/>
        <color rgb="FFFF0000"/>
        <rFont val="Arial"/>
        <family val="2"/>
      </rPr>
      <t>100mm</t>
    </r>
    <r>
      <rPr>
        <sz val="10"/>
        <rFont val="Arial"/>
        <family val="2"/>
      </rPr>
      <t xml:space="preserve"> thick layer between drainage 40/20 and biomedia layers within the raingardens and tree pits.
</t>
    </r>
  </si>
  <si>
    <r>
      <t xml:space="preserve">Supply and install bioretention media within to minimum depth of </t>
    </r>
    <r>
      <rPr>
        <sz val="10"/>
        <color rgb="FFFF0000"/>
        <rFont val="Arial"/>
        <family val="2"/>
      </rPr>
      <t>900mm</t>
    </r>
    <r>
      <rPr>
        <sz val="10"/>
        <rFont val="Arial"/>
        <family val="2"/>
      </rPr>
      <t xml:space="preserve">
</t>
    </r>
  </si>
  <si>
    <r>
      <t xml:space="preserve">Supply and install "Living Earth more than" mulch </t>
    </r>
    <r>
      <rPr>
        <sz val="10"/>
        <color rgb="FFFF0000"/>
        <rFont val="Arial"/>
        <family val="2"/>
      </rPr>
      <t>75mm</t>
    </r>
    <r>
      <rPr>
        <sz val="10"/>
        <rFont val="Arial"/>
        <family val="2"/>
      </rPr>
      <t xml:space="preserve"> thick (Provisional)
</t>
    </r>
  </si>
  <si>
    <t xml:space="preserve">Allow to excavate, trim and shape green outlet swale as shown on drawings. Include for loading, carting, placing and compacting surplus trim direct into fill areas.
</t>
  </si>
  <si>
    <t xml:space="preserve">Allow to excavate, trim and shape green outlet swale as shown on drawings  . Include for loading, carting, placing and compacting surplus trim direct into fill areas.
</t>
  </si>
  <si>
    <t xml:space="preserve">Allow to excavate, trim and shape raingarden and tree pit areas as shown on drawings. Include for loading, carting, placing and compacting surplus trim direct into fill areas. 
</t>
  </si>
  <si>
    <t xml:space="preserve">Supply and install 110 dia perforated nova flow pipe to be installed as detailed within the raingarden media
</t>
  </si>
  <si>
    <r>
      <rPr>
        <sz val="10"/>
        <color rgb="FFFF0000"/>
        <rFont val="Arial"/>
        <family val="2"/>
      </rPr>
      <t>E/O item 352</t>
    </r>
    <r>
      <rPr>
        <sz val="10"/>
        <rFont val="Arial"/>
        <family val="2"/>
      </rPr>
      <t xml:space="preserve"> - Allow to prepare and construct kerb cut outs/ inlets into kerb and channel along each raingarden/tree pit as detailed on the drawings and in accordance with ATCOP Standards, including all reinforcing steel and shaping of cut-outs as detailed on the drawings. 
</t>
    </r>
  </si>
  <si>
    <t xml:space="preserve">Supply and install rock filled gabion basket 600mm x 500mm x 100mm) at each kerb inlet to each raingarden as detailed. Riprap to be placed on BIDIM A29 or similar Geotextile material.
</t>
  </si>
  <si>
    <t xml:space="preserve">560mm dia OD MDPE, PE80B SDR 11 (450mm dia ID)
</t>
  </si>
  <si>
    <r>
      <rPr>
        <sz val="10"/>
        <color rgb="FFFF0000"/>
        <rFont val="Arial"/>
        <family val="2"/>
      </rPr>
      <t>E/O 366</t>
    </r>
    <r>
      <rPr>
        <sz val="10"/>
        <rFont val="Arial"/>
        <family val="2"/>
      </rPr>
      <t xml:space="preserve"> - Allow to supply and spread GAP65 subbase in case of undesirable subgrade conditions as instructed by the Engineer. (Provisional)
</t>
    </r>
  </si>
  <si>
    <r>
      <rPr>
        <sz val="10"/>
        <color rgb="FFFF0000"/>
        <rFont val="Arial"/>
        <family val="2"/>
      </rPr>
      <t>E/O item 206</t>
    </r>
    <r>
      <rPr>
        <sz val="10"/>
        <rFont val="Arial"/>
        <family val="2"/>
      </rPr>
      <t xml:space="preserve"> for removal and disposal of Asbestos contaminated material (Provisional)
</t>
    </r>
  </si>
  <si>
    <t>r)</t>
  </si>
  <si>
    <t>PROJECT NAME</t>
  </si>
  <si>
    <t>CLIENT NAME</t>
  </si>
  <si>
    <t>CIVIL CONTRACT</t>
  </si>
  <si>
    <t>Contract no. NUMBER</t>
  </si>
  <si>
    <t>Tender Schedule -DATE</t>
  </si>
  <si>
    <t xml:space="preserve">Surveyor incl all indicental costs associated with survey field works
</t>
  </si>
  <si>
    <t xml:space="preserve">NOTES : </t>
  </si>
  <si>
    <t>ALL QUANTITIES ARE SOLID MEASURE</t>
  </si>
  <si>
    <t>NO AMENDMENTS ARE TO BE MADE TO THE TENDER SCHEDULE - ANY CLARIFICATIONS TO BE INCLUDED IN COVERING LETTER</t>
  </si>
  <si>
    <t>Allow to supply and install all Fittings, including flanges,gibaults,  anchor blocks, cast iron boxes and lids, and road markings as required -  complete</t>
  </si>
  <si>
    <t>Allow to supply and lay approved BIDIM A14 Geotextile to undercut subgrade areas, as instructed by the Engineer. (Provisional)</t>
  </si>
  <si>
    <t>Allow to supply and lay approved coconut matting, as instructed by the Engineer. (Provisional)</t>
  </si>
  <si>
    <t>Allow to import SPR suitable for engineered fill material without treatment. To include all transportation/loading and compaction. Item to be paid as compacted fill (Provisional)</t>
  </si>
  <si>
    <t xml:space="preserve">Allow to supply, construct and maintain for the duration of the project a stabilised construction entrance accessway in accordance with ARC TP90/GD05 and any amendments. Rate to include for provisions of wheel wash/wash down facilities and for sweeping of surrounding roads. Include for removal upon completion (Provisional quantity).
</t>
  </si>
  <si>
    <t xml:space="preserve">Allow to supply all materials for, install and maintain non-erodable Clean Water Diversion Bund in accordance with ARC TP90/GD05 and any amendments. Rate to include for removal and reinstatement on removal. (Provisional Quantity).
</t>
  </si>
  <si>
    <t xml:space="preserve">Allow to supply all materials  for and maintain non-erodable Dirty Water Cut off Diversion Bunds in accordance with ARC TP90/GD05 and any amendments. Rate to include for removal (Provisional Quantity).
</t>
  </si>
  <si>
    <t xml:space="preserve">Allow to supply, place, and stake hay bales, remove on completion and store on site for future reuse, in accordance with ARC TP90/GD05 and any amendments. (Provisional Quantity).
</t>
  </si>
  <si>
    <t xml:space="preserve">Construct and maintain as necessary Decanting Earth Bunds to TP90/GD05 standard during the construction period. Rate to include removal on completion, store on site for future reuse and reinstatement on removal.
</t>
  </si>
  <si>
    <t>Allow to use existing materials to relocate T-Bar Decanting Earth Bunds in accordance with GD05 as directed by the Engineer</t>
  </si>
  <si>
    <t xml:space="preserve">Allow to prepare surface, supply, place and compact to finished levels 40mm thick AC14 Asphaltic concrete on 1.0l/m2 residual bitumen membrane seal with grade 4 chip as per  ATCOP Standards.
</t>
  </si>
  <si>
    <t xml:space="preserve">Allow to prepare surface, supply, place and compact to finished levels 35mm thick DG10 Asphaltic concrete on 1.0l/m2 residual bitumen membrane seal with grade 4 chip as per ATCOP Standards.
</t>
  </si>
  <si>
    <t xml:space="preserve">Allow to cut existing seal to form a straight edge, remove excess from site. </t>
  </si>
  <si>
    <t>Allow to supply and lay Joint/ bandage seal between new and existing seal</t>
  </si>
  <si>
    <t xml:space="preserve">Surveyor incl all indicental costs associated survey reductions and/or calculations
</t>
  </si>
  <si>
    <t>Pump  (including operator and overheads)</t>
  </si>
  <si>
    <t>Flexi drive</t>
  </si>
  <si>
    <t xml:space="preserve">6"/150mm </t>
  </si>
  <si>
    <t xml:space="preserve">Site Establishment. </t>
  </si>
  <si>
    <t xml:space="preserve">Direction Drilling.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</si>
</sst>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43" formatCode="_-* #,##0.00_-;\-* #,##0.00_-;_-* &quot;-&quot;??_-;_-@_-"/>
  </numFmts>
  <fonts count="57">
    <font>
      <sz val="11"/>
      <color theme="1"/>
      <name val="Calibri"/>
      <family val="2"/>
      <scheme val="minor"/>
    </font>
    <font>
      <sz val="11"/>
      <color theme="1"/>
      <name val="Calibri"/>
      <family val="2"/>
      <scheme val="minor"/>
    </font>
    <font>
      <sz val="11"/>
      <color theme="1"/>
      <name val="Calibri"/>
      <family val="2"/>
      <scheme val="minor"/>
    </font>
    <font>
      <sz val="10"/>
      <name val="Lucida Sans"/>
      <family val="2"/>
    </font>
    <font>
      <sz val="10"/>
      <name val="Arial"/>
      <family val="2"/>
    </font>
    <font>
      <sz val="10"/>
      <name val="Arial"/>
      <family val="2"/>
    </font>
    <font>
      <b/>
      <sz val="11"/>
      <color theme="1"/>
      <name val="Arial Narrow"/>
      <family val="2"/>
    </font>
    <font>
      <sz val="11"/>
      <color theme="1"/>
      <name val="Arial Narrow"/>
      <family val="2"/>
    </font>
    <font>
      <sz val="11"/>
      <name val="Arial Narrow"/>
      <family val="2"/>
    </font>
    <font>
      <sz val="10"/>
      <name val="Arial Narrow"/>
      <family val="2"/>
    </font>
    <font>
      <sz val="20"/>
      <color theme="1"/>
      <name val="Arial Narrow"/>
      <family val="2"/>
    </font>
    <font>
      <sz val="14"/>
      <name val="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Geneva"/>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24"/>
      <color theme="1"/>
      <name val="Arial"/>
      <family val="2"/>
    </font>
    <font>
      <b/>
      <sz val="20"/>
      <color theme="1"/>
      <name val="Arial"/>
      <family val="2"/>
    </font>
    <font>
      <b/>
      <sz val="14"/>
      <color theme="1"/>
      <name val="Arial"/>
      <family val="2"/>
    </font>
    <font>
      <sz val="14"/>
      <name val="Arial"/>
      <family val="2"/>
    </font>
    <font>
      <sz val="14"/>
      <color indexed="10"/>
      <name val="Arial"/>
      <family val="2"/>
    </font>
    <font>
      <b/>
      <sz val="10"/>
      <color indexed="10"/>
      <name val="Arial"/>
      <family val="2"/>
    </font>
    <font>
      <sz val="9"/>
      <name val="Arial"/>
      <family val="2"/>
    </font>
    <font>
      <b/>
      <sz val="9"/>
      <color indexed="10"/>
      <name val="Arial"/>
      <family val="2"/>
    </font>
    <font>
      <sz val="9"/>
      <color indexed="10"/>
      <name val="Arial"/>
      <family val="2"/>
    </font>
    <font>
      <b/>
      <sz val="10"/>
      <name val="Arial"/>
      <family val="2"/>
    </font>
    <font>
      <sz val="12"/>
      <name val="Arial"/>
      <family val="2"/>
    </font>
    <font>
      <b/>
      <sz val="14"/>
      <name val="Arial"/>
      <family val="2"/>
    </font>
    <font>
      <b/>
      <i/>
      <sz val="10"/>
      <name val="Arial"/>
      <family val="2"/>
    </font>
    <font>
      <sz val="11"/>
      <color theme="1"/>
      <name val="Arial"/>
      <family val="2"/>
    </font>
    <font>
      <b/>
      <sz val="11"/>
      <color theme="1"/>
      <name val="Arial"/>
      <family val="2"/>
    </font>
    <font>
      <b/>
      <sz val="11"/>
      <name val="Arial"/>
      <family val="2"/>
    </font>
    <font>
      <sz val="11"/>
      <name val="Arial"/>
      <family val="2"/>
    </font>
    <font>
      <i/>
      <sz val="10"/>
      <name val="Arial"/>
      <family val="2"/>
    </font>
    <font>
      <vertAlign val="superscript"/>
      <sz val="10"/>
      <name val="Arial"/>
      <family val="2"/>
    </font>
    <font>
      <sz val="10"/>
      <color rgb="FFFF0000"/>
      <name val="Arial"/>
      <family val="2"/>
    </font>
    <font>
      <b/>
      <sz val="10"/>
      <color theme="1"/>
      <name val="Arial"/>
      <family val="2"/>
    </font>
    <font>
      <b/>
      <u/>
      <sz val="10"/>
      <name val="Arial"/>
      <family val="2"/>
    </font>
    <font>
      <u/>
      <sz val="10"/>
      <color rgb="FFFF0000"/>
      <name val="Arial"/>
      <family val="2"/>
    </font>
    <font>
      <sz val="10"/>
      <name val="Calibri"/>
      <family val="2"/>
      <scheme val="minor"/>
    </font>
    <font>
      <b/>
      <i/>
      <u/>
      <sz val="10"/>
      <name val="Arial"/>
      <family val="2"/>
    </font>
    <font>
      <b/>
      <i/>
      <sz val="10"/>
      <color rgb="FFFF0000"/>
      <name val="Arial"/>
      <family val="2"/>
    </font>
    <font>
      <sz val="10"/>
      <color theme="1"/>
      <name val="Arial"/>
      <family val="2"/>
    </font>
  </fonts>
  <fills count="28">
    <fill>
      <patternFill patternType="none"/>
    </fill>
    <fill>
      <patternFill patternType="gray125"/>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s>
  <borders count="18">
    <border>
      <left/>
      <right/>
      <top/>
      <bottom/>
      <diagonal/>
    </border>
    <border>
      <left/>
      <right/>
      <top style="thin">
        <color indexed="64"/>
      </top>
      <bottom style="thin">
        <color indexed="64"/>
      </bottom>
      <diagonal/>
    </border>
    <border>
      <left/>
      <right/>
      <top style="thin">
        <color indexed="64"/>
      </top>
      <bottom style="double">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2">
    <xf numFmtId="0" fontId="0" fillId="0" borderId="0"/>
    <xf numFmtId="44" fontId="2" fillId="0" borderId="0" applyFont="0" applyFill="0" applyBorder="0" applyAlignment="0" applyProtection="0"/>
    <xf numFmtId="0" fontId="3" fillId="0" borderId="0"/>
    <xf numFmtId="43" fontId="4" fillId="0" borderId="0" applyFont="0" applyFill="0" applyBorder="0" applyAlignment="0" applyProtection="0"/>
    <xf numFmtId="44" fontId="4" fillId="0" borderId="0" applyFont="0" applyFill="0" applyBorder="0" applyAlignment="0" applyProtection="0"/>
    <xf numFmtId="0" fontId="5" fillId="0" borderId="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4" fillId="0" borderId="0"/>
    <xf numFmtId="9" fontId="4"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6" borderId="0" applyNumberFormat="0" applyBorder="0" applyAlignment="0" applyProtection="0"/>
    <xf numFmtId="0" fontId="12" fillId="9" borderId="0" applyNumberFormat="0" applyBorder="0" applyAlignment="0" applyProtection="0"/>
    <xf numFmtId="0" fontId="12"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20" borderId="0" applyNumberFormat="0" applyBorder="0" applyAlignment="0" applyProtection="0"/>
    <xf numFmtId="0" fontId="14" fillId="4" borderId="0" applyNumberFormat="0" applyBorder="0" applyAlignment="0" applyProtection="0"/>
    <xf numFmtId="0" fontId="15" fillId="21" borderId="3" applyNumberFormat="0" applyAlignment="0" applyProtection="0"/>
    <xf numFmtId="0" fontId="16" fillId="22" borderId="4" applyNumberFormat="0" applyAlignment="0" applyProtection="0"/>
    <xf numFmtId="44" fontId="1" fillId="0" borderId="0" applyFont="0" applyFill="0" applyBorder="0" applyAlignment="0" applyProtection="0"/>
    <xf numFmtId="44" fontId="4" fillId="0" borderId="0" applyFont="0" applyFill="0" applyBorder="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0" borderId="5" applyNumberFormat="0" applyFill="0" applyAlignment="0" applyProtection="0"/>
    <xf numFmtId="0" fontId="21" fillId="0" borderId="6" applyNumberFormat="0" applyFill="0" applyAlignment="0" applyProtection="0"/>
    <xf numFmtId="0" fontId="22" fillId="0" borderId="7" applyNumberFormat="0" applyFill="0" applyAlignment="0" applyProtection="0"/>
    <xf numFmtId="0" fontId="22" fillId="0" borderId="0" applyNumberFormat="0" applyFill="0" applyBorder="0" applyAlignment="0" applyProtection="0"/>
    <xf numFmtId="0" fontId="23" fillId="8" borderId="3" applyNumberFormat="0" applyAlignment="0" applyProtection="0"/>
    <xf numFmtId="0" fontId="24" fillId="0" borderId="8" applyNumberFormat="0" applyFill="0" applyAlignment="0" applyProtection="0"/>
    <xf numFmtId="0" fontId="25" fillId="23" borderId="0" applyNumberFormat="0" applyBorder="0" applyAlignment="0" applyProtection="0"/>
    <xf numFmtId="0" fontId="4" fillId="0" borderId="0"/>
    <xf numFmtId="0" fontId="17" fillId="24" borderId="9" applyNumberFormat="0" applyFont="0" applyAlignment="0" applyProtection="0"/>
    <xf numFmtId="0" fontId="26" fillId="21" borderId="10" applyNumberFormat="0" applyAlignment="0" applyProtection="0"/>
    <xf numFmtId="0" fontId="27" fillId="0" borderId="0" applyNumberFormat="0" applyFill="0" applyBorder="0" applyAlignment="0" applyProtection="0"/>
    <xf numFmtId="0" fontId="28" fillId="0" borderId="11" applyNumberFormat="0" applyFill="0" applyAlignment="0" applyProtection="0"/>
    <xf numFmtId="0" fontId="29" fillId="0" borderId="0" applyNumberFormat="0" applyFill="0" applyBorder="0" applyAlignment="0" applyProtection="0"/>
    <xf numFmtId="0" fontId="4" fillId="0" borderId="0"/>
  </cellStyleXfs>
  <cellXfs count="132">
    <xf numFmtId="0" fontId="0" fillId="0" borderId="0" xfId="0"/>
    <xf numFmtId="0" fontId="7" fillId="0" borderId="0" xfId="0" applyFont="1" applyFill="1" applyBorder="1" applyAlignment="1">
      <alignment horizontal="center" vertical="center"/>
    </xf>
    <xf numFmtId="0" fontId="9" fillId="0" borderId="0" xfId="0" applyFont="1" applyFill="1" applyBorder="1" applyAlignment="1">
      <alignment vertical="top"/>
    </xf>
    <xf numFmtId="0" fontId="7" fillId="0" borderId="0" xfId="0" applyFont="1" applyFill="1" applyBorder="1" applyAlignment="1">
      <alignment vertical="top"/>
    </xf>
    <xf numFmtId="0" fontId="7" fillId="0" borderId="0" xfId="0" applyFont="1" applyFill="1" applyBorder="1" applyAlignment="1">
      <alignment vertical="center"/>
    </xf>
    <xf numFmtId="0" fontId="6" fillId="0" borderId="0" xfId="0" applyFont="1" applyFill="1" applyBorder="1" applyAlignment="1">
      <alignment vertical="top"/>
    </xf>
    <xf numFmtId="0" fontId="7" fillId="0" borderId="0" xfId="0" applyFont="1"/>
    <xf numFmtId="0" fontId="10" fillId="0" borderId="0" xfId="0" applyFont="1"/>
    <xf numFmtId="0" fontId="11" fillId="0" borderId="0" xfId="5" applyFont="1"/>
    <xf numFmtId="0" fontId="6" fillId="0" borderId="0" xfId="0" applyFont="1" applyAlignment="1">
      <alignment horizontal="center" vertical="center"/>
    </xf>
    <xf numFmtId="0" fontId="7" fillId="0" borderId="0" xfId="0" applyFont="1" applyAlignment="1">
      <alignment horizontal="center" vertical="center"/>
    </xf>
    <xf numFmtId="0" fontId="9" fillId="0" borderId="0" xfId="0" applyFont="1" applyAlignment="1">
      <alignment vertical="top" wrapText="1"/>
    </xf>
    <xf numFmtId="44" fontId="6" fillId="0" borderId="0" xfId="1" applyFont="1" applyAlignment="1">
      <alignment horizontal="center" vertical="center"/>
    </xf>
    <xf numFmtId="44" fontId="7" fillId="0" borderId="0" xfId="1" applyFont="1" applyAlignment="1">
      <alignment horizontal="center" vertical="center"/>
    </xf>
    <xf numFmtId="0" fontId="7" fillId="0" borderId="0" xfId="0" applyFont="1" applyFill="1" applyAlignment="1">
      <alignment horizontal="center" vertical="center"/>
    </xf>
    <xf numFmtId="0" fontId="6" fillId="0" borderId="0" xfId="0" applyFont="1" applyFill="1"/>
    <xf numFmtId="0" fontId="8" fillId="0" borderId="0" xfId="0" applyFont="1"/>
    <xf numFmtId="0" fontId="31" fillId="0" borderId="0" xfId="0" applyFont="1" applyFill="1" applyBorder="1" applyAlignment="1">
      <alignment horizontal="center" vertical="center"/>
    </xf>
    <xf numFmtId="0" fontId="4" fillId="0" borderId="0" xfId="0" applyFont="1" applyFill="1" applyBorder="1" applyAlignment="1">
      <alignment horizontal="center" vertical="top"/>
    </xf>
    <xf numFmtId="0" fontId="31" fillId="0" borderId="0" xfId="0" applyFont="1" applyFill="1" applyBorder="1" applyAlignment="1">
      <alignment horizontal="center" vertical="top"/>
    </xf>
    <xf numFmtId="0" fontId="4" fillId="0" borderId="0" xfId="5" applyFont="1" applyFill="1" applyBorder="1" applyAlignment="1">
      <alignment horizontal="center" vertical="center"/>
    </xf>
    <xf numFmtId="0" fontId="34" fillId="0" borderId="0" xfId="5" applyFont="1" applyFill="1" applyBorder="1" applyAlignment="1">
      <alignment horizontal="left" vertical="top" wrapText="1"/>
    </xf>
    <xf numFmtId="44" fontId="35" fillId="0" borderId="0" xfId="7" applyFont="1" applyFill="1" applyBorder="1" applyAlignment="1">
      <alignment horizontal="left" vertical="top" wrapText="1"/>
    </xf>
    <xf numFmtId="0" fontId="4" fillId="0" borderId="0" xfId="0" applyFont="1" applyFill="1" applyBorder="1" applyAlignment="1">
      <alignment vertical="top"/>
    </xf>
    <xf numFmtId="0" fontId="31" fillId="0" borderId="0" xfId="0" applyFont="1" applyFill="1" applyBorder="1" applyAlignment="1">
      <alignment vertical="top"/>
    </xf>
    <xf numFmtId="0" fontId="31" fillId="0" borderId="0" xfId="0" applyFont="1" applyFill="1" applyBorder="1" applyAlignment="1">
      <alignment vertical="center"/>
    </xf>
    <xf numFmtId="0" fontId="36" fillId="0" borderId="0" xfId="13" applyFont="1" applyFill="1" applyBorder="1" applyAlignment="1">
      <alignment horizontal="center" vertical="center"/>
    </xf>
    <xf numFmtId="0" fontId="4" fillId="0" borderId="0" xfId="13" applyFont="1" applyFill="1" applyBorder="1" applyAlignment="1">
      <alignment horizontal="left" vertical="top" wrapText="1"/>
    </xf>
    <xf numFmtId="0" fontId="36" fillId="0" borderId="0" xfId="13" applyFont="1" applyFill="1" applyBorder="1" applyAlignment="1">
      <alignment horizontal="center" vertical="top"/>
    </xf>
    <xf numFmtId="4" fontId="37" fillId="0" borderId="0" xfId="13" applyNumberFormat="1" applyFont="1" applyFill="1" applyBorder="1" applyAlignment="1">
      <alignment horizontal="right" vertical="top"/>
    </xf>
    <xf numFmtId="3" fontId="38" fillId="0" borderId="0" xfId="13" applyNumberFormat="1" applyFont="1" applyFill="1" applyBorder="1" applyAlignment="1">
      <alignment horizontal="center" vertical="center"/>
    </xf>
    <xf numFmtId="4" fontId="39" fillId="0" borderId="0" xfId="13" applyNumberFormat="1" applyFont="1" applyFill="1" applyBorder="1" applyAlignment="1">
      <alignment horizontal="right" vertical="center" wrapText="1"/>
    </xf>
    <xf numFmtId="0" fontId="4" fillId="0" borderId="0" xfId="13" applyFont="1" applyFill="1" applyBorder="1" applyAlignment="1">
      <alignment horizontal="center" vertical="center"/>
    </xf>
    <xf numFmtId="0" fontId="34" fillId="0" borderId="0" xfId="13" applyFont="1" applyFill="1" applyBorder="1" applyAlignment="1">
      <alignment horizontal="left" vertical="top" wrapText="1"/>
    </xf>
    <xf numFmtId="44" fontId="39" fillId="0" borderId="1" xfId="13" applyNumberFormat="1" applyFont="1" applyFill="1" applyBorder="1" applyAlignment="1">
      <alignment horizontal="right" vertical="center" wrapText="1"/>
    </xf>
    <xf numFmtId="0" fontId="40" fillId="0" borderId="0" xfId="13" applyFont="1" applyFill="1" applyBorder="1" applyAlignment="1">
      <alignment vertical="center" wrapText="1"/>
    </xf>
    <xf numFmtId="1" fontId="34" fillId="0" borderId="0" xfId="13" applyNumberFormat="1" applyFont="1" applyFill="1" applyBorder="1" applyAlignment="1">
      <alignment horizontal="center" vertical="top"/>
    </xf>
    <xf numFmtId="44" fontId="39" fillId="0" borderId="2" xfId="12" applyFont="1" applyFill="1" applyBorder="1" applyAlignment="1">
      <alignment horizontal="right" vertical="center" wrapText="1"/>
    </xf>
    <xf numFmtId="0" fontId="4" fillId="0" borderId="0" xfId="5" applyFont="1" applyFill="1" applyBorder="1" applyAlignment="1">
      <alignment horizontal="left" vertical="top" wrapText="1"/>
    </xf>
    <xf numFmtId="0" fontId="41" fillId="0" borderId="0" xfId="5" applyFont="1" applyFill="1" applyBorder="1" applyAlignment="1">
      <alignment horizontal="left" vertical="top" wrapText="1"/>
    </xf>
    <xf numFmtId="1" fontId="34" fillId="0" borderId="0" xfId="5" applyNumberFormat="1" applyFont="1" applyFill="1" applyBorder="1" applyAlignment="1">
      <alignment horizontal="center" vertical="top"/>
    </xf>
    <xf numFmtId="0" fontId="41" fillId="0" borderId="0" xfId="5" applyFont="1" applyFill="1" applyBorder="1" applyAlignment="1">
      <alignment horizontal="left" vertical="center" wrapText="1"/>
    </xf>
    <xf numFmtId="44" fontId="35" fillId="0" borderId="0" xfId="7" applyFont="1" applyFill="1" applyBorder="1" applyAlignment="1">
      <alignment horizontal="center" vertical="top"/>
    </xf>
    <xf numFmtId="0" fontId="42" fillId="0" borderId="0" xfId="5" applyFont="1" applyFill="1" applyBorder="1" applyAlignment="1">
      <alignment horizontal="left" vertical="top" wrapText="1"/>
    </xf>
    <xf numFmtId="0" fontId="43" fillId="0" borderId="0" xfId="0" applyFont="1" applyFill="1" applyBorder="1" applyAlignment="1">
      <alignment horizontal="center" vertical="center"/>
    </xf>
    <xf numFmtId="0" fontId="4" fillId="0" borderId="0" xfId="0" applyFont="1" applyFill="1" applyBorder="1" applyAlignment="1">
      <alignment vertical="top" wrapText="1"/>
    </xf>
    <xf numFmtId="0" fontId="39" fillId="0" borderId="12" xfId="0" applyFont="1" applyFill="1" applyBorder="1" applyAlignment="1">
      <alignment horizontal="center" vertical="center"/>
    </xf>
    <xf numFmtId="0" fontId="39" fillId="0" borderId="13" xfId="0" applyFont="1" applyFill="1" applyBorder="1" applyAlignment="1">
      <alignment horizontal="center" vertical="center" wrapText="1"/>
    </xf>
    <xf numFmtId="0" fontId="39" fillId="0" borderId="13" xfId="0" applyFont="1" applyFill="1" applyBorder="1" applyAlignment="1">
      <alignment horizontal="center" vertical="center"/>
    </xf>
    <xf numFmtId="44" fontId="39" fillId="0" borderId="13" xfId="1" applyFont="1" applyFill="1" applyBorder="1" applyAlignment="1">
      <alignment horizontal="center" vertical="center"/>
    </xf>
    <xf numFmtId="44" fontId="39" fillId="0" borderId="14" xfId="1" applyFont="1" applyFill="1" applyBorder="1" applyAlignment="1">
      <alignment horizontal="center" vertical="center"/>
    </xf>
    <xf numFmtId="0" fontId="39" fillId="0" borderId="0" xfId="0" applyFont="1" applyFill="1" applyBorder="1" applyAlignment="1">
      <alignment horizontal="center" vertical="top"/>
    </xf>
    <xf numFmtId="0" fontId="4" fillId="0" borderId="0" xfId="0" applyFont="1" applyFill="1" applyBorder="1" applyAlignment="1">
      <alignment horizontal="center" vertical="center"/>
    </xf>
    <xf numFmtId="44" fontId="4" fillId="0" borderId="0" xfId="1" applyNumberFormat="1" applyFont="1" applyFill="1" applyBorder="1" applyAlignment="1">
      <alignment horizontal="center" vertical="center"/>
    </xf>
    <xf numFmtId="44" fontId="39" fillId="0" borderId="0" xfId="1" applyFont="1" applyFill="1" applyBorder="1" applyAlignment="1">
      <alignment horizontal="center" vertical="center"/>
    </xf>
    <xf numFmtId="44" fontId="45" fillId="0" borderId="0" xfId="1" applyFont="1" applyFill="1" applyBorder="1" applyAlignment="1">
      <alignment horizontal="center" vertical="center"/>
    </xf>
    <xf numFmtId="0" fontId="44" fillId="2" borderId="16" xfId="0" applyFont="1" applyFill="1" applyBorder="1" applyAlignment="1">
      <alignment horizontal="center" vertical="center"/>
    </xf>
    <xf numFmtId="44" fontId="44" fillId="2" borderId="16" xfId="1" applyFont="1" applyFill="1" applyBorder="1" applyAlignment="1">
      <alignment horizontal="center" vertical="center"/>
    </xf>
    <xf numFmtId="0" fontId="44" fillId="2" borderId="16" xfId="0" applyFont="1" applyFill="1" applyBorder="1" applyAlignment="1">
      <alignment horizontal="right" vertical="center"/>
    </xf>
    <xf numFmtId="44" fontId="44" fillId="2" borderId="17" xfId="1" applyFont="1" applyFill="1" applyBorder="1" applyAlignment="1">
      <alignment horizontal="center" vertical="center"/>
    </xf>
    <xf numFmtId="0" fontId="45" fillId="0" borderId="0" xfId="0" applyFont="1" applyFill="1" applyBorder="1" applyAlignment="1">
      <alignment horizontal="center" vertical="center"/>
    </xf>
    <xf numFmtId="0" fontId="45" fillId="0" borderId="0" xfId="0" applyFont="1" applyFill="1" applyBorder="1" applyAlignment="1">
      <alignment horizontal="center" vertical="center" wrapText="1"/>
    </xf>
    <xf numFmtId="0" fontId="45" fillId="2" borderId="15" xfId="0" applyFont="1" applyFill="1" applyBorder="1" applyAlignment="1">
      <alignment horizontal="center" vertical="center"/>
    </xf>
    <xf numFmtId="0" fontId="46" fillId="2" borderId="16" xfId="0" applyFont="1" applyFill="1" applyBorder="1" applyAlignment="1">
      <alignment horizontal="center" vertical="center"/>
    </xf>
    <xf numFmtId="44" fontId="46" fillId="2" borderId="16" xfId="1" applyFont="1" applyFill="1" applyBorder="1" applyAlignment="1">
      <alignment horizontal="center" vertical="center"/>
    </xf>
    <xf numFmtId="44" fontId="45" fillId="2" borderId="17" xfId="1" applyFont="1" applyFill="1" applyBorder="1" applyAlignment="1">
      <alignment horizontal="center" vertical="center"/>
    </xf>
    <xf numFmtId="44" fontId="42" fillId="0" borderId="0" xfId="0" applyNumberFormat="1" applyFont="1" applyFill="1" applyBorder="1" applyAlignment="1">
      <alignment horizontal="center" vertical="top"/>
    </xf>
    <xf numFmtId="0" fontId="43" fillId="0" borderId="0" xfId="0" applyFont="1" applyBorder="1" applyAlignment="1">
      <alignment horizontal="center" vertical="center"/>
    </xf>
    <xf numFmtId="0" fontId="4" fillId="0" borderId="0" xfId="0" applyFont="1" applyBorder="1" applyAlignment="1">
      <alignment vertical="top" wrapText="1"/>
    </xf>
    <xf numFmtId="0" fontId="50" fillId="0" borderId="0" xfId="0" applyFont="1" applyBorder="1" applyAlignment="1">
      <alignment horizontal="left" vertical="top"/>
    </xf>
    <xf numFmtId="44" fontId="44" fillId="0" borderId="0" xfId="1" applyFont="1" applyBorder="1" applyAlignment="1">
      <alignment horizontal="center" vertical="center"/>
    </xf>
    <xf numFmtId="44" fontId="43" fillId="0" borderId="0" xfId="1" applyFont="1" applyBorder="1" applyAlignment="1">
      <alignment horizontal="center" vertical="center"/>
    </xf>
    <xf numFmtId="0" fontId="43" fillId="0" borderId="0" xfId="0" applyFont="1" applyAlignment="1">
      <alignment horizontal="center" vertical="center"/>
    </xf>
    <xf numFmtId="0" fontId="4" fillId="0" borderId="0" xfId="0" applyFont="1" applyAlignment="1">
      <alignment vertical="top" wrapText="1"/>
    </xf>
    <xf numFmtId="44" fontId="44" fillId="0" borderId="0" xfId="1" applyFont="1" applyAlignment="1">
      <alignment horizontal="center" vertical="center"/>
    </xf>
    <xf numFmtId="44" fontId="43" fillId="0" borderId="0" xfId="1" applyFont="1" applyAlignment="1">
      <alignment horizontal="center" vertical="center"/>
    </xf>
    <xf numFmtId="0" fontId="43" fillId="0" borderId="0" xfId="0" applyFont="1" applyFill="1" applyAlignment="1">
      <alignment horizontal="center" vertical="center"/>
    </xf>
    <xf numFmtId="0" fontId="49" fillId="0" borderId="0" xfId="0" applyFont="1" applyFill="1" applyBorder="1" applyAlignment="1">
      <alignment vertical="top" wrapText="1"/>
    </xf>
    <xf numFmtId="44" fontId="4" fillId="0" borderId="0" xfId="1" applyNumberFormat="1" applyFont="1" applyFill="1" applyBorder="1" applyAlignment="1">
      <alignment horizontal="center" vertical="top"/>
    </xf>
    <xf numFmtId="44" fontId="39" fillId="0" borderId="0" xfId="1" applyFont="1" applyFill="1" applyBorder="1" applyAlignment="1">
      <alignment horizontal="center" vertical="top"/>
    </xf>
    <xf numFmtId="0" fontId="7" fillId="0" borderId="0" xfId="0" applyFont="1" applyAlignment="1">
      <alignment vertical="top"/>
    </xf>
    <xf numFmtId="0" fontId="7" fillId="26" borderId="0" xfId="0" applyFont="1" applyFill="1" applyAlignment="1">
      <alignment vertical="top"/>
    </xf>
    <xf numFmtId="0" fontId="7" fillId="25" borderId="0" xfId="0" applyFont="1" applyFill="1" applyAlignment="1">
      <alignment vertical="top"/>
    </xf>
    <xf numFmtId="0" fontId="7" fillId="0" borderId="0" xfId="0" applyFont="1" applyFill="1" applyAlignment="1">
      <alignment vertical="top"/>
    </xf>
    <xf numFmtId="0" fontId="4" fillId="0" borderId="0" xfId="0" applyFont="1" applyFill="1" applyBorder="1" applyAlignment="1">
      <alignment horizontal="left" vertical="top" wrapText="1"/>
    </xf>
    <xf numFmtId="0" fontId="47" fillId="0" borderId="0" xfId="0" applyFont="1" applyFill="1" applyBorder="1" applyAlignment="1">
      <alignment horizontal="center" vertical="top"/>
    </xf>
    <xf numFmtId="44" fontId="47" fillId="0" borderId="0" xfId="1" applyFont="1" applyFill="1" applyBorder="1" applyAlignment="1">
      <alignment horizontal="center" vertical="top"/>
    </xf>
    <xf numFmtId="44" fontId="42" fillId="0" borderId="0" xfId="1" applyFont="1" applyFill="1" applyBorder="1" applyAlignment="1">
      <alignment horizontal="center" vertical="top"/>
    </xf>
    <xf numFmtId="0" fontId="4" fillId="0" borderId="0" xfId="0" applyFont="1" applyBorder="1" applyAlignment="1">
      <alignment horizontal="center" vertical="top"/>
    </xf>
    <xf numFmtId="0" fontId="51" fillId="0" borderId="0" xfId="0" applyFont="1" applyFill="1" applyBorder="1" applyAlignment="1">
      <alignment vertical="top" wrapText="1"/>
    </xf>
    <xf numFmtId="0" fontId="7" fillId="0" borderId="0" xfId="0" applyFont="1"/>
    <xf numFmtId="0" fontId="6" fillId="0" borderId="0" xfId="0" applyFont="1" applyFill="1"/>
    <xf numFmtId="0" fontId="45" fillId="2" borderId="16" xfId="0" applyFont="1" applyFill="1" applyBorder="1" applyAlignment="1">
      <alignment horizontal="center" vertical="center" wrapText="1"/>
    </xf>
    <xf numFmtId="0" fontId="46" fillId="2" borderId="16" xfId="0" applyFont="1" applyFill="1" applyBorder="1" applyAlignment="1">
      <alignment horizontal="center" vertical="top"/>
    </xf>
    <xf numFmtId="0" fontId="40" fillId="0" borderId="0" xfId="13" applyFont="1" applyFill="1" applyBorder="1" applyAlignment="1">
      <alignment horizontal="left" vertical="top" wrapText="1"/>
    </xf>
    <xf numFmtId="0" fontId="40" fillId="0" borderId="0" xfId="13" applyFont="1" applyFill="1" applyBorder="1" applyAlignment="1">
      <alignment vertical="top" wrapText="1"/>
    </xf>
    <xf numFmtId="0" fontId="52" fillId="0" borderId="0" xfId="0" applyFont="1" applyFill="1" applyBorder="1" applyAlignment="1">
      <alignment vertical="top" wrapText="1"/>
    </xf>
    <xf numFmtId="0" fontId="8" fillId="0" borderId="0" xfId="0" applyFont="1" applyFill="1" applyAlignment="1">
      <alignment vertical="top"/>
    </xf>
    <xf numFmtId="0" fontId="7" fillId="0" borderId="0" xfId="0" applyFont="1"/>
    <xf numFmtId="0" fontId="6" fillId="0" borderId="0" xfId="0" applyFont="1" applyFill="1"/>
    <xf numFmtId="0" fontId="45" fillId="2" borderId="16" xfId="0" applyFont="1" applyFill="1" applyBorder="1" applyAlignment="1">
      <alignment horizontal="center" vertical="center" wrapText="1"/>
    </xf>
    <xf numFmtId="0" fontId="7" fillId="0" borderId="0" xfId="0" applyFont="1"/>
    <xf numFmtId="0" fontId="6" fillId="0" borderId="0" xfId="0" applyFont="1" applyFill="1"/>
    <xf numFmtId="0" fontId="45" fillId="2" borderId="16" xfId="0" applyFont="1" applyFill="1" applyBorder="1" applyAlignment="1">
      <alignment horizontal="center" vertical="center" wrapText="1"/>
    </xf>
    <xf numFmtId="0" fontId="7" fillId="0" borderId="0" xfId="0" applyFont="1" applyAlignment="1">
      <alignment vertical="top" wrapText="1"/>
    </xf>
    <xf numFmtId="0" fontId="53" fillId="0" borderId="0" xfId="0" applyFont="1" applyFill="1" applyBorder="1" applyAlignment="1">
      <alignment vertical="top" wrapText="1"/>
    </xf>
    <xf numFmtId="0" fontId="4" fillId="0" borderId="0" xfId="61" applyFont="1" applyFill="1" applyBorder="1" applyAlignment="1">
      <alignment horizontal="left" vertical="top" wrapText="1"/>
    </xf>
    <xf numFmtId="0" fontId="51" fillId="0" borderId="0" xfId="0" applyFont="1" applyFill="1" applyBorder="1" applyAlignment="1">
      <alignment horizontal="left" vertical="top" wrapText="1"/>
    </xf>
    <xf numFmtId="0" fontId="49" fillId="0" borderId="0" xfId="0" applyFont="1" applyFill="1" applyAlignment="1">
      <alignment horizontal="left" vertical="top" wrapText="1"/>
    </xf>
    <xf numFmtId="0" fontId="4" fillId="0" borderId="0" xfId="0" applyFont="1" applyFill="1" applyAlignment="1">
      <alignment horizontal="left" vertical="top" wrapText="1"/>
    </xf>
    <xf numFmtId="44" fontId="4" fillId="0" borderId="0" xfId="44" applyNumberFormat="1" applyFont="1" applyFill="1" applyBorder="1" applyAlignment="1">
      <alignment horizontal="center" vertical="top"/>
    </xf>
    <xf numFmtId="44" fontId="39" fillId="0" borderId="0" xfId="44" applyFont="1" applyFill="1" applyBorder="1" applyAlignment="1">
      <alignment horizontal="center" vertical="top"/>
    </xf>
    <xf numFmtId="0" fontId="7" fillId="0" borderId="0" xfId="0" applyFont="1" applyFill="1" applyAlignment="1">
      <alignment vertical="top"/>
    </xf>
    <xf numFmtId="0" fontId="4" fillId="0" borderId="0" xfId="0" applyFont="1" applyFill="1" applyBorder="1" applyAlignment="1">
      <alignment horizontal="center" vertical="top"/>
    </xf>
    <xf numFmtId="0" fontId="4" fillId="0" borderId="0" xfId="0" applyFont="1" applyFill="1" applyBorder="1" applyAlignment="1">
      <alignment vertical="top" wrapText="1"/>
    </xf>
    <xf numFmtId="0" fontId="39" fillId="0" borderId="0" xfId="0" applyFont="1" applyFill="1" applyBorder="1" applyAlignment="1">
      <alignment horizontal="center" vertical="top"/>
    </xf>
    <xf numFmtId="44" fontId="4" fillId="0" borderId="0" xfId="44" applyNumberFormat="1" applyFont="1" applyFill="1" applyBorder="1" applyAlignment="1">
      <alignment horizontal="center" vertical="top"/>
    </xf>
    <xf numFmtId="0" fontId="7" fillId="27" borderId="0" xfId="0" applyFont="1" applyFill="1" applyAlignment="1">
      <alignment vertical="top"/>
    </xf>
    <xf numFmtId="44" fontId="47" fillId="0" borderId="0" xfId="44" applyFont="1" applyFill="1" applyBorder="1" applyAlignment="1">
      <alignment horizontal="center" vertical="top"/>
    </xf>
    <xf numFmtId="0" fontId="7" fillId="0" borderId="0" xfId="0" applyFont="1" applyAlignment="1">
      <alignment horizontal="center" vertical="top"/>
    </xf>
    <xf numFmtId="0" fontId="55" fillId="0" borderId="0" xfId="5" applyFont="1" applyFill="1" applyBorder="1" applyAlignment="1">
      <alignment horizontal="left" vertical="top" wrapText="1"/>
    </xf>
    <xf numFmtId="0" fontId="56" fillId="0" borderId="0" xfId="0" applyFont="1" applyAlignment="1">
      <alignment wrapText="1"/>
    </xf>
    <xf numFmtId="0" fontId="44" fillId="2" borderId="15" xfId="0" applyFont="1" applyFill="1" applyBorder="1" applyAlignment="1">
      <alignment horizontal="left" vertical="top"/>
    </xf>
    <xf numFmtId="0" fontId="44" fillId="2" borderId="16" xfId="0" applyFont="1" applyFill="1" applyBorder="1" applyAlignment="1">
      <alignment horizontal="left" vertical="top"/>
    </xf>
    <xf numFmtId="0" fontId="32" fillId="0" borderId="0" xfId="0" applyFont="1" applyFill="1" applyBorder="1" applyAlignment="1">
      <alignment horizontal="center" vertical="top"/>
    </xf>
    <xf numFmtId="0" fontId="33" fillId="0" borderId="0" xfId="5" applyFont="1" applyFill="1" applyBorder="1" applyAlignment="1">
      <alignment horizontal="left" vertical="top" wrapText="1"/>
    </xf>
    <xf numFmtId="0" fontId="33" fillId="0" borderId="0" xfId="5" applyFont="1" applyFill="1" applyBorder="1" applyAlignment="1">
      <alignment vertical="top" wrapText="1"/>
    </xf>
    <xf numFmtId="0" fontId="31" fillId="0" borderId="0" xfId="0" applyFont="1" applyFill="1" applyBorder="1" applyAlignment="1">
      <alignment horizontal="center" vertical="top"/>
    </xf>
    <xf numFmtId="0" fontId="41" fillId="0" borderId="0" xfId="13" applyFont="1" applyFill="1" applyBorder="1" applyAlignment="1">
      <alignment horizontal="left" vertical="top" wrapText="1"/>
    </xf>
    <xf numFmtId="0" fontId="30" fillId="0" borderId="0" xfId="0" applyFont="1" applyFill="1" applyBorder="1" applyAlignment="1">
      <alignment horizontal="center" vertical="top" wrapText="1"/>
    </xf>
    <xf numFmtId="0" fontId="30" fillId="0" borderId="0" xfId="0" applyFont="1" applyFill="1" applyBorder="1" applyAlignment="1">
      <alignment horizontal="center" vertical="top"/>
    </xf>
    <xf numFmtId="0" fontId="31" fillId="0" borderId="0" xfId="0" applyFont="1" applyFill="1" applyBorder="1" applyAlignment="1">
      <alignment horizontal="center" vertical="top" wrapText="1"/>
    </xf>
  </cellXfs>
  <cellStyles count="62">
    <cellStyle name="20% - Accent1 2" xfId="17" xr:uid="{00000000-0005-0000-0000-000000000000}"/>
    <cellStyle name="20% - Accent2 2" xfId="18" xr:uid="{00000000-0005-0000-0000-000001000000}"/>
    <cellStyle name="20% - Accent3 2" xfId="19" xr:uid="{00000000-0005-0000-0000-000002000000}"/>
    <cellStyle name="20% - Accent4 2" xfId="20" xr:uid="{00000000-0005-0000-0000-000003000000}"/>
    <cellStyle name="20% - Accent5 2" xfId="21" xr:uid="{00000000-0005-0000-0000-000004000000}"/>
    <cellStyle name="20% - Accent6 2" xfId="22" xr:uid="{00000000-0005-0000-0000-000005000000}"/>
    <cellStyle name="40% - Accent1 2" xfId="23" xr:uid="{00000000-0005-0000-0000-000006000000}"/>
    <cellStyle name="40% - Accent2 2" xfId="24" xr:uid="{00000000-0005-0000-0000-000007000000}"/>
    <cellStyle name="40% - Accent3 2" xfId="25" xr:uid="{00000000-0005-0000-0000-000008000000}"/>
    <cellStyle name="40% - Accent4 2" xfId="26" xr:uid="{00000000-0005-0000-0000-000009000000}"/>
    <cellStyle name="40% - Accent5 2" xfId="27" xr:uid="{00000000-0005-0000-0000-00000A000000}"/>
    <cellStyle name="40% - Accent6 2" xfId="28" xr:uid="{00000000-0005-0000-0000-00000B000000}"/>
    <cellStyle name="60% - Accent1 2" xfId="29" xr:uid="{00000000-0005-0000-0000-00000C000000}"/>
    <cellStyle name="60% - Accent2 2" xfId="30" xr:uid="{00000000-0005-0000-0000-00000D000000}"/>
    <cellStyle name="60% - Accent3 2" xfId="31" xr:uid="{00000000-0005-0000-0000-00000E000000}"/>
    <cellStyle name="60% - Accent4 2" xfId="32" xr:uid="{00000000-0005-0000-0000-00000F000000}"/>
    <cellStyle name="60% - Accent5 2" xfId="33" xr:uid="{00000000-0005-0000-0000-000010000000}"/>
    <cellStyle name="60% - Accent6 2" xfId="34" xr:uid="{00000000-0005-0000-0000-000011000000}"/>
    <cellStyle name="Accent1 2" xfId="35" xr:uid="{00000000-0005-0000-0000-000012000000}"/>
    <cellStyle name="Accent2 2" xfId="36" xr:uid="{00000000-0005-0000-0000-000013000000}"/>
    <cellStyle name="Accent3 2" xfId="37" xr:uid="{00000000-0005-0000-0000-000014000000}"/>
    <cellStyle name="Accent4 2" xfId="38" xr:uid="{00000000-0005-0000-0000-000015000000}"/>
    <cellStyle name="Accent5 2" xfId="39" xr:uid="{00000000-0005-0000-0000-000016000000}"/>
    <cellStyle name="Accent6 2" xfId="40" xr:uid="{00000000-0005-0000-0000-000017000000}"/>
    <cellStyle name="Bad 2" xfId="41" xr:uid="{00000000-0005-0000-0000-000018000000}"/>
    <cellStyle name="Calculation 2" xfId="42" xr:uid="{00000000-0005-0000-0000-000019000000}"/>
    <cellStyle name="Check Cell 2" xfId="43" xr:uid="{00000000-0005-0000-0000-00001A000000}"/>
    <cellStyle name="Comma 2" xfId="3" xr:uid="{00000000-0005-0000-0000-00001B000000}"/>
    <cellStyle name="Comma 3" xfId="8" xr:uid="{00000000-0005-0000-0000-00001C000000}"/>
    <cellStyle name="Comma 3 2" xfId="11" xr:uid="{00000000-0005-0000-0000-00001D000000}"/>
    <cellStyle name="Comma 3 3" xfId="9" xr:uid="{00000000-0005-0000-0000-00001E000000}"/>
    <cellStyle name="Currency" xfId="1" builtinId="4"/>
    <cellStyle name="Currency 2" xfId="4" xr:uid="{00000000-0005-0000-0000-000020000000}"/>
    <cellStyle name="Currency 2 2" xfId="45" xr:uid="{00000000-0005-0000-0000-000021000000}"/>
    <cellStyle name="Currency 3" xfId="7" xr:uid="{00000000-0005-0000-0000-000022000000}"/>
    <cellStyle name="Currency 3 2" xfId="12" xr:uid="{00000000-0005-0000-0000-000023000000}"/>
    <cellStyle name="Currency 3 3" xfId="10" xr:uid="{00000000-0005-0000-0000-000024000000}"/>
    <cellStyle name="Currency 4" xfId="44" xr:uid="{00000000-0005-0000-0000-000025000000}"/>
    <cellStyle name="Currency 5" xfId="15" xr:uid="{00000000-0005-0000-0000-000026000000}"/>
    <cellStyle name="Explanatory Text 2" xfId="46" xr:uid="{00000000-0005-0000-0000-000027000000}"/>
    <cellStyle name="Good 2" xfId="47" xr:uid="{00000000-0005-0000-0000-000028000000}"/>
    <cellStyle name="Heading 1 2" xfId="48" xr:uid="{00000000-0005-0000-0000-000029000000}"/>
    <cellStyle name="Heading 2 2" xfId="49" xr:uid="{00000000-0005-0000-0000-00002A000000}"/>
    <cellStyle name="Heading 3 2" xfId="50" xr:uid="{00000000-0005-0000-0000-00002B000000}"/>
    <cellStyle name="Heading 4 2" xfId="51" xr:uid="{00000000-0005-0000-0000-00002C000000}"/>
    <cellStyle name="Input 2" xfId="52" xr:uid="{00000000-0005-0000-0000-00002D000000}"/>
    <cellStyle name="Linked Cell 2" xfId="53" xr:uid="{00000000-0005-0000-0000-00002E000000}"/>
    <cellStyle name="Neutral 2" xfId="54" xr:uid="{00000000-0005-0000-0000-00002F000000}"/>
    <cellStyle name="Normal" xfId="0" builtinId="0"/>
    <cellStyle name="Normal 2" xfId="2" xr:uid="{00000000-0005-0000-0000-000031000000}"/>
    <cellStyle name="Normal 2 2" xfId="55" xr:uid="{00000000-0005-0000-0000-000032000000}"/>
    <cellStyle name="Normal 3" xfId="5" xr:uid="{00000000-0005-0000-0000-000033000000}"/>
    <cellStyle name="Normal 3 2" xfId="13" xr:uid="{00000000-0005-0000-0000-000034000000}"/>
    <cellStyle name="Normal_Schedule" xfId="61" xr:uid="{00000000-0005-0000-0000-000035000000}"/>
    <cellStyle name="Note 2" xfId="56" xr:uid="{00000000-0005-0000-0000-000036000000}"/>
    <cellStyle name="Output 2" xfId="57" xr:uid="{00000000-0005-0000-0000-000037000000}"/>
    <cellStyle name="Percent 2" xfId="6" xr:uid="{00000000-0005-0000-0000-000038000000}"/>
    <cellStyle name="Percent 2 2" xfId="14" xr:uid="{00000000-0005-0000-0000-000039000000}"/>
    <cellStyle name="Percent 3" xfId="16" xr:uid="{00000000-0005-0000-0000-00003A000000}"/>
    <cellStyle name="Title 2" xfId="58" xr:uid="{00000000-0005-0000-0000-00003B000000}"/>
    <cellStyle name="Total 2" xfId="59" xr:uid="{00000000-0005-0000-0000-00003C000000}"/>
    <cellStyle name="Warning Text 2" xfId="60" xr:uid="{00000000-0005-0000-0000-00003D000000}"/>
  </cellStyles>
  <dxfs count="0"/>
  <tableStyles count="0" defaultTableStyle="TableStyleMedium2" defaultPivotStyle="PivotStyleLight16"/>
  <colors>
    <mruColors>
      <color rgb="FFCCFFCC"/>
      <color rgb="FF0000FF"/>
      <color rgb="FFFF9900"/>
      <color rgb="FF8DB4E2"/>
      <color rgb="FF339966"/>
      <color rgb="FF00B050"/>
      <color rgb="FFEBF1DE"/>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1217770</xdr:colOff>
      <xdr:row>0</xdr:row>
      <xdr:rowOff>0</xdr:rowOff>
    </xdr:from>
    <xdr:to>
      <xdr:col>4</xdr:col>
      <xdr:colOff>736123</xdr:colOff>
      <xdr:row>5</xdr:row>
      <xdr:rowOff>2457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94020" y="0"/>
          <a:ext cx="4652011" cy="8755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23"/>
  <sheetViews>
    <sheetView tabSelected="1" view="pageBreakPreview" zoomScale="115" zoomScaleNormal="100" zoomScaleSheetLayoutView="115" workbookViewId="0">
      <selection activeCell="A11" sqref="A11:F11"/>
    </sheetView>
  </sheetViews>
  <sheetFormatPr defaultColWidth="8.85546875" defaultRowHeight="16.5"/>
  <cols>
    <col min="1" max="1" width="7.140625" style="10" customWidth="1"/>
    <col min="2" max="2" width="56.42578125" style="11" customWidth="1"/>
    <col min="3" max="3" width="8.42578125" style="10" customWidth="1"/>
    <col min="4" max="4" width="10" style="13" customWidth="1"/>
    <col min="5" max="5" width="15.7109375" style="14" customWidth="1"/>
    <col min="6" max="6" width="16.5703125" style="12" customWidth="1"/>
    <col min="7" max="7" width="65.28515625" style="6" customWidth="1"/>
    <col min="8" max="16384" width="8.85546875" style="6"/>
  </cols>
  <sheetData>
    <row r="1" spans="1:6">
      <c r="A1" s="1"/>
      <c r="B1" s="2"/>
      <c r="C1" s="3"/>
      <c r="D1" s="3"/>
      <c r="E1" s="4"/>
      <c r="F1" s="5"/>
    </row>
    <row r="2" spans="1:6">
      <c r="A2" s="1"/>
      <c r="B2" s="2"/>
      <c r="C2" s="3"/>
      <c r="D2" s="3"/>
      <c r="E2" s="4"/>
      <c r="F2" s="5"/>
    </row>
    <row r="3" spans="1:6">
      <c r="A3" s="1"/>
      <c r="B3" s="2"/>
      <c r="C3" s="3"/>
      <c r="D3" s="3"/>
      <c r="E3" s="4"/>
      <c r="F3" s="5"/>
    </row>
    <row r="4" spans="1:6">
      <c r="A4" s="1"/>
      <c r="B4" s="2"/>
      <c r="C4" s="3"/>
      <c r="D4" s="3"/>
      <c r="E4" s="4"/>
      <c r="F4" s="5"/>
    </row>
    <row r="5" spans="1:6">
      <c r="A5" s="1"/>
      <c r="B5" s="2"/>
      <c r="C5" s="3"/>
      <c r="D5" s="3"/>
      <c r="E5" s="4"/>
      <c r="F5" s="5"/>
    </row>
    <row r="6" spans="1:6" s="7" customFormat="1" ht="30">
      <c r="A6" s="129" t="s">
        <v>500</v>
      </c>
      <c r="B6" s="130"/>
      <c r="C6" s="130"/>
      <c r="D6" s="130"/>
      <c r="E6" s="130"/>
      <c r="F6" s="130"/>
    </row>
    <row r="7" spans="1:6" s="7" customFormat="1" ht="26.25">
      <c r="A7" s="131" t="s">
        <v>501</v>
      </c>
      <c r="B7" s="127"/>
      <c r="C7" s="127"/>
      <c r="D7" s="127"/>
      <c r="E7" s="127"/>
      <c r="F7" s="127"/>
    </row>
    <row r="8" spans="1:6" ht="18">
      <c r="A8" s="124"/>
      <c r="B8" s="124"/>
      <c r="C8" s="124"/>
      <c r="D8" s="124"/>
      <c r="E8" s="124"/>
      <c r="F8" s="124"/>
    </row>
    <row r="9" spans="1:6" s="7" customFormat="1" ht="26.25">
      <c r="A9" s="17"/>
      <c r="B9" s="18"/>
      <c r="C9" s="19"/>
      <c r="D9" s="19"/>
      <c r="E9" s="17"/>
      <c r="F9" s="19"/>
    </row>
    <row r="10" spans="1:6" s="7" customFormat="1" ht="26.25">
      <c r="A10" s="127" t="s">
        <v>504</v>
      </c>
      <c r="B10" s="127"/>
      <c r="C10" s="127"/>
      <c r="D10" s="127"/>
      <c r="E10" s="127"/>
      <c r="F10" s="127"/>
    </row>
    <row r="11" spans="1:6" s="7" customFormat="1" ht="26.25">
      <c r="A11" s="131" t="s">
        <v>502</v>
      </c>
      <c r="B11" s="127"/>
      <c r="C11" s="127"/>
      <c r="D11" s="127"/>
      <c r="E11" s="127"/>
      <c r="F11" s="127"/>
    </row>
    <row r="12" spans="1:6" s="7" customFormat="1" ht="25.5">
      <c r="A12" s="124" t="s">
        <v>503</v>
      </c>
      <c r="B12" s="124"/>
      <c r="C12" s="124"/>
      <c r="D12" s="124"/>
      <c r="E12" s="124"/>
      <c r="F12" s="124"/>
    </row>
    <row r="13" spans="1:6" s="7" customFormat="1" ht="25.5">
      <c r="A13" s="124"/>
      <c r="B13" s="124"/>
      <c r="C13" s="124"/>
      <c r="D13" s="124"/>
      <c r="E13" s="124"/>
      <c r="F13" s="124"/>
    </row>
    <row r="14" spans="1:6" s="8" customFormat="1" ht="18">
      <c r="A14" s="20"/>
      <c r="B14" s="125"/>
      <c r="C14" s="125"/>
      <c r="D14" s="21"/>
      <c r="E14" s="21"/>
      <c r="F14" s="22"/>
    </row>
    <row r="15" spans="1:6" s="8" customFormat="1" ht="18">
      <c r="A15" s="20"/>
      <c r="B15" s="126"/>
      <c r="C15" s="126"/>
      <c r="D15" s="21"/>
      <c r="E15" s="21"/>
      <c r="F15" s="22"/>
    </row>
    <row r="16" spans="1:6" s="8" customFormat="1" ht="18">
      <c r="A16" s="20"/>
      <c r="B16" s="126"/>
      <c r="C16" s="126"/>
      <c r="D16" s="21"/>
      <c r="E16" s="21"/>
      <c r="F16" s="22"/>
    </row>
    <row r="17" spans="1:6" s="8" customFormat="1" ht="18">
      <c r="A17" s="20"/>
      <c r="B17" s="126"/>
      <c r="C17" s="126"/>
      <c r="D17" s="21"/>
      <c r="E17" s="21"/>
      <c r="F17" s="22"/>
    </row>
    <row r="18" spans="1:6" s="8" customFormat="1" ht="26.25">
      <c r="A18" s="127" t="s">
        <v>12</v>
      </c>
      <c r="B18" s="127"/>
      <c r="C18" s="127"/>
      <c r="D18" s="127"/>
      <c r="E18" s="127"/>
      <c r="F18" s="127"/>
    </row>
    <row r="19" spans="1:6" s="8" customFormat="1" ht="26.25">
      <c r="A19" s="17"/>
      <c r="B19" s="23"/>
      <c r="C19" s="24"/>
      <c r="D19" s="24"/>
      <c r="E19" s="25"/>
      <c r="F19" s="24"/>
    </row>
    <row r="20" spans="1:6">
      <c r="A20" s="26"/>
      <c r="B20" s="27"/>
      <c r="C20" s="28"/>
      <c r="D20" s="29"/>
      <c r="E20" s="30"/>
      <c r="F20" s="31" t="s">
        <v>8</v>
      </c>
    </row>
    <row r="21" spans="1:6" s="101" customFormat="1">
      <c r="A21" s="26"/>
      <c r="B21" s="94" t="str">
        <f>CONCATENATE("SECTION ",A41,"     ",B41)</f>
        <v>SECTION 100     PRELIMINARY AND GENERAL</v>
      </c>
      <c r="C21" s="28"/>
      <c r="D21" s="29"/>
      <c r="E21" s="30"/>
      <c r="F21" s="34">
        <f>F41</f>
        <v>0</v>
      </c>
    </row>
    <row r="22" spans="1:6" s="101" customFormat="1">
      <c r="A22" s="26"/>
      <c r="B22" s="94" t="str">
        <f>CONCATENATE("SECTION ",A63,"     ",B63)</f>
        <v>SECTION 200     EARTHWORKS</v>
      </c>
      <c r="C22" s="28"/>
      <c r="D22" s="29"/>
      <c r="E22" s="30"/>
      <c r="F22" s="34">
        <f>F63</f>
        <v>0</v>
      </c>
    </row>
    <row r="23" spans="1:6" ht="18">
      <c r="A23" s="32"/>
      <c r="B23" s="94" t="str">
        <f>CONCATENATE("SECTION ",A150,"     ",B150)</f>
        <v>SECTION 250     RETAINING WALLS AND FENCES</v>
      </c>
      <c r="C23" s="95"/>
      <c r="D23" s="33"/>
      <c r="E23" s="33"/>
      <c r="F23" s="34">
        <f>F150</f>
        <v>0</v>
      </c>
    </row>
    <row r="24" spans="1:6" s="101" customFormat="1" ht="18">
      <c r="A24" s="32"/>
      <c r="B24" s="94" t="str">
        <f>CONCATENATE("SECTION ",A197,"     ",B197)</f>
        <v>SECTION 300     ROADING</v>
      </c>
      <c r="C24" s="94"/>
      <c r="D24" s="33"/>
      <c r="E24" s="33"/>
      <c r="F24" s="34">
        <f>F197</f>
        <v>0</v>
      </c>
    </row>
    <row r="25" spans="1:6" s="8" customFormat="1" ht="18">
      <c r="A25" s="32"/>
      <c r="B25" s="94" t="str">
        <f>CONCATENATE("SECTION ",A258,"     ",B258)</f>
        <v>SECTION 350     CONCRETE WORKS</v>
      </c>
      <c r="C25" s="95"/>
      <c r="D25" s="33"/>
      <c r="E25" s="33"/>
      <c r="F25" s="34">
        <f>F258</f>
        <v>0</v>
      </c>
    </row>
    <row r="26" spans="1:6" s="8" customFormat="1" ht="18">
      <c r="A26" s="32"/>
      <c r="B26" s="94" t="str">
        <f>CONCATENATE("SECTION ",A283,"     ",B283)</f>
        <v>SECTION 400     STORMWATER</v>
      </c>
      <c r="C26" s="95"/>
      <c r="D26" s="33"/>
      <c r="E26" s="33"/>
      <c r="F26" s="34">
        <f>$F$283</f>
        <v>0</v>
      </c>
    </row>
    <row r="27" spans="1:6" s="8" customFormat="1" ht="18">
      <c r="A27" s="32"/>
      <c r="B27" s="94" t="str">
        <f>CONCATENATE("SECTION ",A360,"     ",B360)</f>
        <v>SECTION 430     STORMWATER TREATMENT</v>
      </c>
      <c r="C27" s="95"/>
      <c r="D27" s="33"/>
      <c r="E27" s="33"/>
      <c r="F27" s="34">
        <f>$F$360</f>
        <v>0</v>
      </c>
    </row>
    <row r="28" spans="1:6" s="8" customFormat="1" ht="18">
      <c r="A28" s="32"/>
      <c r="B28" s="94" t="str">
        <f>CONCATENATE("SECTION ",A451,"     ",B451)</f>
        <v>SECTION 500     WASTE WATER</v>
      </c>
      <c r="C28" s="95"/>
      <c r="D28" s="33"/>
      <c r="E28" s="33"/>
      <c r="F28" s="34">
        <f>$F$451</f>
        <v>0</v>
      </c>
    </row>
    <row r="29" spans="1:6" s="8" customFormat="1" ht="18">
      <c r="A29" s="32"/>
      <c r="B29" s="94" t="str">
        <f>CONCATENATE("SECTION ",A494,"     ",B494)</f>
        <v>SECTION 600     WATER RETICULATION</v>
      </c>
      <c r="C29" s="95"/>
      <c r="D29" s="33"/>
      <c r="E29" s="33"/>
      <c r="F29" s="34">
        <f>$F$494</f>
        <v>0</v>
      </c>
    </row>
    <row r="30" spans="1:6" s="8" customFormat="1" ht="18">
      <c r="A30" s="32"/>
      <c r="B30" s="94" t="str">
        <f>CONCATENATE("SECTION ",A548,"     ",B548)</f>
        <v>SECTION 700     UTILITIES</v>
      </c>
      <c r="C30" s="95"/>
      <c r="D30" s="33"/>
      <c r="E30" s="33"/>
      <c r="F30" s="34">
        <f>$F$548</f>
        <v>0</v>
      </c>
    </row>
    <row r="31" spans="1:6" s="8" customFormat="1" ht="18">
      <c r="A31" s="32"/>
      <c r="B31" s="94" t="str">
        <f>CONCATENATE("SECTION ",A570,"     ",B570)</f>
        <v>SECTION 800     DAYWORKS RATES</v>
      </c>
      <c r="C31" s="95"/>
      <c r="D31" s="33"/>
      <c r="E31" s="35"/>
      <c r="F31" s="34">
        <f>$F$570</f>
        <v>0</v>
      </c>
    </row>
    <row r="32" spans="1:6" s="8" customFormat="1" ht="18.75" thickBot="1">
      <c r="A32" s="32"/>
      <c r="B32" s="128" t="s">
        <v>13</v>
      </c>
      <c r="C32" s="128"/>
      <c r="D32" s="36"/>
      <c r="E32" s="36"/>
      <c r="F32" s="37">
        <f>SUM(F21:F31)</f>
        <v>0</v>
      </c>
    </row>
    <row r="33" spans="1:10" s="8" customFormat="1" ht="18.75" thickTop="1">
      <c r="A33" s="20"/>
      <c r="B33" s="38"/>
      <c r="C33" s="39"/>
      <c r="D33" s="40"/>
      <c r="E33" s="41"/>
      <c r="F33" s="42"/>
    </row>
    <row r="34" spans="1:10" s="8" customFormat="1" ht="18">
      <c r="A34" s="20"/>
      <c r="B34" s="120" t="s">
        <v>506</v>
      </c>
      <c r="C34" s="39"/>
      <c r="D34" s="40"/>
      <c r="E34" s="41"/>
      <c r="F34" s="42"/>
    </row>
    <row r="35" spans="1:10" s="8" customFormat="1" ht="18">
      <c r="A35" s="20"/>
      <c r="B35" s="120" t="s">
        <v>507</v>
      </c>
      <c r="C35" s="39"/>
      <c r="D35" s="40"/>
      <c r="E35" s="41"/>
      <c r="F35" s="42"/>
    </row>
    <row r="36" spans="1:10" s="8" customFormat="1" ht="38.25">
      <c r="A36" s="20"/>
      <c r="B36" s="120" t="s">
        <v>508</v>
      </c>
      <c r="C36" s="39"/>
      <c r="D36" s="40"/>
      <c r="E36" s="41"/>
      <c r="F36" s="42"/>
    </row>
    <row r="37" spans="1:10" s="8" customFormat="1" ht="18">
      <c r="A37" s="20"/>
      <c r="B37" s="43"/>
      <c r="C37" s="39"/>
      <c r="D37" s="40"/>
      <c r="E37" s="41"/>
      <c r="F37" s="42"/>
    </row>
    <row r="38" spans="1:10" s="8" customFormat="1" ht="18">
      <c r="A38" s="20"/>
      <c r="B38" s="43"/>
      <c r="C38" s="39"/>
      <c r="D38" s="40"/>
      <c r="E38" s="41"/>
      <c r="F38" s="42"/>
    </row>
    <row r="39" spans="1:10" s="8" customFormat="1" ht="18.75" thickBot="1">
      <c r="A39" s="20"/>
      <c r="B39" s="38"/>
      <c r="C39" s="39"/>
      <c r="D39" s="40"/>
      <c r="E39" s="41"/>
      <c r="F39" s="42"/>
    </row>
    <row r="40" spans="1:10" s="9" customFormat="1" ht="15.95" customHeight="1" thickBot="1">
      <c r="A40" s="46" t="s">
        <v>3</v>
      </c>
      <c r="B40" s="47" t="s">
        <v>2</v>
      </c>
      <c r="C40" s="48" t="s">
        <v>4</v>
      </c>
      <c r="D40" s="49" t="s">
        <v>11</v>
      </c>
      <c r="E40" s="48" t="s">
        <v>5</v>
      </c>
      <c r="F40" s="50" t="s">
        <v>6</v>
      </c>
    </row>
    <row r="41" spans="1:10" s="90" customFormat="1" ht="15.95" customHeight="1" thickBot="1">
      <c r="A41" s="62">
        <v>100</v>
      </c>
      <c r="B41" s="92" t="s">
        <v>25</v>
      </c>
      <c r="C41" s="63"/>
      <c r="D41" s="93"/>
      <c r="E41" s="64"/>
      <c r="F41" s="65"/>
    </row>
    <row r="42" spans="1:10" s="80" customFormat="1" ht="51">
      <c r="A42" s="51">
        <f t="shared" ref="A42:A55" si="0">A41+1</f>
        <v>101</v>
      </c>
      <c r="B42" s="84" t="s">
        <v>153</v>
      </c>
      <c r="C42" s="18" t="s">
        <v>1</v>
      </c>
      <c r="D42" s="18">
        <v>1</v>
      </c>
      <c r="E42" s="78"/>
      <c r="F42" s="79">
        <f>D42*E42</f>
        <v>0</v>
      </c>
      <c r="J42" s="81"/>
    </row>
    <row r="43" spans="1:10" s="80" customFormat="1" ht="38.25">
      <c r="A43" s="51">
        <f t="shared" si="0"/>
        <v>102</v>
      </c>
      <c r="B43" s="84" t="s">
        <v>152</v>
      </c>
      <c r="C43" s="18" t="s">
        <v>1</v>
      </c>
      <c r="D43" s="18">
        <v>1</v>
      </c>
      <c r="E43" s="78"/>
      <c r="F43" s="79">
        <f t="shared" ref="F43:F55" si="1">D43*E43</f>
        <v>0</v>
      </c>
      <c r="J43" s="82"/>
    </row>
    <row r="44" spans="1:10" s="80" customFormat="1" ht="38.25">
      <c r="A44" s="51">
        <f t="shared" si="0"/>
        <v>103</v>
      </c>
      <c r="B44" s="84" t="s">
        <v>154</v>
      </c>
      <c r="C44" s="18" t="s">
        <v>1</v>
      </c>
      <c r="D44" s="18">
        <v>1</v>
      </c>
      <c r="E44" s="78"/>
      <c r="F44" s="79">
        <f t="shared" si="1"/>
        <v>0</v>
      </c>
    </row>
    <row r="45" spans="1:10" s="80" customFormat="1" ht="38.25">
      <c r="A45" s="51">
        <f t="shared" si="0"/>
        <v>104</v>
      </c>
      <c r="B45" s="84" t="s">
        <v>155</v>
      </c>
      <c r="C45" s="18" t="s">
        <v>1</v>
      </c>
      <c r="D45" s="18">
        <v>1</v>
      </c>
      <c r="E45" s="78"/>
      <c r="F45" s="79">
        <f t="shared" si="1"/>
        <v>0</v>
      </c>
    </row>
    <row r="46" spans="1:10" s="80" customFormat="1" ht="63.75">
      <c r="A46" s="51">
        <f t="shared" si="0"/>
        <v>105</v>
      </c>
      <c r="B46" s="84" t="s">
        <v>156</v>
      </c>
      <c r="C46" s="18" t="s">
        <v>1</v>
      </c>
      <c r="D46" s="18">
        <v>1</v>
      </c>
      <c r="E46" s="78"/>
      <c r="F46" s="79">
        <f t="shared" si="1"/>
        <v>0</v>
      </c>
    </row>
    <row r="47" spans="1:10" s="80" customFormat="1" ht="76.5">
      <c r="A47" s="51">
        <f t="shared" si="0"/>
        <v>106</v>
      </c>
      <c r="B47" s="84" t="s">
        <v>160</v>
      </c>
      <c r="C47" s="18" t="s">
        <v>1</v>
      </c>
      <c r="D47" s="18">
        <v>1</v>
      </c>
      <c r="E47" s="78"/>
      <c r="F47" s="79">
        <f t="shared" si="1"/>
        <v>0</v>
      </c>
    </row>
    <row r="48" spans="1:10" s="80" customFormat="1" ht="38.25">
      <c r="A48" s="51">
        <f t="shared" si="0"/>
        <v>107</v>
      </c>
      <c r="B48" s="84" t="s">
        <v>161</v>
      </c>
      <c r="C48" s="18" t="s">
        <v>1</v>
      </c>
      <c r="D48" s="18">
        <v>1</v>
      </c>
      <c r="E48" s="78"/>
      <c r="F48" s="79">
        <f t="shared" si="1"/>
        <v>0</v>
      </c>
    </row>
    <row r="49" spans="1:6" s="80" customFormat="1" ht="51">
      <c r="A49" s="51">
        <f t="shared" si="0"/>
        <v>108</v>
      </c>
      <c r="B49" s="84" t="s">
        <v>162</v>
      </c>
      <c r="C49" s="18" t="s">
        <v>1</v>
      </c>
      <c r="D49" s="18">
        <v>1</v>
      </c>
      <c r="E49" s="78"/>
      <c r="F49" s="79">
        <f t="shared" si="1"/>
        <v>0</v>
      </c>
    </row>
    <row r="50" spans="1:6" s="80" customFormat="1" ht="38.25">
      <c r="A50" s="51">
        <f t="shared" si="0"/>
        <v>109</v>
      </c>
      <c r="B50" s="84" t="s">
        <v>397</v>
      </c>
      <c r="C50" s="18" t="s">
        <v>0</v>
      </c>
      <c r="D50" s="18"/>
      <c r="E50" s="78"/>
      <c r="F50" s="79">
        <f t="shared" si="1"/>
        <v>0</v>
      </c>
    </row>
    <row r="51" spans="1:6" s="80" customFormat="1" ht="51">
      <c r="A51" s="51">
        <f t="shared" si="0"/>
        <v>110</v>
      </c>
      <c r="B51" s="84" t="s">
        <v>157</v>
      </c>
      <c r="C51" s="18" t="s">
        <v>1</v>
      </c>
      <c r="D51" s="18">
        <v>1</v>
      </c>
      <c r="E51" s="78"/>
      <c r="F51" s="79">
        <f t="shared" si="1"/>
        <v>0</v>
      </c>
    </row>
    <row r="52" spans="1:6" s="80" customFormat="1" ht="63.75">
      <c r="A52" s="51">
        <f t="shared" si="0"/>
        <v>111</v>
      </c>
      <c r="B52" s="84" t="s">
        <v>188</v>
      </c>
      <c r="C52" s="18" t="s">
        <v>1</v>
      </c>
      <c r="D52" s="18">
        <v>1</v>
      </c>
      <c r="E52" s="78"/>
      <c r="F52" s="79">
        <f t="shared" si="1"/>
        <v>0</v>
      </c>
    </row>
    <row r="53" spans="1:6" s="80" customFormat="1" ht="38.25">
      <c r="A53" s="51">
        <f t="shared" si="0"/>
        <v>112</v>
      </c>
      <c r="B53" s="84" t="s">
        <v>158</v>
      </c>
      <c r="C53" s="18" t="s">
        <v>1</v>
      </c>
      <c r="D53" s="18">
        <v>1</v>
      </c>
      <c r="E53" s="78"/>
      <c r="F53" s="79">
        <f t="shared" si="1"/>
        <v>0</v>
      </c>
    </row>
    <row r="54" spans="1:6" s="83" customFormat="1" ht="25.5">
      <c r="A54" s="51">
        <f t="shared" si="0"/>
        <v>113</v>
      </c>
      <c r="B54" s="84" t="s">
        <v>243</v>
      </c>
      <c r="C54" s="18" t="s">
        <v>1</v>
      </c>
      <c r="D54" s="18">
        <v>1</v>
      </c>
      <c r="E54" s="78"/>
      <c r="F54" s="79">
        <f t="shared" si="1"/>
        <v>0</v>
      </c>
    </row>
    <row r="55" spans="1:6" s="83" customFormat="1" ht="25.5">
      <c r="A55" s="51">
        <f t="shared" si="0"/>
        <v>114</v>
      </c>
      <c r="B55" s="84" t="s">
        <v>159</v>
      </c>
      <c r="C55" s="18"/>
      <c r="D55" s="18"/>
      <c r="E55" s="78"/>
      <c r="F55" s="79">
        <f t="shared" si="1"/>
        <v>0</v>
      </c>
    </row>
    <row r="56" spans="1:6" s="83" customFormat="1">
      <c r="A56" s="51" t="s">
        <v>31</v>
      </c>
      <c r="B56" s="84"/>
      <c r="C56" s="18"/>
      <c r="D56" s="18"/>
      <c r="E56" s="78"/>
      <c r="F56" s="79">
        <f>D56*E56</f>
        <v>0</v>
      </c>
    </row>
    <row r="57" spans="1:6" s="83" customFormat="1">
      <c r="A57" s="51" t="s">
        <v>32</v>
      </c>
      <c r="B57" s="84"/>
      <c r="C57" s="18"/>
      <c r="D57" s="18"/>
      <c r="E57" s="78"/>
      <c r="F57" s="79">
        <f>D57*E57</f>
        <v>0</v>
      </c>
    </row>
    <row r="58" spans="1:6" s="83" customFormat="1">
      <c r="A58" s="51" t="s">
        <v>33</v>
      </c>
      <c r="B58" s="84"/>
      <c r="C58" s="18"/>
      <c r="D58" s="18"/>
      <c r="E58" s="78"/>
      <c r="F58" s="79">
        <f>D58*E58</f>
        <v>0</v>
      </c>
    </row>
    <row r="59" spans="1:6" s="83" customFormat="1">
      <c r="A59" s="51" t="s">
        <v>34</v>
      </c>
      <c r="B59" s="84"/>
      <c r="C59" s="18"/>
      <c r="D59" s="18"/>
      <c r="E59" s="78"/>
      <c r="F59" s="79">
        <f>D59*E59</f>
        <v>0</v>
      </c>
    </row>
    <row r="60" spans="1:6" s="83" customFormat="1" ht="17.25" thickBot="1">
      <c r="A60" s="51" t="s">
        <v>35</v>
      </c>
      <c r="B60" s="84"/>
      <c r="C60" s="18"/>
      <c r="D60" s="18"/>
      <c r="E60" s="78"/>
      <c r="F60" s="79">
        <f>D60*E60</f>
        <v>0</v>
      </c>
    </row>
    <row r="61" spans="1:6" s="15" customFormat="1" ht="15.95" customHeight="1" thickBot="1">
      <c r="A61" s="122" t="s">
        <v>9</v>
      </c>
      <c r="B61" s="123"/>
      <c r="C61" s="56"/>
      <c r="D61" s="57"/>
      <c r="E61" s="58"/>
      <c r="F61" s="59">
        <f>SUM(F41:F60)</f>
        <v>0</v>
      </c>
    </row>
    <row r="62" spans="1:6" ht="17.25" thickBot="1">
      <c r="A62" s="60"/>
      <c r="B62" s="61"/>
      <c r="C62" s="60"/>
      <c r="D62" s="55"/>
      <c r="E62" s="60"/>
      <c r="F62" s="55"/>
    </row>
    <row r="63" spans="1:6" s="90" customFormat="1" ht="15.95" customHeight="1" thickBot="1">
      <c r="A63" s="62">
        <v>200</v>
      </c>
      <c r="B63" s="92" t="s">
        <v>398</v>
      </c>
      <c r="C63" s="63"/>
      <c r="D63" s="93"/>
      <c r="E63" s="64"/>
      <c r="F63" s="65"/>
    </row>
    <row r="64" spans="1:6" s="80" customFormat="1" ht="25.5">
      <c r="A64" s="66"/>
      <c r="B64" s="84" t="s">
        <v>163</v>
      </c>
      <c r="C64" s="85"/>
      <c r="D64" s="85"/>
      <c r="E64" s="86"/>
      <c r="F64" s="87"/>
    </row>
    <row r="65" spans="1:6" s="80" customFormat="1">
      <c r="A65" s="66"/>
      <c r="B65" s="107" t="s">
        <v>131</v>
      </c>
      <c r="C65" s="85"/>
      <c r="D65" s="85"/>
      <c r="E65" s="86"/>
      <c r="F65" s="87"/>
    </row>
    <row r="66" spans="1:6" s="80" customFormat="1" ht="51">
      <c r="A66" s="51">
        <f>A63+1</f>
        <v>201</v>
      </c>
      <c r="B66" s="84" t="s">
        <v>402</v>
      </c>
      <c r="C66" s="18" t="s">
        <v>1</v>
      </c>
      <c r="D66" s="18">
        <v>1</v>
      </c>
      <c r="E66" s="86"/>
      <c r="F66" s="79">
        <f>D66*E66</f>
        <v>0</v>
      </c>
    </row>
    <row r="67" spans="1:6" s="80" customFormat="1" ht="51">
      <c r="A67" s="51">
        <f>A66+1</f>
        <v>202</v>
      </c>
      <c r="B67" s="84" t="s">
        <v>164</v>
      </c>
      <c r="C67" s="18" t="s">
        <v>1</v>
      </c>
      <c r="D67" s="18">
        <v>1</v>
      </c>
      <c r="E67" s="86"/>
      <c r="F67" s="79">
        <f>D67*E67</f>
        <v>0</v>
      </c>
    </row>
    <row r="68" spans="1:6" s="80" customFormat="1" ht="25.5">
      <c r="A68" s="51">
        <f>A67+1</f>
        <v>203</v>
      </c>
      <c r="B68" s="84" t="s">
        <v>165</v>
      </c>
      <c r="C68" s="18" t="s">
        <v>1</v>
      </c>
      <c r="D68" s="18">
        <v>1</v>
      </c>
      <c r="E68" s="86"/>
      <c r="F68" s="79">
        <f>D68*E68</f>
        <v>0</v>
      </c>
    </row>
    <row r="69" spans="1:6" s="80" customFormat="1" ht="63.75">
      <c r="A69" s="51">
        <f>A68+1</f>
        <v>204</v>
      </c>
      <c r="B69" s="84" t="s">
        <v>185</v>
      </c>
      <c r="C69" s="18" t="s">
        <v>1</v>
      </c>
      <c r="D69" s="18">
        <v>1</v>
      </c>
      <c r="E69" s="86"/>
      <c r="F69" s="79">
        <f>D69*E69</f>
        <v>0</v>
      </c>
    </row>
    <row r="70" spans="1:6" s="80" customFormat="1" ht="63.75">
      <c r="A70" s="51">
        <f>A69+1</f>
        <v>205</v>
      </c>
      <c r="B70" s="84" t="s">
        <v>438</v>
      </c>
      <c r="C70" s="18" t="s">
        <v>1</v>
      </c>
      <c r="D70" s="18">
        <v>1</v>
      </c>
      <c r="E70" s="86"/>
      <c r="F70" s="79">
        <f>D70*E70</f>
        <v>0</v>
      </c>
    </row>
    <row r="71" spans="1:6" s="83" customFormat="1" ht="63.75">
      <c r="A71" s="51">
        <f t="shared" ref="A71:A73" si="2">A70+1</f>
        <v>206</v>
      </c>
      <c r="B71" s="84" t="s">
        <v>439</v>
      </c>
      <c r="C71" s="18" t="s">
        <v>105</v>
      </c>
      <c r="D71" s="18"/>
      <c r="E71" s="86"/>
      <c r="F71" s="79">
        <f t="shared" ref="F71:F75" si="3">D71*E71</f>
        <v>0</v>
      </c>
    </row>
    <row r="72" spans="1:6" s="112" customFormat="1" ht="38.25">
      <c r="A72" s="115">
        <f t="shared" si="2"/>
        <v>207</v>
      </c>
      <c r="B72" s="84" t="s">
        <v>498</v>
      </c>
      <c r="C72" s="113" t="s">
        <v>105</v>
      </c>
      <c r="D72" s="113"/>
      <c r="E72" s="118"/>
      <c r="F72" s="111">
        <f t="shared" si="3"/>
        <v>0</v>
      </c>
    </row>
    <row r="73" spans="1:6" s="83" customFormat="1" ht="38.25">
      <c r="A73" s="115">
        <f t="shared" si="2"/>
        <v>208</v>
      </c>
      <c r="B73" s="84" t="s">
        <v>186</v>
      </c>
      <c r="C73" s="18" t="s">
        <v>116</v>
      </c>
      <c r="D73" s="18"/>
      <c r="E73" s="86"/>
      <c r="F73" s="79">
        <f t="shared" si="3"/>
        <v>0</v>
      </c>
    </row>
    <row r="74" spans="1:6" s="80" customFormat="1">
      <c r="A74" s="51"/>
      <c r="B74" s="107" t="s">
        <v>44</v>
      </c>
      <c r="C74" s="18"/>
      <c r="D74" s="18"/>
      <c r="E74" s="86"/>
      <c r="F74" s="79">
        <f t="shared" si="3"/>
        <v>0</v>
      </c>
    </row>
    <row r="75" spans="1:6" s="80" customFormat="1" ht="89.25">
      <c r="A75" s="51">
        <f>A73+1</f>
        <v>209</v>
      </c>
      <c r="B75" s="84" t="s">
        <v>513</v>
      </c>
      <c r="C75" s="18" t="s">
        <v>1</v>
      </c>
      <c r="D75" s="18">
        <v>1</v>
      </c>
      <c r="E75" s="86"/>
      <c r="F75" s="79">
        <f t="shared" si="3"/>
        <v>0</v>
      </c>
    </row>
    <row r="76" spans="1:6" s="80" customFormat="1" ht="63.75">
      <c r="A76" s="51">
        <f>A75+1</f>
        <v>210</v>
      </c>
      <c r="B76" s="84" t="s">
        <v>514</v>
      </c>
      <c r="C76" s="18" t="s">
        <v>0</v>
      </c>
      <c r="D76" s="18"/>
      <c r="E76" s="86"/>
      <c r="F76" s="79">
        <f t="shared" ref="F76:F81" si="4">D76*E76</f>
        <v>0</v>
      </c>
    </row>
    <row r="77" spans="1:6" s="80" customFormat="1" ht="63.75">
      <c r="A77" s="51">
        <f t="shared" ref="A77:A82" si="5">A76+1</f>
        <v>211</v>
      </c>
      <c r="B77" s="84" t="s">
        <v>515</v>
      </c>
      <c r="C77" s="18" t="s">
        <v>0</v>
      </c>
      <c r="D77" s="18"/>
      <c r="E77" s="86"/>
      <c r="F77" s="79">
        <f t="shared" si="4"/>
        <v>0</v>
      </c>
    </row>
    <row r="78" spans="1:6" s="80" customFormat="1" ht="38.25">
      <c r="A78" s="51">
        <f t="shared" si="5"/>
        <v>212</v>
      </c>
      <c r="B78" s="84" t="s">
        <v>166</v>
      </c>
      <c r="C78" s="88" t="s">
        <v>26</v>
      </c>
      <c r="D78" s="18"/>
      <c r="E78" s="86"/>
      <c r="F78" s="79">
        <f t="shared" si="4"/>
        <v>0</v>
      </c>
    </row>
    <row r="79" spans="1:6" s="80" customFormat="1" ht="51">
      <c r="A79" s="51">
        <f t="shared" si="5"/>
        <v>213</v>
      </c>
      <c r="B79" s="84" t="s">
        <v>167</v>
      </c>
      <c r="C79" s="18" t="s">
        <v>0</v>
      </c>
      <c r="D79" s="18"/>
      <c r="E79" s="86"/>
      <c r="F79" s="79">
        <f t="shared" si="4"/>
        <v>0</v>
      </c>
    </row>
    <row r="80" spans="1:6" s="80" customFormat="1" ht="51">
      <c r="A80" s="51">
        <f t="shared" si="5"/>
        <v>214</v>
      </c>
      <c r="B80" s="84" t="s">
        <v>168</v>
      </c>
      <c r="C80" s="18" t="s">
        <v>0</v>
      </c>
      <c r="D80" s="18"/>
      <c r="E80" s="86"/>
      <c r="F80" s="79">
        <f t="shared" si="4"/>
        <v>0</v>
      </c>
    </row>
    <row r="81" spans="1:6" s="80" customFormat="1" ht="51">
      <c r="A81" s="51">
        <f t="shared" si="5"/>
        <v>215</v>
      </c>
      <c r="B81" s="84" t="s">
        <v>516</v>
      </c>
      <c r="C81" s="18" t="s">
        <v>45</v>
      </c>
      <c r="D81" s="18"/>
      <c r="E81" s="86"/>
      <c r="F81" s="79">
        <f t="shared" si="4"/>
        <v>0</v>
      </c>
    </row>
    <row r="82" spans="1:6" s="80" customFormat="1" ht="38.25">
      <c r="A82" s="51">
        <f t="shared" si="5"/>
        <v>216</v>
      </c>
      <c r="B82" s="84" t="s">
        <v>454</v>
      </c>
      <c r="C82" s="18"/>
      <c r="D82" s="18"/>
      <c r="E82" s="86"/>
      <c r="F82" s="79"/>
    </row>
    <row r="83" spans="1:6" s="80" customFormat="1">
      <c r="A83" s="51" t="s">
        <v>31</v>
      </c>
      <c r="B83" s="108" t="s">
        <v>115</v>
      </c>
      <c r="C83" s="18" t="s">
        <v>1</v>
      </c>
      <c r="D83" s="18">
        <v>1</v>
      </c>
      <c r="E83" s="86"/>
      <c r="F83" s="79">
        <f>D83*E83</f>
        <v>0</v>
      </c>
    </row>
    <row r="84" spans="1:6" s="80" customFormat="1" ht="25.5">
      <c r="A84" s="51" t="s">
        <v>32</v>
      </c>
      <c r="B84" s="108" t="s">
        <v>187</v>
      </c>
      <c r="C84" s="18" t="s">
        <v>1</v>
      </c>
      <c r="D84" s="18">
        <v>1</v>
      </c>
      <c r="E84" s="86"/>
      <c r="F84" s="79">
        <f>D84*E84</f>
        <v>0</v>
      </c>
    </row>
    <row r="85" spans="1:6" s="80" customFormat="1" ht="63.75">
      <c r="A85" s="51">
        <f>A82+1</f>
        <v>217</v>
      </c>
      <c r="B85" s="84" t="s">
        <v>517</v>
      </c>
      <c r="C85" s="18" t="s">
        <v>45</v>
      </c>
      <c r="D85" s="18"/>
      <c r="E85" s="86"/>
      <c r="F85" s="79">
        <f>D85*E85</f>
        <v>0</v>
      </c>
    </row>
    <row r="86" spans="1:6" s="80" customFormat="1" ht="25.5">
      <c r="A86" s="115"/>
      <c r="B86" s="84" t="s">
        <v>518</v>
      </c>
      <c r="C86" s="113" t="s">
        <v>1</v>
      </c>
      <c r="D86" s="113"/>
      <c r="E86" s="86"/>
      <c r="F86" s="79"/>
    </row>
    <row r="87" spans="1:6" s="80" customFormat="1" ht="63.75">
      <c r="A87" s="51">
        <f>A85+1</f>
        <v>218</v>
      </c>
      <c r="B87" s="84" t="s">
        <v>170</v>
      </c>
      <c r="C87" s="18" t="s">
        <v>1</v>
      </c>
      <c r="D87" s="18">
        <v>1</v>
      </c>
      <c r="E87" s="86"/>
      <c r="F87" s="79">
        <f>D87*E87</f>
        <v>0</v>
      </c>
    </row>
    <row r="88" spans="1:6" s="80" customFormat="1" ht="51">
      <c r="A88" s="51">
        <f>A87+1</f>
        <v>219</v>
      </c>
      <c r="B88" s="109" t="s">
        <v>455</v>
      </c>
      <c r="C88" s="18"/>
      <c r="D88" s="18"/>
      <c r="E88" s="86"/>
      <c r="F88" s="79"/>
    </row>
    <row r="89" spans="1:6" s="80" customFormat="1">
      <c r="A89" s="51" t="s">
        <v>31</v>
      </c>
      <c r="B89" s="108" t="s">
        <v>118</v>
      </c>
      <c r="C89" s="18" t="s">
        <v>1</v>
      </c>
      <c r="D89" s="18">
        <v>1</v>
      </c>
      <c r="E89" s="86"/>
      <c r="F89" s="79">
        <f>D89*E89</f>
        <v>0</v>
      </c>
    </row>
    <row r="90" spans="1:6" s="80" customFormat="1" ht="25.5">
      <c r="A90" s="51" t="s">
        <v>32</v>
      </c>
      <c r="B90" s="108" t="s">
        <v>171</v>
      </c>
      <c r="C90" s="18" t="s">
        <v>1</v>
      </c>
      <c r="D90" s="18">
        <v>1</v>
      </c>
      <c r="E90" s="86"/>
      <c r="F90" s="79">
        <f>D90*E90</f>
        <v>0</v>
      </c>
    </row>
    <row r="91" spans="1:6" s="80" customFormat="1" ht="51">
      <c r="A91" s="51">
        <f>A88+1</f>
        <v>220</v>
      </c>
      <c r="B91" s="109" t="s">
        <v>440</v>
      </c>
      <c r="C91" s="18" t="s">
        <v>26</v>
      </c>
      <c r="D91" s="18"/>
      <c r="E91" s="86"/>
      <c r="F91" s="79">
        <f>D91*E91</f>
        <v>0</v>
      </c>
    </row>
    <row r="92" spans="1:6" s="80" customFormat="1" ht="38.25">
      <c r="A92" s="51">
        <f>A91+1</f>
        <v>221</v>
      </c>
      <c r="B92" s="84" t="s">
        <v>169</v>
      </c>
      <c r="C92" s="18" t="s">
        <v>45</v>
      </c>
      <c r="D92" s="18"/>
      <c r="E92" s="86"/>
      <c r="F92" s="79">
        <f t="shared" ref="F92:F144" si="6">D92*E92</f>
        <v>0</v>
      </c>
    </row>
    <row r="93" spans="1:6" s="80" customFormat="1">
      <c r="A93" s="51"/>
      <c r="B93" s="107" t="s">
        <v>46</v>
      </c>
      <c r="C93" s="18"/>
      <c r="D93" s="18"/>
      <c r="E93" s="86"/>
      <c r="F93" s="79"/>
    </row>
    <row r="94" spans="1:6" s="80" customFormat="1" ht="51">
      <c r="A94" s="51">
        <f>A91+1</f>
        <v>221</v>
      </c>
      <c r="B94" s="84" t="s">
        <v>378</v>
      </c>
      <c r="C94" s="88" t="s">
        <v>116</v>
      </c>
      <c r="D94" s="18"/>
      <c r="E94" s="86"/>
      <c r="F94" s="79">
        <f>D94*E94</f>
        <v>0</v>
      </c>
    </row>
    <row r="95" spans="1:6" s="97" customFormat="1" ht="63.75">
      <c r="A95" s="51">
        <f>A94+1</f>
        <v>222</v>
      </c>
      <c r="B95" s="84" t="s">
        <v>244</v>
      </c>
      <c r="C95" s="18" t="s">
        <v>116</v>
      </c>
      <c r="D95" s="18"/>
      <c r="E95" s="86"/>
      <c r="F95" s="79">
        <f>D95*E95</f>
        <v>0</v>
      </c>
    </row>
    <row r="96" spans="1:6" s="97" customFormat="1" ht="63.75">
      <c r="A96" s="51">
        <f>A95+1</f>
        <v>223</v>
      </c>
      <c r="B96" s="84" t="s">
        <v>379</v>
      </c>
      <c r="C96" s="18" t="s">
        <v>116</v>
      </c>
      <c r="D96" s="18"/>
      <c r="E96" s="86"/>
      <c r="F96" s="79">
        <f>D96*E96</f>
        <v>0</v>
      </c>
    </row>
    <row r="97" spans="1:6" s="80" customFormat="1" ht="76.5">
      <c r="A97" s="51">
        <f>A96+1</f>
        <v>224</v>
      </c>
      <c r="B97" s="84" t="s">
        <v>172</v>
      </c>
      <c r="C97" s="88" t="s">
        <v>116</v>
      </c>
      <c r="D97" s="18"/>
      <c r="E97" s="86"/>
      <c r="F97" s="79">
        <f>D97*E97</f>
        <v>0</v>
      </c>
    </row>
    <row r="98" spans="1:6" s="112" customFormat="1" ht="51">
      <c r="A98" s="115">
        <f t="shared" ref="A98:A99" si="7">A97+1</f>
        <v>225</v>
      </c>
      <c r="B98" s="84" t="s">
        <v>453</v>
      </c>
      <c r="C98" s="113" t="s">
        <v>116</v>
      </c>
      <c r="D98" s="113"/>
      <c r="E98" s="118"/>
      <c r="F98" s="111">
        <f>D98*E98</f>
        <v>0</v>
      </c>
    </row>
    <row r="99" spans="1:6" s="80" customFormat="1" ht="25.5">
      <c r="A99" s="115">
        <f t="shared" si="7"/>
        <v>226</v>
      </c>
      <c r="B99" s="84" t="s">
        <v>380</v>
      </c>
      <c r="C99" s="88"/>
      <c r="D99" s="18"/>
      <c r="E99" s="86"/>
      <c r="F99" s="79"/>
    </row>
    <row r="100" spans="1:6" s="80" customFormat="1" ht="25.5">
      <c r="A100" s="51" t="s">
        <v>31</v>
      </c>
      <c r="B100" s="84" t="s">
        <v>119</v>
      </c>
      <c r="C100" s="88" t="s">
        <v>116</v>
      </c>
      <c r="D100" s="18"/>
      <c r="E100" s="86"/>
      <c r="F100" s="79">
        <f t="shared" ref="F100:F105" si="8">D100*E100</f>
        <v>0</v>
      </c>
    </row>
    <row r="101" spans="1:6" s="80" customFormat="1" ht="25.5">
      <c r="A101" s="51" t="s">
        <v>32</v>
      </c>
      <c r="B101" s="84" t="s">
        <v>120</v>
      </c>
      <c r="C101" s="88" t="s">
        <v>116</v>
      </c>
      <c r="D101" s="18"/>
      <c r="E101" s="86"/>
      <c r="F101" s="79">
        <f t="shared" si="8"/>
        <v>0</v>
      </c>
    </row>
    <row r="102" spans="1:6" s="80" customFormat="1" ht="38.25">
      <c r="A102" s="51" t="s">
        <v>33</v>
      </c>
      <c r="B102" s="84" t="s">
        <v>173</v>
      </c>
      <c r="C102" s="88" t="s">
        <v>116</v>
      </c>
      <c r="D102" s="18"/>
      <c r="E102" s="86"/>
      <c r="F102" s="79">
        <f t="shared" si="8"/>
        <v>0</v>
      </c>
    </row>
    <row r="103" spans="1:6" s="83" customFormat="1" ht="51">
      <c r="A103" s="51">
        <f>A99+1</f>
        <v>227</v>
      </c>
      <c r="B103" s="84" t="s">
        <v>189</v>
      </c>
      <c r="C103" s="18" t="s">
        <v>116</v>
      </c>
      <c r="D103" s="18"/>
      <c r="E103" s="86"/>
      <c r="F103" s="79">
        <f t="shared" si="8"/>
        <v>0</v>
      </c>
    </row>
    <row r="104" spans="1:6" s="80" customFormat="1" ht="63.75">
      <c r="A104" s="51">
        <f>A103+1</f>
        <v>228</v>
      </c>
      <c r="B104" s="84" t="s">
        <v>381</v>
      </c>
      <c r="C104" s="88" t="s">
        <v>116</v>
      </c>
      <c r="D104" s="18"/>
      <c r="E104" s="86"/>
      <c r="F104" s="79">
        <f t="shared" si="8"/>
        <v>0</v>
      </c>
    </row>
    <row r="105" spans="1:6" s="80" customFormat="1" ht="38.25">
      <c r="A105" s="115">
        <v>229</v>
      </c>
      <c r="B105" s="121" t="s">
        <v>512</v>
      </c>
      <c r="C105" s="88" t="s">
        <v>116</v>
      </c>
      <c r="D105" s="113"/>
      <c r="E105" s="86"/>
      <c r="F105" s="79">
        <f t="shared" si="8"/>
        <v>0</v>
      </c>
    </row>
    <row r="106" spans="1:6" s="80" customFormat="1" ht="38.25">
      <c r="A106" s="51">
        <v>230</v>
      </c>
      <c r="B106" s="84" t="s">
        <v>456</v>
      </c>
      <c r="C106" s="88" t="s">
        <v>0</v>
      </c>
      <c r="D106" s="18"/>
      <c r="E106" s="86"/>
      <c r="F106" s="79">
        <f>D106*E106</f>
        <v>0</v>
      </c>
    </row>
    <row r="107" spans="1:6" s="80" customFormat="1" ht="25.5">
      <c r="A107" s="115">
        <f t="shared" ref="A107:A108" si="9">A106+1</f>
        <v>231</v>
      </c>
      <c r="B107" s="114" t="s">
        <v>457</v>
      </c>
      <c r="C107" s="113" t="s">
        <v>26</v>
      </c>
      <c r="D107" s="113">
        <v>3</v>
      </c>
      <c r="E107" s="116"/>
      <c r="F107" s="111">
        <f t="shared" ref="F107" si="10">D107*E107</f>
        <v>0</v>
      </c>
    </row>
    <row r="108" spans="1:6" s="80" customFormat="1" ht="25.5">
      <c r="A108" s="115">
        <f t="shared" si="9"/>
        <v>232</v>
      </c>
      <c r="B108" s="84" t="s">
        <v>382</v>
      </c>
      <c r="C108" s="88"/>
      <c r="D108" s="18"/>
      <c r="E108" s="86"/>
      <c r="F108" s="79"/>
    </row>
    <row r="109" spans="1:6" s="80" customFormat="1">
      <c r="A109" s="51" t="s">
        <v>31</v>
      </c>
      <c r="B109" s="84" t="s">
        <v>383</v>
      </c>
      <c r="C109" s="88" t="s">
        <v>117</v>
      </c>
      <c r="D109" s="18"/>
      <c r="E109" s="86"/>
      <c r="F109" s="79">
        <f>D109*E109</f>
        <v>0</v>
      </c>
    </row>
    <row r="110" spans="1:6" s="80" customFormat="1">
      <c r="A110" s="51" t="s">
        <v>32</v>
      </c>
      <c r="B110" s="84" t="s">
        <v>384</v>
      </c>
      <c r="C110" s="88" t="s">
        <v>117</v>
      </c>
      <c r="D110" s="18"/>
      <c r="E110" s="86"/>
      <c r="F110" s="79">
        <f>D110*E110</f>
        <v>0</v>
      </c>
    </row>
    <row r="111" spans="1:6" s="80" customFormat="1">
      <c r="A111" s="51" t="s">
        <v>33</v>
      </c>
      <c r="B111" s="84" t="s">
        <v>385</v>
      </c>
      <c r="C111" s="88" t="s">
        <v>117</v>
      </c>
      <c r="D111" s="18"/>
      <c r="E111" s="86"/>
      <c r="F111" s="79">
        <f>D111*E111</f>
        <v>0</v>
      </c>
    </row>
    <row r="112" spans="1:6" s="80" customFormat="1">
      <c r="A112" s="51" t="s">
        <v>34</v>
      </c>
      <c r="B112" s="84" t="s">
        <v>386</v>
      </c>
      <c r="C112" s="88" t="s">
        <v>117</v>
      </c>
      <c r="D112" s="18"/>
      <c r="E112" s="86"/>
      <c r="F112" s="79">
        <f t="shared" ref="F112:F116" si="11">D112*E112</f>
        <v>0</v>
      </c>
    </row>
    <row r="113" spans="1:6" s="80" customFormat="1">
      <c r="A113" s="51" t="s">
        <v>35</v>
      </c>
      <c r="B113" s="84" t="s">
        <v>387</v>
      </c>
      <c r="C113" s="88" t="s">
        <v>117</v>
      </c>
      <c r="D113" s="18"/>
      <c r="E113" s="86"/>
      <c r="F113" s="79">
        <f t="shared" si="11"/>
        <v>0</v>
      </c>
    </row>
    <row r="114" spans="1:6" s="80" customFormat="1">
      <c r="A114" s="51" t="s">
        <v>92</v>
      </c>
      <c r="B114" s="84" t="s">
        <v>388</v>
      </c>
      <c r="C114" s="88" t="s">
        <v>117</v>
      </c>
      <c r="D114" s="18"/>
      <c r="E114" s="86"/>
      <c r="F114" s="79">
        <f t="shared" si="11"/>
        <v>0</v>
      </c>
    </row>
    <row r="115" spans="1:6" s="80" customFormat="1">
      <c r="A115" s="51" t="s">
        <v>93</v>
      </c>
      <c r="B115" s="84" t="s">
        <v>389</v>
      </c>
      <c r="C115" s="88" t="s">
        <v>117</v>
      </c>
      <c r="D115" s="18"/>
      <c r="E115" s="86"/>
      <c r="F115" s="79">
        <f t="shared" si="11"/>
        <v>0</v>
      </c>
    </row>
    <row r="116" spans="1:6" s="80" customFormat="1" ht="25.5">
      <c r="A116" s="51" t="s">
        <v>94</v>
      </c>
      <c r="B116" s="84" t="s">
        <v>390</v>
      </c>
      <c r="C116" s="88" t="s">
        <v>117</v>
      </c>
      <c r="D116" s="18"/>
      <c r="E116" s="86"/>
      <c r="F116" s="79">
        <f t="shared" si="11"/>
        <v>0</v>
      </c>
    </row>
    <row r="117" spans="1:6" s="80" customFormat="1" ht="25.5">
      <c r="A117" s="51">
        <f>A108+1</f>
        <v>233</v>
      </c>
      <c r="B117" s="84" t="s">
        <v>121</v>
      </c>
      <c r="C117" s="88"/>
      <c r="D117" s="18"/>
      <c r="E117" s="86"/>
      <c r="F117" s="79"/>
    </row>
    <row r="118" spans="1:6" s="80" customFormat="1">
      <c r="A118" s="51" t="s">
        <v>31</v>
      </c>
      <c r="B118" s="84" t="s">
        <v>122</v>
      </c>
      <c r="C118" s="88" t="s">
        <v>116</v>
      </c>
      <c r="D118" s="18"/>
      <c r="E118" s="86"/>
      <c r="F118" s="79">
        <f t="shared" ref="F118:F122" si="12">D118*E118</f>
        <v>0</v>
      </c>
    </row>
    <row r="119" spans="1:6" s="80" customFormat="1">
      <c r="A119" s="51" t="s">
        <v>32</v>
      </c>
      <c r="B119" s="84" t="s">
        <v>123</v>
      </c>
      <c r="C119" s="88" t="s">
        <v>116</v>
      </c>
      <c r="D119" s="18"/>
      <c r="E119" s="86"/>
      <c r="F119" s="79">
        <f t="shared" si="12"/>
        <v>0</v>
      </c>
    </row>
    <row r="120" spans="1:6" s="80" customFormat="1">
      <c r="A120" s="51" t="s">
        <v>33</v>
      </c>
      <c r="B120" s="84" t="s">
        <v>124</v>
      </c>
      <c r="C120" s="88" t="s">
        <v>116</v>
      </c>
      <c r="D120" s="18"/>
      <c r="E120" s="86"/>
      <c r="F120" s="79">
        <f t="shared" si="12"/>
        <v>0</v>
      </c>
    </row>
    <row r="121" spans="1:6" s="80" customFormat="1">
      <c r="A121" s="51" t="s">
        <v>34</v>
      </c>
      <c r="B121" s="84" t="s">
        <v>125</v>
      </c>
      <c r="C121" s="88" t="s">
        <v>116</v>
      </c>
      <c r="D121" s="18"/>
      <c r="E121" s="86"/>
      <c r="F121" s="79">
        <f t="shared" si="12"/>
        <v>0</v>
      </c>
    </row>
    <row r="122" spans="1:6" s="80" customFormat="1" ht="25.5">
      <c r="A122" s="51" t="s">
        <v>35</v>
      </c>
      <c r="B122" s="84" t="s">
        <v>174</v>
      </c>
      <c r="C122" s="88" t="s">
        <v>116</v>
      </c>
      <c r="D122" s="18"/>
      <c r="E122" s="86"/>
      <c r="F122" s="79">
        <f t="shared" si="12"/>
        <v>0</v>
      </c>
    </row>
    <row r="123" spans="1:6" s="80" customFormat="1" ht="38.25">
      <c r="A123" s="51">
        <f>A117+1</f>
        <v>234</v>
      </c>
      <c r="B123" s="84" t="s">
        <v>441</v>
      </c>
      <c r="C123" s="88"/>
      <c r="D123" s="18"/>
      <c r="E123" s="86"/>
      <c r="F123" s="79"/>
    </row>
    <row r="124" spans="1:6" s="80" customFormat="1">
      <c r="A124" s="51" t="s">
        <v>31</v>
      </c>
      <c r="B124" s="84" t="s">
        <v>126</v>
      </c>
      <c r="C124" s="88" t="s">
        <v>0</v>
      </c>
      <c r="D124" s="18"/>
      <c r="E124" s="86"/>
      <c r="F124" s="79">
        <f t="shared" ref="F124:F127" si="13">D124*E124</f>
        <v>0</v>
      </c>
    </row>
    <row r="125" spans="1:6" s="80" customFormat="1">
      <c r="A125" s="51" t="s">
        <v>32</v>
      </c>
      <c r="B125" s="84" t="s">
        <v>127</v>
      </c>
      <c r="C125" s="88" t="s">
        <v>0</v>
      </c>
      <c r="D125" s="18"/>
      <c r="E125" s="86"/>
      <c r="F125" s="79">
        <f t="shared" si="13"/>
        <v>0</v>
      </c>
    </row>
    <row r="126" spans="1:6" s="80" customFormat="1">
      <c r="A126" s="51" t="s">
        <v>33</v>
      </c>
      <c r="B126" s="84" t="s">
        <v>128</v>
      </c>
      <c r="C126" s="88" t="s">
        <v>0</v>
      </c>
      <c r="D126" s="18"/>
      <c r="E126" s="86"/>
      <c r="F126" s="79">
        <f t="shared" si="13"/>
        <v>0</v>
      </c>
    </row>
    <row r="127" spans="1:6" s="80" customFormat="1" ht="25.5">
      <c r="A127" s="51" t="s">
        <v>34</v>
      </c>
      <c r="B127" s="84" t="s">
        <v>175</v>
      </c>
      <c r="C127" s="88" t="s">
        <v>0</v>
      </c>
      <c r="D127" s="18"/>
      <c r="E127" s="86"/>
      <c r="F127" s="79">
        <f t="shared" si="13"/>
        <v>0</v>
      </c>
    </row>
    <row r="128" spans="1:6" s="80" customFormat="1" ht="38.25">
      <c r="A128" s="51">
        <f>A123+1</f>
        <v>235</v>
      </c>
      <c r="B128" s="84" t="s">
        <v>442</v>
      </c>
      <c r="C128" s="88"/>
      <c r="D128" s="18"/>
      <c r="E128" s="86"/>
      <c r="F128" s="79"/>
    </row>
    <row r="129" spans="1:6" s="80" customFormat="1">
      <c r="A129" s="51" t="s">
        <v>31</v>
      </c>
      <c r="B129" s="84" t="s">
        <v>129</v>
      </c>
      <c r="C129" s="88" t="s">
        <v>0</v>
      </c>
      <c r="D129" s="18"/>
      <c r="E129" s="86"/>
      <c r="F129" s="79">
        <f t="shared" ref="F129:F131" si="14">D129*E129</f>
        <v>0</v>
      </c>
    </row>
    <row r="130" spans="1:6" s="80" customFormat="1">
      <c r="A130" s="51" t="s">
        <v>32</v>
      </c>
      <c r="B130" s="84" t="s">
        <v>130</v>
      </c>
      <c r="C130" s="88" t="s">
        <v>0</v>
      </c>
      <c r="D130" s="18"/>
      <c r="E130" s="86"/>
      <c r="F130" s="79">
        <f t="shared" si="14"/>
        <v>0</v>
      </c>
    </row>
    <row r="131" spans="1:6" s="80" customFormat="1" ht="25.5">
      <c r="A131" s="51" t="s">
        <v>33</v>
      </c>
      <c r="B131" s="84" t="s">
        <v>245</v>
      </c>
      <c r="C131" s="88" t="s">
        <v>0</v>
      </c>
      <c r="D131" s="18"/>
      <c r="E131" s="86"/>
      <c r="F131" s="79">
        <f t="shared" si="14"/>
        <v>0</v>
      </c>
    </row>
    <row r="132" spans="1:6" s="80" customFormat="1" ht="25.5">
      <c r="A132" s="51">
        <f>A128+1</f>
        <v>236</v>
      </c>
      <c r="B132" s="84" t="s">
        <v>443</v>
      </c>
      <c r="C132" s="88"/>
      <c r="D132" s="18"/>
      <c r="E132" s="86"/>
      <c r="F132" s="79"/>
    </row>
    <row r="133" spans="1:6" s="80" customFormat="1">
      <c r="A133" s="51" t="s">
        <v>31</v>
      </c>
      <c r="B133" s="84" t="s">
        <v>246</v>
      </c>
      <c r="C133" s="88" t="s">
        <v>45</v>
      </c>
      <c r="D133" s="18"/>
      <c r="E133" s="86"/>
      <c r="F133" s="79">
        <f t="shared" ref="F133:F135" si="15">D133*E133</f>
        <v>0</v>
      </c>
    </row>
    <row r="134" spans="1:6" s="80" customFormat="1" ht="38.25">
      <c r="A134" s="51" t="s">
        <v>32</v>
      </c>
      <c r="B134" s="84" t="s">
        <v>444</v>
      </c>
      <c r="C134" s="88" t="s">
        <v>45</v>
      </c>
      <c r="D134" s="18"/>
      <c r="E134" s="86"/>
      <c r="F134" s="79">
        <f t="shared" si="15"/>
        <v>0</v>
      </c>
    </row>
    <row r="135" spans="1:6" s="80" customFormat="1" ht="38.25">
      <c r="A135" s="115">
        <f>A132+1</f>
        <v>237</v>
      </c>
      <c r="B135" s="121" t="s">
        <v>510</v>
      </c>
      <c r="C135" s="88" t="s">
        <v>0</v>
      </c>
      <c r="D135" s="113"/>
      <c r="E135" s="86"/>
      <c r="F135" s="79">
        <f t="shared" si="15"/>
        <v>0</v>
      </c>
    </row>
    <row r="136" spans="1:6" s="80" customFormat="1" ht="25.5">
      <c r="A136" s="51">
        <f>A135+1</f>
        <v>238</v>
      </c>
      <c r="B136" s="84" t="s">
        <v>391</v>
      </c>
      <c r="C136" s="88" t="s">
        <v>116</v>
      </c>
      <c r="D136" s="18"/>
      <c r="E136" s="86"/>
      <c r="F136" s="79">
        <f t="shared" ref="F136" si="16">D136*E136</f>
        <v>0</v>
      </c>
    </row>
    <row r="137" spans="1:6" s="80" customFormat="1" ht="38.25">
      <c r="A137" s="51">
        <f>A136+1</f>
        <v>239</v>
      </c>
      <c r="B137" s="84" t="s">
        <v>176</v>
      </c>
      <c r="C137" s="88" t="s">
        <v>117</v>
      </c>
      <c r="D137" s="18"/>
      <c r="E137" s="86"/>
      <c r="F137" s="79">
        <f t="shared" ref="F137" si="17">D137*E137</f>
        <v>0</v>
      </c>
    </row>
    <row r="138" spans="1:6" s="80" customFormat="1" ht="38.25">
      <c r="A138" s="51">
        <f>A137+1</f>
        <v>240</v>
      </c>
      <c r="B138" s="84" t="s">
        <v>445</v>
      </c>
      <c r="C138" s="88" t="s">
        <v>117</v>
      </c>
      <c r="D138" s="18"/>
      <c r="E138" s="86"/>
      <c r="F138" s="79">
        <f t="shared" ref="F138" si="18">D138*E138</f>
        <v>0</v>
      </c>
    </row>
    <row r="139" spans="1:6" s="83" customFormat="1" ht="25.5">
      <c r="A139" s="51">
        <f>A138+1</f>
        <v>241</v>
      </c>
      <c r="B139" s="84" t="s">
        <v>392</v>
      </c>
      <c r="C139" s="18" t="s">
        <v>116</v>
      </c>
      <c r="D139" s="18"/>
      <c r="E139" s="86"/>
      <c r="F139" s="79">
        <f t="shared" si="6"/>
        <v>0</v>
      </c>
    </row>
    <row r="140" spans="1:6" s="83" customFormat="1">
      <c r="A140" s="51" t="s">
        <v>31</v>
      </c>
      <c r="B140" s="84" t="s">
        <v>247</v>
      </c>
      <c r="C140" s="18" t="s">
        <v>116</v>
      </c>
      <c r="D140" s="18"/>
      <c r="E140" s="86"/>
      <c r="F140" s="79">
        <f t="shared" ref="F140:F142" si="19">D140*E140</f>
        <v>0</v>
      </c>
    </row>
    <row r="141" spans="1:6" s="83" customFormat="1">
      <c r="A141" s="51" t="s">
        <v>32</v>
      </c>
      <c r="B141" s="84" t="s">
        <v>248</v>
      </c>
      <c r="C141" s="18" t="s">
        <v>116</v>
      </c>
      <c r="D141" s="18"/>
      <c r="E141" s="86"/>
      <c r="F141" s="79">
        <f t="shared" si="19"/>
        <v>0</v>
      </c>
    </row>
    <row r="142" spans="1:6" s="83" customFormat="1" ht="25.5">
      <c r="A142" s="51" t="s">
        <v>33</v>
      </c>
      <c r="B142" s="84" t="s">
        <v>393</v>
      </c>
      <c r="C142" s="18" t="s">
        <v>116</v>
      </c>
      <c r="D142" s="18"/>
      <c r="E142" s="86"/>
      <c r="F142" s="79">
        <f t="shared" si="19"/>
        <v>0</v>
      </c>
    </row>
    <row r="143" spans="1:6" s="80" customFormat="1" ht="25.5">
      <c r="A143" s="51">
        <f>A139+1</f>
        <v>242</v>
      </c>
      <c r="B143" s="84" t="s">
        <v>394</v>
      </c>
      <c r="C143" s="88" t="s">
        <v>117</v>
      </c>
      <c r="D143" s="18"/>
      <c r="E143" s="86"/>
      <c r="F143" s="79">
        <f t="shared" si="6"/>
        <v>0</v>
      </c>
    </row>
    <row r="144" spans="1:6" s="80" customFormat="1" ht="51">
      <c r="A144" s="51">
        <f t="shared" ref="A144:A147" si="20">A143+1</f>
        <v>243</v>
      </c>
      <c r="B144" s="84" t="s">
        <v>395</v>
      </c>
      <c r="C144" s="88" t="s">
        <v>117</v>
      </c>
      <c r="D144" s="18"/>
      <c r="E144" s="86"/>
      <c r="F144" s="79">
        <f t="shared" si="6"/>
        <v>0</v>
      </c>
    </row>
    <row r="145" spans="1:6" s="80" customFormat="1" ht="51">
      <c r="A145" s="51">
        <f t="shared" si="20"/>
        <v>244</v>
      </c>
      <c r="B145" s="84" t="s">
        <v>446</v>
      </c>
      <c r="C145" s="88" t="s">
        <v>117</v>
      </c>
      <c r="D145" s="18"/>
      <c r="E145" s="86"/>
      <c r="F145" s="79">
        <f t="shared" ref="F145:F146" si="21">D145*E145</f>
        <v>0</v>
      </c>
    </row>
    <row r="146" spans="1:6" s="80" customFormat="1" ht="25.5">
      <c r="A146" s="115">
        <f t="shared" si="20"/>
        <v>245</v>
      </c>
      <c r="B146" s="121" t="s">
        <v>511</v>
      </c>
      <c r="C146" s="88" t="s">
        <v>117</v>
      </c>
      <c r="D146" s="113"/>
      <c r="E146" s="86"/>
      <c r="F146" s="79">
        <f t="shared" si="21"/>
        <v>0</v>
      </c>
    </row>
    <row r="147" spans="1:6" s="80" customFormat="1" ht="51.75" thickBot="1">
      <c r="A147" s="115">
        <f t="shared" si="20"/>
        <v>246</v>
      </c>
      <c r="B147" s="84" t="s">
        <v>396</v>
      </c>
      <c r="C147" s="88" t="s">
        <v>116</v>
      </c>
      <c r="D147" s="18"/>
      <c r="E147" s="86"/>
      <c r="F147" s="79">
        <f t="shared" ref="F147" si="22">D147*E147</f>
        <v>0</v>
      </c>
    </row>
    <row r="148" spans="1:6" s="91" customFormat="1" ht="15.95" customHeight="1" thickBot="1">
      <c r="A148" s="122" t="s">
        <v>10</v>
      </c>
      <c r="B148" s="123"/>
      <c r="C148" s="56"/>
      <c r="D148" s="57"/>
      <c r="E148" s="58"/>
      <c r="F148" s="59">
        <f>SUM(F63:F147)</f>
        <v>0</v>
      </c>
    </row>
    <row r="149" spans="1:6" s="90" customFormat="1" ht="17.25" thickBot="1">
      <c r="A149" s="60"/>
      <c r="B149" s="61"/>
      <c r="C149" s="60"/>
      <c r="D149" s="55"/>
      <c r="E149" s="60"/>
      <c r="F149" s="55"/>
    </row>
    <row r="150" spans="1:6" s="90" customFormat="1" ht="15.95" customHeight="1" thickBot="1">
      <c r="A150" s="62">
        <v>250</v>
      </c>
      <c r="B150" s="92" t="s">
        <v>145</v>
      </c>
      <c r="C150" s="63"/>
      <c r="D150" s="93"/>
      <c r="E150" s="64"/>
      <c r="F150" s="65"/>
    </row>
    <row r="151" spans="1:6" s="80" customFormat="1" ht="25.5">
      <c r="A151" s="51"/>
      <c r="B151" s="89" t="s">
        <v>377</v>
      </c>
      <c r="C151" s="88"/>
      <c r="D151" s="18"/>
      <c r="E151" s="86"/>
      <c r="F151" s="79"/>
    </row>
    <row r="152" spans="1:6" s="80" customFormat="1" ht="89.25">
      <c r="A152" s="51"/>
      <c r="B152" s="106" t="s">
        <v>401</v>
      </c>
      <c r="C152" s="88"/>
      <c r="D152" s="18"/>
      <c r="E152" s="86"/>
      <c r="F152" s="79"/>
    </row>
    <row r="153" spans="1:6" s="80" customFormat="1">
      <c r="A153" s="51">
        <v>251</v>
      </c>
      <c r="B153" s="106" t="s">
        <v>140</v>
      </c>
      <c r="C153" s="88"/>
      <c r="D153" s="18"/>
      <c r="E153" s="86"/>
      <c r="F153" s="79"/>
    </row>
    <row r="154" spans="1:6" s="80" customFormat="1">
      <c r="A154" s="51" t="s">
        <v>31</v>
      </c>
      <c r="B154" s="106" t="s">
        <v>367</v>
      </c>
      <c r="C154" s="88" t="s">
        <v>117</v>
      </c>
      <c r="D154" s="18"/>
      <c r="E154" s="86"/>
      <c r="F154" s="79">
        <f t="shared" ref="F154:F158" si="23">D154*E154</f>
        <v>0</v>
      </c>
    </row>
    <row r="155" spans="1:6" s="80" customFormat="1">
      <c r="A155" s="51" t="s">
        <v>32</v>
      </c>
      <c r="B155" s="106" t="s">
        <v>368</v>
      </c>
      <c r="C155" s="88" t="s">
        <v>117</v>
      </c>
      <c r="D155" s="18"/>
      <c r="E155" s="86"/>
      <c r="F155" s="79">
        <f t="shared" si="23"/>
        <v>0</v>
      </c>
    </row>
    <row r="156" spans="1:6" s="80" customFormat="1">
      <c r="A156" s="51" t="s">
        <v>33</v>
      </c>
      <c r="B156" s="106" t="s">
        <v>369</v>
      </c>
      <c r="C156" s="88" t="s">
        <v>117</v>
      </c>
      <c r="D156" s="18"/>
      <c r="E156" s="86"/>
      <c r="F156" s="79">
        <f t="shared" si="23"/>
        <v>0</v>
      </c>
    </row>
    <row r="157" spans="1:6" s="80" customFormat="1">
      <c r="A157" s="51" t="s">
        <v>34</v>
      </c>
      <c r="B157" s="106" t="s">
        <v>370</v>
      </c>
      <c r="C157" s="88" t="s">
        <v>117</v>
      </c>
      <c r="D157" s="18"/>
      <c r="E157" s="86"/>
      <c r="F157" s="79">
        <f t="shared" si="23"/>
        <v>0</v>
      </c>
    </row>
    <row r="158" spans="1:6" s="80" customFormat="1" ht="25.5">
      <c r="A158" s="51" t="s">
        <v>35</v>
      </c>
      <c r="B158" s="106" t="s">
        <v>371</v>
      </c>
      <c r="C158" s="88" t="s">
        <v>117</v>
      </c>
      <c r="D158" s="18"/>
      <c r="E158" s="86"/>
      <c r="F158" s="79">
        <f t="shared" si="23"/>
        <v>0</v>
      </c>
    </row>
    <row r="159" spans="1:6" s="80" customFormat="1">
      <c r="A159" s="51">
        <f>A153+1</f>
        <v>252</v>
      </c>
      <c r="B159" s="106" t="s">
        <v>141</v>
      </c>
      <c r="C159" s="88"/>
      <c r="D159" s="18"/>
      <c r="E159" s="86"/>
      <c r="F159" s="79"/>
    </row>
    <row r="160" spans="1:6" s="80" customFormat="1">
      <c r="A160" s="51" t="s">
        <v>31</v>
      </c>
      <c r="B160" s="106" t="s">
        <v>367</v>
      </c>
      <c r="C160" s="88" t="s">
        <v>117</v>
      </c>
      <c r="D160" s="18"/>
      <c r="E160" s="86"/>
      <c r="F160" s="79">
        <f t="shared" ref="F160:F164" si="24">D160*E160</f>
        <v>0</v>
      </c>
    </row>
    <row r="161" spans="1:6" s="80" customFormat="1">
      <c r="A161" s="51" t="s">
        <v>32</v>
      </c>
      <c r="B161" s="106" t="s">
        <v>368</v>
      </c>
      <c r="C161" s="88" t="s">
        <v>117</v>
      </c>
      <c r="D161" s="18"/>
      <c r="E161" s="86"/>
      <c r="F161" s="79">
        <f t="shared" si="24"/>
        <v>0</v>
      </c>
    </row>
    <row r="162" spans="1:6" s="80" customFormat="1">
      <c r="A162" s="51" t="s">
        <v>33</v>
      </c>
      <c r="B162" s="106" t="s">
        <v>369</v>
      </c>
      <c r="C162" s="88" t="s">
        <v>117</v>
      </c>
      <c r="D162" s="18"/>
      <c r="E162" s="86"/>
      <c r="F162" s="79">
        <f t="shared" si="24"/>
        <v>0</v>
      </c>
    </row>
    <row r="163" spans="1:6" s="80" customFormat="1">
      <c r="A163" s="51" t="s">
        <v>34</v>
      </c>
      <c r="B163" s="106" t="s">
        <v>370</v>
      </c>
      <c r="C163" s="88" t="s">
        <v>117</v>
      </c>
      <c r="D163" s="18"/>
      <c r="E163" s="86"/>
      <c r="F163" s="79">
        <f t="shared" si="24"/>
        <v>0</v>
      </c>
    </row>
    <row r="164" spans="1:6" s="80" customFormat="1" ht="25.5">
      <c r="A164" s="51" t="s">
        <v>35</v>
      </c>
      <c r="B164" s="106" t="s">
        <v>371</v>
      </c>
      <c r="C164" s="88" t="s">
        <v>117</v>
      </c>
      <c r="D164" s="18"/>
      <c r="E164" s="86"/>
      <c r="F164" s="79">
        <f t="shared" si="24"/>
        <v>0</v>
      </c>
    </row>
    <row r="165" spans="1:6" s="80" customFormat="1">
      <c r="A165" s="51">
        <f>A159+1</f>
        <v>253</v>
      </c>
      <c r="B165" s="106" t="s">
        <v>142</v>
      </c>
      <c r="C165" s="88"/>
      <c r="D165" s="18"/>
      <c r="E165" s="86"/>
      <c r="F165" s="79"/>
    </row>
    <row r="166" spans="1:6" s="80" customFormat="1">
      <c r="A166" s="51" t="s">
        <v>31</v>
      </c>
      <c r="B166" s="106" t="s">
        <v>367</v>
      </c>
      <c r="C166" s="88" t="s">
        <v>117</v>
      </c>
      <c r="D166" s="18"/>
      <c r="E166" s="86"/>
      <c r="F166" s="79">
        <f t="shared" ref="F166:F170" si="25">D166*E166</f>
        <v>0</v>
      </c>
    </row>
    <row r="167" spans="1:6" s="80" customFormat="1">
      <c r="A167" s="51" t="s">
        <v>32</v>
      </c>
      <c r="B167" s="106" t="s">
        <v>368</v>
      </c>
      <c r="C167" s="88" t="s">
        <v>117</v>
      </c>
      <c r="D167" s="18"/>
      <c r="E167" s="86"/>
      <c r="F167" s="79">
        <f t="shared" si="25"/>
        <v>0</v>
      </c>
    </row>
    <row r="168" spans="1:6" s="80" customFormat="1">
      <c r="A168" s="51" t="s">
        <v>33</v>
      </c>
      <c r="B168" s="106" t="s">
        <v>369</v>
      </c>
      <c r="C168" s="88" t="s">
        <v>117</v>
      </c>
      <c r="D168" s="18"/>
      <c r="E168" s="86"/>
      <c r="F168" s="79">
        <f t="shared" si="25"/>
        <v>0</v>
      </c>
    </row>
    <row r="169" spans="1:6" s="80" customFormat="1">
      <c r="A169" s="51" t="s">
        <v>34</v>
      </c>
      <c r="B169" s="106" t="s">
        <v>370</v>
      </c>
      <c r="C169" s="88" t="s">
        <v>117</v>
      </c>
      <c r="D169" s="18"/>
      <c r="E169" s="86"/>
      <c r="F169" s="79">
        <f t="shared" si="25"/>
        <v>0</v>
      </c>
    </row>
    <row r="170" spans="1:6" s="80" customFormat="1" ht="25.5">
      <c r="A170" s="51" t="s">
        <v>35</v>
      </c>
      <c r="B170" s="106" t="s">
        <v>371</v>
      </c>
      <c r="C170" s="88" t="s">
        <v>117</v>
      </c>
      <c r="D170" s="18"/>
      <c r="E170" s="86"/>
      <c r="F170" s="79">
        <f t="shared" si="25"/>
        <v>0</v>
      </c>
    </row>
    <row r="171" spans="1:6" s="80" customFormat="1">
      <c r="A171" s="51">
        <f>A165+1</f>
        <v>254</v>
      </c>
      <c r="B171" s="106" t="s">
        <v>143</v>
      </c>
      <c r="C171" s="88"/>
      <c r="D171" s="18"/>
      <c r="E171" s="86"/>
      <c r="F171" s="79"/>
    </row>
    <row r="172" spans="1:6" s="80" customFormat="1">
      <c r="A172" s="51" t="s">
        <v>31</v>
      </c>
      <c r="B172" s="106" t="s">
        <v>367</v>
      </c>
      <c r="C172" s="88" t="s">
        <v>117</v>
      </c>
      <c r="D172" s="18"/>
      <c r="E172" s="86"/>
      <c r="F172" s="79">
        <f t="shared" ref="F172:F186" si="26">D172*E172</f>
        <v>0</v>
      </c>
    </row>
    <row r="173" spans="1:6" s="80" customFormat="1">
      <c r="A173" s="51" t="s">
        <v>32</v>
      </c>
      <c r="B173" s="106" t="s">
        <v>368</v>
      </c>
      <c r="C173" s="88" t="s">
        <v>117</v>
      </c>
      <c r="D173" s="18"/>
      <c r="E173" s="86"/>
      <c r="F173" s="79">
        <f t="shared" si="26"/>
        <v>0</v>
      </c>
    </row>
    <row r="174" spans="1:6" s="80" customFormat="1">
      <c r="A174" s="51" t="s">
        <v>33</v>
      </c>
      <c r="B174" s="106" t="s">
        <v>369</v>
      </c>
      <c r="C174" s="88" t="s">
        <v>117</v>
      </c>
      <c r="D174" s="18"/>
      <c r="E174" s="86"/>
      <c r="F174" s="79">
        <f t="shared" si="26"/>
        <v>0</v>
      </c>
    </row>
    <row r="175" spans="1:6" s="80" customFormat="1">
      <c r="A175" s="51" t="s">
        <v>34</v>
      </c>
      <c r="B175" s="106" t="s">
        <v>370</v>
      </c>
      <c r="C175" s="88" t="s">
        <v>117</v>
      </c>
      <c r="D175" s="18"/>
      <c r="E175" s="86"/>
      <c r="F175" s="79">
        <f t="shared" si="26"/>
        <v>0</v>
      </c>
    </row>
    <row r="176" spans="1:6" s="80" customFormat="1" ht="25.5">
      <c r="A176" s="51" t="s">
        <v>35</v>
      </c>
      <c r="B176" s="106" t="s">
        <v>371</v>
      </c>
      <c r="C176" s="88" t="s">
        <v>117</v>
      </c>
      <c r="D176" s="18"/>
      <c r="E176" s="86"/>
      <c r="F176" s="79">
        <f t="shared" si="26"/>
        <v>0</v>
      </c>
    </row>
    <row r="177" spans="1:6" s="80" customFormat="1" ht="25.5">
      <c r="A177" s="51"/>
      <c r="B177" s="89" t="s">
        <v>447</v>
      </c>
      <c r="C177" s="88"/>
      <c r="D177" s="18"/>
      <c r="E177" s="86"/>
      <c r="F177" s="79"/>
    </row>
    <row r="178" spans="1:6" s="80" customFormat="1" ht="63.75">
      <c r="A178" s="51"/>
      <c r="B178" s="106" t="s">
        <v>448</v>
      </c>
      <c r="C178" s="88"/>
      <c r="D178" s="18"/>
      <c r="E178" s="86"/>
      <c r="F178" s="79"/>
    </row>
    <row r="179" spans="1:6" s="80" customFormat="1">
      <c r="A179" s="51">
        <f>+A171+1</f>
        <v>255</v>
      </c>
      <c r="B179" s="106" t="s">
        <v>366</v>
      </c>
      <c r="C179" s="88" t="s">
        <v>1</v>
      </c>
      <c r="D179" s="18">
        <v>1</v>
      </c>
      <c r="E179" s="86"/>
      <c r="F179" s="79">
        <f t="shared" si="26"/>
        <v>0</v>
      </c>
    </row>
    <row r="180" spans="1:6" s="80" customFormat="1">
      <c r="A180" s="51">
        <f>+A179+1</f>
        <v>256</v>
      </c>
      <c r="B180" s="106" t="s">
        <v>365</v>
      </c>
      <c r="C180" s="88"/>
      <c r="D180" s="18"/>
      <c r="E180" s="86"/>
      <c r="F180" s="79"/>
    </row>
    <row r="181" spans="1:6" s="80" customFormat="1">
      <c r="A181" s="51" t="s">
        <v>31</v>
      </c>
      <c r="B181" s="106" t="s">
        <v>179</v>
      </c>
      <c r="C181" s="88" t="s">
        <v>178</v>
      </c>
      <c r="D181" s="18"/>
      <c r="E181" s="86"/>
      <c r="F181" s="79">
        <f t="shared" si="26"/>
        <v>0</v>
      </c>
    </row>
    <row r="182" spans="1:6" s="80" customFormat="1">
      <c r="A182" s="51" t="s">
        <v>32</v>
      </c>
      <c r="B182" s="106" t="s">
        <v>180</v>
      </c>
      <c r="C182" s="88" t="s">
        <v>178</v>
      </c>
      <c r="D182" s="18"/>
      <c r="E182" s="86"/>
      <c r="F182" s="79">
        <f t="shared" si="26"/>
        <v>0</v>
      </c>
    </row>
    <row r="183" spans="1:6" s="80" customFormat="1">
      <c r="A183" s="51" t="s">
        <v>33</v>
      </c>
      <c r="B183" s="106" t="s">
        <v>181</v>
      </c>
      <c r="C183" s="88" t="s">
        <v>178</v>
      </c>
      <c r="D183" s="18"/>
      <c r="E183" s="86"/>
      <c r="F183" s="79">
        <f t="shared" si="26"/>
        <v>0</v>
      </c>
    </row>
    <row r="184" spans="1:6" s="80" customFormat="1">
      <c r="A184" s="51" t="s">
        <v>34</v>
      </c>
      <c r="B184" s="106" t="s">
        <v>182</v>
      </c>
      <c r="C184" s="88" t="s">
        <v>178</v>
      </c>
      <c r="D184" s="18"/>
      <c r="E184" s="86"/>
      <c r="F184" s="79">
        <f t="shared" si="26"/>
        <v>0</v>
      </c>
    </row>
    <row r="185" spans="1:6" s="80" customFormat="1">
      <c r="A185" s="51" t="s">
        <v>35</v>
      </c>
      <c r="B185" s="106" t="s">
        <v>183</v>
      </c>
      <c r="C185" s="88" t="s">
        <v>178</v>
      </c>
      <c r="D185" s="18"/>
      <c r="E185" s="86"/>
      <c r="F185" s="79">
        <f t="shared" si="26"/>
        <v>0</v>
      </c>
    </row>
    <row r="186" spans="1:6" s="80" customFormat="1" ht="25.5">
      <c r="A186" s="51" t="s">
        <v>92</v>
      </c>
      <c r="B186" s="106" t="s">
        <v>184</v>
      </c>
      <c r="C186" s="88" t="s">
        <v>178</v>
      </c>
      <c r="D186" s="18"/>
      <c r="E186" s="86"/>
      <c r="F186" s="79">
        <f t="shared" si="26"/>
        <v>0</v>
      </c>
    </row>
    <row r="187" spans="1:6" s="80" customFormat="1" ht="25.5">
      <c r="A187" s="51"/>
      <c r="B187" s="89" t="s">
        <v>400</v>
      </c>
      <c r="C187" s="88"/>
      <c r="D187" s="18"/>
      <c r="E187" s="86"/>
      <c r="F187" s="79"/>
    </row>
    <row r="188" spans="1:6" s="80" customFormat="1" ht="38.25">
      <c r="A188" s="51">
        <f>A180+1</f>
        <v>257</v>
      </c>
      <c r="B188" s="106" t="s">
        <v>364</v>
      </c>
      <c r="C188" s="88" t="s">
        <v>0</v>
      </c>
      <c r="D188" s="18"/>
      <c r="E188" s="86"/>
      <c r="F188" s="79">
        <f t="shared" ref="F188" si="27">D188*E188</f>
        <v>0</v>
      </c>
    </row>
    <row r="189" spans="1:6" s="80" customFormat="1" ht="38.25">
      <c r="A189" s="51">
        <f t="shared" ref="A189:A194" si="28">A188+1</f>
        <v>258</v>
      </c>
      <c r="B189" s="106" t="s">
        <v>363</v>
      </c>
      <c r="C189" s="88" t="s">
        <v>0</v>
      </c>
      <c r="D189" s="18"/>
      <c r="E189" s="86"/>
      <c r="F189" s="79">
        <f t="shared" ref="F189" si="29">D189*E189</f>
        <v>0</v>
      </c>
    </row>
    <row r="190" spans="1:6" s="80" customFormat="1" ht="38.25">
      <c r="A190" s="51">
        <f t="shared" si="28"/>
        <v>259</v>
      </c>
      <c r="B190" s="106" t="s">
        <v>362</v>
      </c>
      <c r="C190" s="88" t="s">
        <v>0</v>
      </c>
      <c r="D190" s="18"/>
      <c r="E190" s="86"/>
      <c r="F190" s="79">
        <f t="shared" ref="F190" si="30">D190*E190</f>
        <v>0</v>
      </c>
    </row>
    <row r="191" spans="1:6" s="80" customFormat="1" ht="38.25">
      <c r="A191" s="51">
        <f t="shared" si="28"/>
        <v>260</v>
      </c>
      <c r="B191" s="106" t="s">
        <v>361</v>
      </c>
      <c r="C191" s="88" t="s">
        <v>26</v>
      </c>
      <c r="D191" s="18"/>
      <c r="E191" s="86"/>
      <c r="F191" s="79">
        <f t="shared" ref="F191" si="31">D191*E191</f>
        <v>0</v>
      </c>
    </row>
    <row r="192" spans="1:6" s="80" customFormat="1" ht="25.5">
      <c r="A192" s="51">
        <f t="shared" si="28"/>
        <v>261</v>
      </c>
      <c r="B192" s="106" t="s">
        <v>360</v>
      </c>
      <c r="C192" s="88" t="s">
        <v>0</v>
      </c>
      <c r="D192" s="18"/>
      <c r="E192" s="86"/>
      <c r="F192" s="79">
        <f t="shared" ref="F192" si="32">D192*E192</f>
        <v>0</v>
      </c>
    </row>
    <row r="193" spans="1:6" s="80" customFormat="1" ht="63.75">
      <c r="A193" s="51">
        <f t="shared" si="28"/>
        <v>262</v>
      </c>
      <c r="B193" s="106" t="s">
        <v>359</v>
      </c>
      <c r="C193" s="88" t="s">
        <v>0</v>
      </c>
      <c r="D193" s="18"/>
      <c r="E193" s="86"/>
      <c r="F193" s="79">
        <f t="shared" ref="F193" si="33">D193*E193</f>
        <v>0</v>
      </c>
    </row>
    <row r="194" spans="1:6" s="80" customFormat="1" ht="39" thickBot="1">
      <c r="A194" s="51">
        <f t="shared" si="28"/>
        <v>263</v>
      </c>
      <c r="B194" s="106" t="s">
        <v>358</v>
      </c>
      <c r="C194" s="88" t="s">
        <v>0</v>
      </c>
      <c r="D194" s="18"/>
      <c r="E194" s="86"/>
      <c r="F194" s="79">
        <f t="shared" ref="F194" si="34">D194*E194</f>
        <v>0</v>
      </c>
    </row>
    <row r="195" spans="1:6" s="91" customFormat="1" ht="15.95" customHeight="1" thickBot="1">
      <c r="A195" s="122" t="s">
        <v>144</v>
      </c>
      <c r="B195" s="123"/>
      <c r="C195" s="56"/>
      <c r="D195" s="57"/>
      <c r="E195" s="58"/>
      <c r="F195" s="59">
        <f>SUM(F150:F194)</f>
        <v>0</v>
      </c>
    </row>
    <row r="196" spans="1:6" s="90" customFormat="1" ht="15.95" customHeight="1" thickBot="1">
      <c r="A196" s="60"/>
      <c r="B196" s="61"/>
      <c r="C196" s="60"/>
      <c r="D196" s="55"/>
      <c r="E196" s="60"/>
      <c r="F196" s="55"/>
    </row>
    <row r="197" spans="1:6" s="90" customFormat="1" ht="15.95" customHeight="1" thickBot="1">
      <c r="A197" s="62">
        <v>300</v>
      </c>
      <c r="B197" s="92" t="s">
        <v>47</v>
      </c>
      <c r="C197" s="63"/>
      <c r="D197" s="93"/>
      <c r="E197" s="64"/>
      <c r="F197" s="65"/>
    </row>
    <row r="198" spans="1:6" s="80" customFormat="1" ht="51">
      <c r="A198" s="66"/>
      <c r="B198" s="84" t="s">
        <v>139</v>
      </c>
      <c r="C198" s="85"/>
      <c r="D198" s="85"/>
      <c r="E198" s="86"/>
      <c r="F198" s="87"/>
    </row>
    <row r="199" spans="1:6" s="80" customFormat="1" ht="51">
      <c r="A199" s="51">
        <f>A197+1</f>
        <v>301</v>
      </c>
      <c r="B199" s="114" t="s">
        <v>459</v>
      </c>
      <c r="C199" s="18" t="s">
        <v>1</v>
      </c>
      <c r="D199" s="18">
        <v>1</v>
      </c>
      <c r="E199" s="78"/>
      <c r="F199" s="79">
        <f>D199*E199</f>
        <v>0</v>
      </c>
    </row>
    <row r="200" spans="1:6" s="80" customFormat="1" ht="63.75">
      <c r="A200" s="115">
        <f t="shared" ref="A200" si="35">A199+1</f>
        <v>302</v>
      </c>
      <c r="B200" s="114" t="s">
        <v>458</v>
      </c>
      <c r="C200" s="113" t="s">
        <v>1</v>
      </c>
      <c r="D200" s="113">
        <v>1</v>
      </c>
      <c r="E200" s="116"/>
      <c r="F200" s="111">
        <f t="shared" ref="F200" si="36">D200*E200</f>
        <v>0</v>
      </c>
    </row>
    <row r="201" spans="1:6" s="80" customFormat="1" ht="76.5">
      <c r="A201" s="51">
        <f>A199+1</f>
        <v>302</v>
      </c>
      <c r="B201" s="45" t="s">
        <v>190</v>
      </c>
      <c r="C201" s="18" t="s">
        <v>29</v>
      </c>
      <c r="D201" s="18"/>
      <c r="E201" s="78"/>
      <c r="F201" s="79">
        <f>D201*E201</f>
        <v>0</v>
      </c>
    </row>
    <row r="202" spans="1:6" s="80" customFormat="1" ht="63.75">
      <c r="A202" s="51">
        <f t="shared" ref="A202:A209" si="37">A201+1</f>
        <v>303</v>
      </c>
      <c r="B202" s="45" t="s">
        <v>335</v>
      </c>
      <c r="C202" s="18" t="s">
        <v>28</v>
      </c>
      <c r="D202" s="18"/>
      <c r="E202" s="78"/>
      <c r="F202" s="79">
        <f>D202*E202</f>
        <v>0</v>
      </c>
    </row>
    <row r="203" spans="1:6" s="80" customFormat="1" ht="63.75">
      <c r="A203" s="51">
        <f t="shared" si="37"/>
        <v>304</v>
      </c>
      <c r="B203" s="45" t="s">
        <v>338</v>
      </c>
      <c r="C203" s="18" t="s">
        <v>28</v>
      </c>
      <c r="D203" s="18"/>
      <c r="E203" s="78"/>
      <c r="F203" s="79">
        <f t="shared" ref="F203:F272" si="38">D203*E203</f>
        <v>0</v>
      </c>
    </row>
    <row r="204" spans="1:6" s="80" customFormat="1" ht="51">
      <c r="A204" s="51">
        <f t="shared" si="37"/>
        <v>305</v>
      </c>
      <c r="B204" s="45" t="s">
        <v>339</v>
      </c>
      <c r="C204" s="18" t="s">
        <v>29</v>
      </c>
      <c r="D204" s="18"/>
      <c r="E204" s="78"/>
      <c r="F204" s="79">
        <f t="shared" si="38"/>
        <v>0</v>
      </c>
    </row>
    <row r="205" spans="1:6" s="80" customFormat="1" ht="51">
      <c r="A205" s="51">
        <f t="shared" si="37"/>
        <v>306</v>
      </c>
      <c r="B205" s="45" t="s">
        <v>340</v>
      </c>
      <c r="C205" s="18" t="s">
        <v>28</v>
      </c>
      <c r="D205" s="18"/>
      <c r="E205" s="78"/>
      <c r="F205" s="79">
        <f t="shared" si="38"/>
        <v>0</v>
      </c>
    </row>
    <row r="206" spans="1:6" s="80" customFormat="1" ht="38.25">
      <c r="A206" s="51">
        <f t="shared" si="37"/>
        <v>307</v>
      </c>
      <c r="B206" s="45" t="s">
        <v>191</v>
      </c>
      <c r="C206" s="18" t="s">
        <v>26</v>
      </c>
      <c r="D206" s="18"/>
      <c r="E206" s="78"/>
      <c r="F206" s="79">
        <f t="shared" si="38"/>
        <v>0</v>
      </c>
    </row>
    <row r="207" spans="1:6" s="80" customFormat="1" ht="54">
      <c r="A207" s="51">
        <f t="shared" si="37"/>
        <v>308</v>
      </c>
      <c r="B207" s="114" t="s">
        <v>460</v>
      </c>
      <c r="C207" s="18" t="s">
        <v>117</v>
      </c>
      <c r="D207" s="18"/>
      <c r="E207" s="78"/>
      <c r="F207" s="79">
        <f t="shared" si="38"/>
        <v>0</v>
      </c>
    </row>
    <row r="208" spans="1:6" s="80" customFormat="1" ht="38.25">
      <c r="A208" s="51">
        <f t="shared" si="37"/>
        <v>309</v>
      </c>
      <c r="B208" s="45" t="s">
        <v>192</v>
      </c>
      <c r="C208" s="18" t="s">
        <v>105</v>
      </c>
      <c r="D208" s="18"/>
      <c r="E208" s="78"/>
      <c r="F208" s="79">
        <f t="shared" si="38"/>
        <v>0</v>
      </c>
    </row>
    <row r="209" spans="1:9" s="80" customFormat="1" ht="38.25">
      <c r="A209" s="51">
        <f t="shared" si="37"/>
        <v>310</v>
      </c>
      <c r="B209" s="45" t="s">
        <v>341</v>
      </c>
      <c r="C209" s="18"/>
      <c r="D209" s="18"/>
      <c r="E209" s="78"/>
      <c r="F209" s="79"/>
    </row>
    <row r="210" spans="1:9" s="80" customFormat="1">
      <c r="A210" s="51" t="s">
        <v>31</v>
      </c>
      <c r="B210" s="45" t="s">
        <v>132</v>
      </c>
      <c r="C210" s="18" t="s">
        <v>117</v>
      </c>
      <c r="D210" s="18"/>
      <c r="E210" s="78"/>
      <c r="F210" s="79">
        <f t="shared" si="38"/>
        <v>0</v>
      </c>
    </row>
    <row r="211" spans="1:9" s="80" customFormat="1" ht="25.5">
      <c r="A211" s="51" t="s">
        <v>32</v>
      </c>
      <c r="B211" s="45" t="s">
        <v>193</v>
      </c>
      <c r="C211" s="18" t="s">
        <v>117</v>
      </c>
      <c r="D211" s="18"/>
      <c r="E211" s="78"/>
      <c r="F211" s="79">
        <f t="shared" si="38"/>
        <v>0</v>
      </c>
    </row>
    <row r="212" spans="1:9" s="80" customFormat="1" ht="51">
      <c r="A212" s="51">
        <f>A209+1</f>
        <v>311</v>
      </c>
      <c r="B212" s="45" t="s">
        <v>194</v>
      </c>
      <c r="C212" s="18" t="s">
        <v>28</v>
      </c>
      <c r="D212" s="18"/>
      <c r="E212" s="78"/>
      <c r="F212" s="79">
        <f t="shared" si="38"/>
        <v>0</v>
      </c>
    </row>
    <row r="213" spans="1:9" s="80" customFormat="1" ht="38.25">
      <c r="A213" s="51">
        <f t="shared" ref="A213:A218" si="39">A212+1</f>
        <v>312</v>
      </c>
      <c r="B213" s="45" t="s">
        <v>342</v>
      </c>
      <c r="C213" s="18" t="s">
        <v>28</v>
      </c>
      <c r="D213" s="18"/>
      <c r="E213" s="78"/>
      <c r="F213" s="79">
        <f t="shared" si="38"/>
        <v>0</v>
      </c>
    </row>
    <row r="214" spans="1:9" s="83" customFormat="1" ht="51">
      <c r="A214" s="51">
        <f t="shared" si="39"/>
        <v>313</v>
      </c>
      <c r="B214" s="45" t="s">
        <v>206</v>
      </c>
      <c r="C214" s="18" t="s">
        <v>28</v>
      </c>
      <c r="D214" s="18"/>
      <c r="E214" s="78"/>
      <c r="F214" s="79">
        <f t="shared" ref="F214" si="40">D214*E214</f>
        <v>0</v>
      </c>
    </row>
    <row r="215" spans="1:9" s="80" customFormat="1" ht="51">
      <c r="A215" s="51">
        <f t="shared" si="39"/>
        <v>314</v>
      </c>
      <c r="B215" s="45" t="s">
        <v>195</v>
      </c>
      <c r="C215" s="18" t="s">
        <v>28</v>
      </c>
      <c r="D215" s="18"/>
      <c r="E215" s="78"/>
      <c r="F215" s="79">
        <f t="shared" si="38"/>
        <v>0</v>
      </c>
    </row>
    <row r="216" spans="1:9" s="80" customFormat="1" ht="51">
      <c r="A216" s="51">
        <f t="shared" si="39"/>
        <v>315</v>
      </c>
      <c r="B216" s="114" t="s">
        <v>461</v>
      </c>
      <c r="C216" s="18" t="s">
        <v>1</v>
      </c>
      <c r="D216" s="18">
        <v>1</v>
      </c>
      <c r="E216" s="78"/>
      <c r="F216" s="79">
        <f t="shared" si="38"/>
        <v>0</v>
      </c>
    </row>
    <row r="217" spans="1:9" s="80" customFormat="1" ht="51">
      <c r="A217" s="51">
        <f t="shared" si="39"/>
        <v>316</v>
      </c>
      <c r="B217" s="114" t="s">
        <v>462</v>
      </c>
      <c r="C217" s="18" t="s">
        <v>1</v>
      </c>
      <c r="D217" s="18">
        <v>1</v>
      </c>
      <c r="E217" s="78"/>
      <c r="F217" s="79">
        <f t="shared" si="38"/>
        <v>0</v>
      </c>
    </row>
    <row r="218" spans="1:9" s="80" customFormat="1" ht="63.75">
      <c r="A218" s="51">
        <f t="shared" si="39"/>
        <v>317</v>
      </c>
      <c r="B218" s="45" t="s">
        <v>249</v>
      </c>
      <c r="C218" s="18" t="s">
        <v>29</v>
      </c>
      <c r="D218" s="18"/>
      <c r="E218" s="78"/>
      <c r="F218" s="79">
        <f t="shared" si="38"/>
        <v>0</v>
      </c>
      <c r="G218" s="45"/>
      <c r="H218" s="45"/>
      <c r="I218" s="45"/>
    </row>
    <row r="219" spans="1:9" s="80" customFormat="1" ht="63.75">
      <c r="A219" s="115"/>
      <c r="B219" s="114" t="s">
        <v>520</v>
      </c>
      <c r="C219" s="113" t="s">
        <v>29</v>
      </c>
      <c r="D219" s="113"/>
      <c r="E219" s="78"/>
      <c r="F219" s="79">
        <f t="shared" si="38"/>
        <v>0</v>
      </c>
      <c r="G219" s="114"/>
      <c r="H219" s="114"/>
      <c r="I219" s="114"/>
    </row>
    <row r="220" spans="1:9" s="80" customFormat="1" ht="63.75">
      <c r="A220" s="51">
        <f>A218+1</f>
        <v>318</v>
      </c>
      <c r="B220" s="45" t="s">
        <v>250</v>
      </c>
      <c r="C220" s="18" t="s">
        <v>29</v>
      </c>
      <c r="D220" s="18"/>
      <c r="E220" s="78"/>
      <c r="F220" s="79">
        <f t="shared" si="38"/>
        <v>0</v>
      </c>
      <c r="G220" s="45"/>
      <c r="H220" s="45"/>
      <c r="I220" s="45"/>
    </row>
    <row r="221" spans="1:9" s="80" customFormat="1" ht="63.75">
      <c r="A221" s="115"/>
      <c r="B221" s="114" t="s">
        <v>519</v>
      </c>
      <c r="C221" s="113" t="s">
        <v>29</v>
      </c>
      <c r="D221" s="113"/>
      <c r="E221" s="78"/>
      <c r="F221" s="79">
        <f t="shared" si="38"/>
        <v>0</v>
      </c>
      <c r="G221" s="114"/>
      <c r="H221" s="114"/>
      <c r="I221" s="114"/>
    </row>
    <row r="222" spans="1:9" s="80" customFormat="1" ht="25.5">
      <c r="A222" s="115"/>
      <c r="B222" s="114" t="s">
        <v>521</v>
      </c>
      <c r="C222" s="113" t="s">
        <v>0</v>
      </c>
      <c r="D222" s="113"/>
      <c r="E222" s="78"/>
      <c r="F222" s="79"/>
      <c r="G222" s="114"/>
      <c r="H222" s="114"/>
      <c r="I222" s="114"/>
    </row>
    <row r="223" spans="1:9" s="80" customFormat="1" ht="25.5">
      <c r="A223" s="115"/>
      <c r="B223" s="114" t="s">
        <v>522</v>
      </c>
      <c r="C223" s="113" t="s">
        <v>0</v>
      </c>
      <c r="D223" s="113"/>
      <c r="E223" s="78"/>
      <c r="F223" s="79"/>
      <c r="G223" s="114"/>
      <c r="H223" s="114"/>
      <c r="I223" s="114"/>
    </row>
    <row r="224" spans="1:9" s="80" customFormat="1" ht="25.5">
      <c r="A224" s="51"/>
      <c r="B224" s="77" t="s">
        <v>203</v>
      </c>
      <c r="C224" s="18"/>
      <c r="D224" s="18"/>
      <c r="E224" s="78"/>
      <c r="F224" s="79"/>
    </row>
    <row r="225" spans="1:6" s="80" customFormat="1" ht="25.5">
      <c r="A225" s="51"/>
      <c r="B225" s="77" t="s">
        <v>204</v>
      </c>
      <c r="C225" s="18"/>
      <c r="D225" s="18"/>
      <c r="E225" s="78"/>
      <c r="F225" s="79"/>
    </row>
    <row r="226" spans="1:6" s="80" customFormat="1" ht="25.5">
      <c r="A226" s="51"/>
      <c r="B226" s="89" t="s">
        <v>376</v>
      </c>
      <c r="C226" s="18"/>
      <c r="D226" s="18"/>
      <c r="E226" s="78"/>
      <c r="F226" s="79"/>
    </row>
    <row r="227" spans="1:6" s="80" customFormat="1" ht="63.75">
      <c r="A227" s="51">
        <f>A220+1</f>
        <v>319</v>
      </c>
      <c r="B227" s="45" t="s">
        <v>463</v>
      </c>
      <c r="C227" s="18" t="s">
        <v>26</v>
      </c>
      <c r="D227" s="18"/>
      <c r="E227" s="78"/>
      <c r="F227" s="79">
        <f t="shared" ref="F227:F229" si="41">D227*E227</f>
        <v>0</v>
      </c>
    </row>
    <row r="228" spans="1:6" s="80" customFormat="1" ht="51">
      <c r="A228" s="51">
        <f>+A227+1</f>
        <v>320</v>
      </c>
      <c r="B228" s="45" t="s">
        <v>464</v>
      </c>
      <c r="C228" s="18" t="s">
        <v>26</v>
      </c>
      <c r="D228" s="18">
        <v>1</v>
      </c>
      <c r="E228" s="110"/>
      <c r="F228" s="111">
        <f t="shared" si="41"/>
        <v>0</v>
      </c>
    </row>
    <row r="229" spans="1:6" s="80" customFormat="1" ht="63.75">
      <c r="A229" s="51">
        <f>+A228+1</f>
        <v>321</v>
      </c>
      <c r="B229" s="45" t="s">
        <v>465</v>
      </c>
      <c r="C229" s="18" t="s">
        <v>26</v>
      </c>
      <c r="D229" s="18"/>
      <c r="E229" s="78"/>
      <c r="F229" s="79">
        <f t="shared" si="41"/>
        <v>0</v>
      </c>
    </row>
    <row r="230" spans="1:6" s="80" customFormat="1" ht="63.75">
      <c r="A230" s="51">
        <f t="shared" ref="A230:A231" si="42">A229+1</f>
        <v>322</v>
      </c>
      <c r="B230" s="45" t="s">
        <v>466</v>
      </c>
      <c r="C230" s="18" t="s">
        <v>26</v>
      </c>
      <c r="D230" s="18"/>
      <c r="E230" s="78"/>
      <c r="F230" s="79"/>
    </row>
    <row r="231" spans="1:6" s="80" customFormat="1" ht="38.25">
      <c r="A231" s="51">
        <f t="shared" si="42"/>
        <v>323</v>
      </c>
      <c r="B231" s="45" t="s">
        <v>467</v>
      </c>
      <c r="C231" s="18" t="s">
        <v>26</v>
      </c>
      <c r="D231" s="18"/>
      <c r="E231" s="78"/>
      <c r="F231" s="79"/>
    </row>
    <row r="232" spans="1:6" s="83" customFormat="1" ht="38.25">
      <c r="A232" s="51">
        <f>A231+1</f>
        <v>324</v>
      </c>
      <c r="B232" s="45" t="s">
        <v>403</v>
      </c>
      <c r="C232" s="18" t="s">
        <v>26</v>
      </c>
      <c r="D232" s="18"/>
      <c r="E232" s="110"/>
      <c r="F232" s="111"/>
    </row>
    <row r="233" spans="1:6" s="80" customFormat="1">
      <c r="A233" s="51"/>
      <c r="B233" s="96" t="s">
        <v>352</v>
      </c>
      <c r="C233" s="18"/>
      <c r="D233" s="18"/>
      <c r="E233" s="78"/>
      <c r="F233" s="79"/>
    </row>
    <row r="234" spans="1:6" s="80" customFormat="1">
      <c r="A234" s="51"/>
      <c r="B234" s="77" t="s">
        <v>353</v>
      </c>
      <c r="C234" s="18"/>
      <c r="D234" s="18"/>
      <c r="E234" s="78"/>
      <c r="F234" s="79"/>
    </row>
    <row r="235" spans="1:6" s="80" customFormat="1">
      <c r="A235" s="51"/>
      <c r="B235" s="77" t="s">
        <v>354</v>
      </c>
      <c r="C235" s="18"/>
      <c r="D235" s="18"/>
      <c r="E235" s="78"/>
      <c r="F235" s="79"/>
    </row>
    <row r="236" spans="1:6" s="80" customFormat="1" ht="25.5">
      <c r="A236" s="51"/>
      <c r="B236" s="77" t="s">
        <v>374</v>
      </c>
      <c r="C236" s="18"/>
      <c r="D236" s="18"/>
      <c r="E236" s="78"/>
      <c r="F236" s="79"/>
    </row>
    <row r="237" spans="1:6" s="80" customFormat="1" ht="25.5">
      <c r="A237" s="51"/>
      <c r="B237" s="89" t="s">
        <v>373</v>
      </c>
      <c r="C237" s="18"/>
      <c r="D237" s="18"/>
      <c r="E237" s="78"/>
      <c r="F237" s="79"/>
    </row>
    <row r="238" spans="1:6" s="80" customFormat="1" ht="38.25">
      <c r="A238" s="51">
        <f>+A232+1</f>
        <v>325</v>
      </c>
      <c r="B238" s="45" t="s">
        <v>347</v>
      </c>
      <c r="C238" s="18" t="s">
        <v>26</v>
      </c>
      <c r="D238" s="18"/>
      <c r="E238" s="78"/>
      <c r="F238" s="79">
        <f>D238*E238</f>
        <v>0</v>
      </c>
    </row>
    <row r="239" spans="1:6" s="80" customFormat="1" ht="38.25">
      <c r="A239" s="51">
        <f>+A238+1</f>
        <v>326</v>
      </c>
      <c r="B239" s="45" t="s">
        <v>344</v>
      </c>
      <c r="C239" s="18" t="s">
        <v>26</v>
      </c>
      <c r="D239" s="18"/>
      <c r="E239" s="78"/>
      <c r="F239" s="79">
        <f t="shared" ref="F239:F245" si="43">D239*E239</f>
        <v>0</v>
      </c>
    </row>
    <row r="240" spans="1:6" s="80" customFormat="1" ht="38.25">
      <c r="A240" s="51">
        <f t="shared" ref="A240:A245" si="44">+A239+1</f>
        <v>327</v>
      </c>
      <c r="B240" s="45" t="s">
        <v>351</v>
      </c>
      <c r="C240" s="18" t="s">
        <v>26</v>
      </c>
      <c r="D240" s="18"/>
      <c r="E240" s="78"/>
      <c r="F240" s="79">
        <f t="shared" si="43"/>
        <v>0</v>
      </c>
    </row>
    <row r="241" spans="1:7" s="80" customFormat="1" ht="51">
      <c r="A241" s="51">
        <f t="shared" si="44"/>
        <v>328</v>
      </c>
      <c r="B241" s="45" t="s">
        <v>345</v>
      </c>
      <c r="C241" s="18" t="s">
        <v>26</v>
      </c>
      <c r="D241" s="18"/>
      <c r="E241" s="78"/>
      <c r="F241" s="79">
        <f t="shared" si="43"/>
        <v>0</v>
      </c>
      <c r="G241" s="105"/>
    </row>
    <row r="242" spans="1:7" s="80" customFormat="1" ht="51">
      <c r="A242" s="51">
        <f t="shared" si="44"/>
        <v>329</v>
      </c>
      <c r="B242" s="45" t="s">
        <v>346</v>
      </c>
      <c r="C242" s="18" t="s">
        <v>26</v>
      </c>
      <c r="D242" s="18"/>
      <c r="E242" s="78"/>
      <c r="F242" s="79">
        <f t="shared" si="43"/>
        <v>0</v>
      </c>
    </row>
    <row r="243" spans="1:7" s="80" customFormat="1" ht="51">
      <c r="A243" s="51">
        <f t="shared" si="44"/>
        <v>330</v>
      </c>
      <c r="B243" s="45" t="s">
        <v>348</v>
      </c>
      <c r="C243" s="18" t="s">
        <v>26</v>
      </c>
      <c r="D243" s="18"/>
      <c r="E243" s="78"/>
      <c r="F243" s="79">
        <f t="shared" si="43"/>
        <v>0</v>
      </c>
    </row>
    <row r="244" spans="1:7" s="80" customFormat="1" ht="38.25">
      <c r="A244" s="51">
        <f t="shared" si="44"/>
        <v>331</v>
      </c>
      <c r="B244" s="45" t="s">
        <v>349</v>
      </c>
      <c r="C244" s="18" t="s">
        <v>26</v>
      </c>
      <c r="D244" s="18"/>
      <c r="E244" s="78"/>
      <c r="F244" s="79">
        <f t="shared" si="43"/>
        <v>0</v>
      </c>
    </row>
    <row r="245" spans="1:7" s="80" customFormat="1" ht="38.25">
      <c r="A245" s="51">
        <f t="shared" si="44"/>
        <v>332</v>
      </c>
      <c r="B245" s="45" t="s">
        <v>350</v>
      </c>
      <c r="C245" s="18" t="s">
        <v>26</v>
      </c>
      <c r="D245" s="18"/>
      <c r="E245" s="78"/>
      <c r="F245" s="79">
        <f t="shared" si="43"/>
        <v>0</v>
      </c>
    </row>
    <row r="246" spans="1:7" s="80" customFormat="1">
      <c r="A246" s="51"/>
      <c r="B246" s="96" t="s">
        <v>355</v>
      </c>
      <c r="C246" s="18"/>
      <c r="D246" s="18"/>
      <c r="E246" s="78"/>
      <c r="F246" s="79"/>
    </row>
    <row r="247" spans="1:7" s="80" customFormat="1">
      <c r="A247" s="51"/>
      <c r="B247" s="77" t="s">
        <v>356</v>
      </c>
      <c r="C247" s="18"/>
      <c r="D247" s="18"/>
      <c r="E247" s="78"/>
      <c r="F247" s="79"/>
    </row>
    <row r="248" spans="1:7" s="80" customFormat="1">
      <c r="A248" s="51"/>
      <c r="B248" s="77" t="s">
        <v>357</v>
      </c>
      <c r="C248" s="18"/>
      <c r="D248" s="18"/>
      <c r="E248" s="78"/>
      <c r="F248" s="79"/>
    </row>
    <row r="249" spans="1:7" s="80" customFormat="1" ht="25.5">
      <c r="A249" s="51"/>
      <c r="B249" s="77" t="s">
        <v>375</v>
      </c>
      <c r="C249" s="18"/>
      <c r="D249" s="18"/>
      <c r="E249" s="78"/>
      <c r="F249" s="79"/>
    </row>
    <row r="250" spans="1:7" s="80" customFormat="1" ht="25.5">
      <c r="A250" s="51"/>
      <c r="B250" s="89" t="s">
        <v>372</v>
      </c>
      <c r="C250" s="18"/>
      <c r="D250" s="18"/>
      <c r="E250" s="78"/>
      <c r="F250" s="79"/>
    </row>
    <row r="251" spans="1:7" s="80" customFormat="1" ht="51">
      <c r="A251" s="51">
        <f>A245+1</f>
        <v>333</v>
      </c>
      <c r="B251" s="45" t="s">
        <v>199</v>
      </c>
      <c r="C251" s="18" t="s">
        <v>26</v>
      </c>
      <c r="D251" s="18"/>
      <c r="E251" s="78"/>
      <c r="F251" s="79">
        <f t="shared" ref="F251" si="45">D251*E251</f>
        <v>0</v>
      </c>
    </row>
    <row r="252" spans="1:7" s="80" customFormat="1" ht="38.25">
      <c r="A252" s="51">
        <f>A251+1</f>
        <v>334</v>
      </c>
      <c r="B252" s="45" t="s">
        <v>200</v>
      </c>
      <c r="C252" s="18" t="s">
        <v>26</v>
      </c>
      <c r="D252" s="18"/>
      <c r="E252" s="78"/>
      <c r="F252" s="79">
        <f t="shared" ref="F252" si="46">D252*E252</f>
        <v>0</v>
      </c>
    </row>
    <row r="253" spans="1:7" s="80" customFormat="1" ht="38.25">
      <c r="A253" s="51">
        <f>A252+1</f>
        <v>335</v>
      </c>
      <c r="B253" s="45" t="s">
        <v>201</v>
      </c>
      <c r="C253" s="18" t="s">
        <v>29</v>
      </c>
      <c r="D253" s="18"/>
      <c r="E253" s="78"/>
      <c r="F253" s="79">
        <f t="shared" ref="F253" si="47">D253*E253</f>
        <v>0</v>
      </c>
    </row>
    <row r="254" spans="1:7" s="80" customFormat="1" ht="38.25">
      <c r="A254" s="51">
        <f>A253+1</f>
        <v>336</v>
      </c>
      <c r="B254" s="45" t="s">
        <v>202</v>
      </c>
      <c r="C254" s="18" t="s">
        <v>29</v>
      </c>
      <c r="D254" s="18"/>
      <c r="E254" s="78"/>
      <c r="F254" s="79">
        <f t="shared" ref="F254" si="48">D254*E254</f>
        <v>0</v>
      </c>
    </row>
    <row r="255" spans="1:7" s="80" customFormat="1" ht="39" thickBot="1">
      <c r="A255" s="51">
        <f>A254+1</f>
        <v>337</v>
      </c>
      <c r="B255" s="45" t="s">
        <v>449</v>
      </c>
      <c r="C255" s="18" t="s">
        <v>29</v>
      </c>
      <c r="D255" s="18"/>
      <c r="E255" s="78"/>
      <c r="F255" s="79">
        <f t="shared" ref="F255" si="49">D255*E255</f>
        <v>0</v>
      </c>
    </row>
    <row r="256" spans="1:7" s="102" customFormat="1" ht="15.95" customHeight="1" thickBot="1">
      <c r="A256" s="122" t="s">
        <v>39</v>
      </c>
      <c r="B256" s="123"/>
      <c r="C256" s="56"/>
      <c r="D256" s="57"/>
      <c r="E256" s="58"/>
      <c r="F256" s="59">
        <f>SUM(F198:F255)</f>
        <v>0</v>
      </c>
    </row>
    <row r="257" spans="1:7" s="101" customFormat="1" ht="15.95" customHeight="1" thickBot="1">
      <c r="A257" s="60"/>
      <c r="B257" s="61"/>
      <c r="C257" s="60"/>
      <c r="D257" s="55"/>
      <c r="E257" s="60"/>
      <c r="F257" s="55"/>
    </row>
    <row r="258" spans="1:7" s="101" customFormat="1" ht="15.95" customHeight="1" thickBot="1">
      <c r="A258" s="62">
        <v>350</v>
      </c>
      <c r="B258" s="103" t="s">
        <v>256</v>
      </c>
      <c r="C258" s="63"/>
      <c r="D258" s="93"/>
      <c r="E258" s="64"/>
      <c r="F258" s="65"/>
    </row>
    <row r="259" spans="1:7" s="83" customFormat="1" ht="51">
      <c r="A259" s="51">
        <f>+A258+1</f>
        <v>351</v>
      </c>
      <c r="B259" s="45" t="s">
        <v>205</v>
      </c>
      <c r="C259" s="18" t="s">
        <v>0</v>
      </c>
      <c r="D259" s="18"/>
      <c r="E259" s="78"/>
      <c r="F259" s="79">
        <f>D259*E259</f>
        <v>0</v>
      </c>
    </row>
    <row r="260" spans="1:7" s="80" customFormat="1" ht="51">
      <c r="A260" s="51">
        <f t="shared" ref="A260:A267" si="50">+A259+1</f>
        <v>352</v>
      </c>
      <c r="B260" s="45" t="s">
        <v>252</v>
      </c>
      <c r="C260" s="18" t="s">
        <v>0</v>
      </c>
      <c r="D260" s="18"/>
      <c r="E260" s="78"/>
      <c r="F260" s="79">
        <f t="shared" si="38"/>
        <v>0</v>
      </c>
    </row>
    <row r="261" spans="1:7" s="80" customFormat="1" ht="51">
      <c r="A261" s="51">
        <f t="shared" si="50"/>
        <v>353</v>
      </c>
      <c r="B261" s="45" t="s">
        <v>253</v>
      </c>
      <c r="C261" s="18" t="s">
        <v>0</v>
      </c>
      <c r="D261" s="18"/>
      <c r="E261" s="78"/>
      <c r="F261" s="79">
        <f t="shared" si="38"/>
        <v>0</v>
      </c>
    </row>
    <row r="262" spans="1:7" s="83" customFormat="1" ht="38.25">
      <c r="A262" s="51">
        <f t="shared" si="50"/>
        <v>354</v>
      </c>
      <c r="B262" s="45" t="s">
        <v>254</v>
      </c>
      <c r="C262" s="18" t="s">
        <v>0</v>
      </c>
      <c r="D262" s="18"/>
      <c r="E262" s="78"/>
      <c r="F262" s="79">
        <f t="shared" si="38"/>
        <v>0</v>
      </c>
    </row>
    <row r="263" spans="1:7" s="80" customFormat="1" ht="51">
      <c r="A263" s="51">
        <f>A262+1</f>
        <v>355</v>
      </c>
      <c r="B263" s="45" t="s">
        <v>255</v>
      </c>
      <c r="C263" s="18" t="s">
        <v>0</v>
      </c>
      <c r="D263" s="18"/>
      <c r="E263" s="78"/>
      <c r="F263" s="79">
        <f t="shared" si="38"/>
        <v>0</v>
      </c>
    </row>
    <row r="264" spans="1:7" s="80" customFormat="1" ht="63.75">
      <c r="A264" s="51">
        <f t="shared" si="50"/>
        <v>356</v>
      </c>
      <c r="B264" s="45" t="s">
        <v>334</v>
      </c>
      <c r="C264" s="18" t="s">
        <v>29</v>
      </c>
      <c r="D264" s="18"/>
      <c r="E264" s="78"/>
      <c r="F264" s="79">
        <f t="shared" si="38"/>
        <v>0</v>
      </c>
    </row>
    <row r="265" spans="1:7" s="80" customFormat="1" ht="38.25">
      <c r="A265" s="51">
        <f t="shared" si="50"/>
        <v>357</v>
      </c>
      <c r="B265" s="45" t="s">
        <v>198</v>
      </c>
      <c r="C265" s="18" t="s">
        <v>26</v>
      </c>
      <c r="D265" s="18"/>
      <c r="E265" s="78"/>
      <c r="F265" s="79">
        <f>D265*E265</f>
        <v>0</v>
      </c>
    </row>
    <row r="266" spans="1:7" s="80" customFormat="1" ht="63.75">
      <c r="A266" s="51">
        <f>+A265+1</f>
        <v>358</v>
      </c>
      <c r="B266" s="45" t="s">
        <v>336</v>
      </c>
      <c r="C266" s="18" t="s">
        <v>29</v>
      </c>
      <c r="D266" s="18"/>
      <c r="E266" s="78"/>
      <c r="F266" s="79">
        <f t="shared" si="38"/>
        <v>0</v>
      </c>
    </row>
    <row r="267" spans="1:7" s="80" customFormat="1" ht="51">
      <c r="A267" s="51">
        <f t="shared" si="50"/>
        <v>359</v>
      </c>
      <c r="B267" s="45" t="s">
        <v>343</v>
      </c>
      <c r="C267" s="18" t="s">
        <v>28</v>
      </c>
      <c r="D267" s="18"/>
      <c r="E267" s="78"/>
      <c r="F267" s="79">
        <f>D267*E267</f>
        <v>0</v>
      </c>
    </row>
    <row r="268" spans="1:7" s="80" customFormat="1" ht="25.5">
      <c r="A268" s="51"/>
      <c r="B268" s="89" t="s">
        <v>399</v>
      </c>
      <c r="C268" s="18"/>
      <c r="D268" s="18"/>
      <c r="E268" s="78"/>
      <c r="F268" s="79"/>
    </row>
    <row r="269" spans="1:7" s="80" customFormat="1" ht="51">
      <c r="A269" s="51">
        <f>A267+1</f>
        <v>360</v>
      </c>
      <c r="B269" s="45" t="s">
        <v>196</v>
      </c>
      <c r="C269" s="18" t="s">
        <v>1</v>
      </c>
      <c r="D269" s="18">
        <v>1</v>
      </c>
      <c r="E269" s="78"/>
      <c r="F269" s="79">
        <f t="shared" si="38"/>
        <v>0</v>
      </c>
    </row>
    <row r="270" spans="1:7" s="80" customFormat="1" ht="76.5">
      <c r="A270" s="51">
        <f>A269+1</f>
        <v>361</v>
      </c>
      <c r="B270" s="45" t="s">
        <v>197</v>
      </c>
      <c r="C270" s="18" t="s">
        <v>29</v>
      </c>
      <c r="D270" s="18"/>
      <c r="E270" s="78"/>
      <c r="F270" s="79">
        <f t="shared" si="38"/>
        <v>0</v>
      </c>
    </row>
    <row r="271" spans="1:7" s="80" customFormat="1" ht="63.75">
      <c r="A271" s="51">
        <f t="shared" ref="A271:A273" si="51">A270+1</f>
        <v>362</v>
      </c>
      <c r="B271" s="45" t="s">
        <v>335</v>
      </c>
      <c r="C271" s="18" t="s">
        <v>28</v>
      </c>
      <c r="D271" s="18"/>
      <c r="E271" s="78"/>
      <c r="F271" s="79">
        <f t="shared" si="38"/>
        <v>0</v>
      </c>
      <c r="G271" s="104"/>
    </row>
    <row r="272" spans="1:7" s="80" customFormat="1" ht="63.75">
      <c r="A272" s="51">
        <f t="shared" si="51"/>
        <v>363</v>
      </c>
      <c r="B272" s="45" t="s">
        <v>337</v>
      </c>
      <c r="C272" s="18" t="s">
        <v>29</v>
      </c>
      <c r="D272" s="18"/>
      <c r="E272" s="78"/>
      <c r="F272" s="79">
        <f t="shared" si="38"/>
        <v>0</v>
      </c>
    </row>
    <row r="273" spans="1:6" s="83" customFormat="1" ht="51">
      <c r="A273" s="51">
        <f t="shared" si="51"/>
        <v>364</v>
      </c>
      <c r="B273" s="45" t="s">
        <v>257</v>
      </c>
      <c r="C273" s="18" t="s">
        <v>28</v>
      </c>
      <c r="D273" s="18"/>
      <c r="E273" s="78"/>
      <c r="F273" s="79">
        <f t="shared" ref="F273:F280" si="52">D273*E273</f>
        <v>0</v>
      </c>
    </row>
    <row r="274" spans="1:6" s="117" customFormat="1" ht="38.25">
      <c r="A274" s="115">
        <f>A273+1</f>
        <v>365</v>
      </c>
      <c r="B274" s="114" t="s">
        <v>404</v>
      </c>
      <c r="C274" s="113"/>
      <c r="D274" s="113"/>
      <c r="E274" s="116"/>
      <c r="F274" s="111">
        <f t="shared" si="52"/>
        <v>0</v>
      </c>
    </row>
    <row r="275" spans="1:6" s="117" customFormat="1" ht="25.5">
      <c r="A275" s="115" t="s">
        <v>31</v>
      </c>
      <c r="B275" s="114" t="s">
        <v>405</v>
      </c>
      <c r="C275" s="113" t="s">
        <v>29</v>
      </c>
      <c r="D275" s="113"/>
      <c r="E275" s="116"/>
      <c r="F275" s="111">
        <f t="shared" si="52"/>
        <v>0</v>
      </c>
    </row>
    <row r="276" spans="1:6" s="117" customFormat="1" ht="25.5">
      <c r="A276" s="115" t="s">
        <v>32</v>
      </c>
      <c r="B276" s="114" t="s">
        <v>406</v>
      </c>
      <c r="C276" s="113" t="s">
        <v>28</v>
      </c>
      <c r="D276" s="113"/>
      <c r="E276" s="116"/>
      <c r="F276" s="111">
        <f t="shared" si="52"/>
        <v>0</v>
      </c>
    </row>
    <row r="277" spans="1:6" s="117" customFormat="1">
      <c r="A277" s="115" t="s">
        <v>33</v>
      </c>
      <c r="B277" s="114" t="s">
        <v>450</v>
      </c>
      <c r="C277" s="113" t="s">
        <v>29</v>
      </c>
      <c r="D277" s="113"/>
      <c r="E277" s="116"/>
      <c r="F277" s="111">
        <f t="shared" si="52"/>
        <v>0</v>
      </c>
    </row>
    <row r="278" spans="1:6" s="117" customFormat="1">
      <c r="A278" s="115" t="s">
        <v>34</v>
      </c>
      <c r="B278" s="114" t="s">
        <v>433</v>
      </c>
      <c r="C278" s="113" t="s">
        <v>28</v>
      </c>
      <c r="D278" s="113"/>
      <c r="E278" s="116"/>
      <c r="F278" s="111">
        <f t="shared" si="52"/>
        <v>0</v>
      </c>
    </row>
    <row r="279" spans="1:6" s="117" customFormat="1" ht="51">
      <c r="A279" s="115">
        <f>+A274+1</f>
        <v>366</v>
      </c>
      <c r="B279" s="114" t="s">
        <v>497</v>
      </c>
      <c r="C279" s="113" t="s">
        <v>28</v>
      </c>
      <c r="D279" s="113"/>
      <c r="E279" s="116"/>
      <c r="F279" s="111">
        <f t="shared" si="52"/>
        <v>0</v>
      </c>
    </row>
    <row r="280" spans="1:6" s="117" customFormat="1" ht="51.75" thickBot="1">
      <c r="A280" s="115">
        <f>+A279+1</f>
        <v>367</v>
      </c>
      <c r="B280" s="114" t="s">
        <v>434</v>
      </c>
      <c r="C280" s="113" t="s">
        <v>28</v>
      </c>
      <c r="D280" s="113"/>
      <c r="E280" s="116"/>
      <c r="F280" s="111">
        <f t="shared" si="52"/>
        <v>0</v>
      </c>
    </row>
    <row r="281" spans="1:6" s="91" customFormat="1" ht="15.95" customHeight="1" thickBot="1">
      <c r="A281" s="122" t="s">
        <v>251</v>
      </c>
      <c r="B281" s="123"/>
      <c r="C281" s="56"/>
      <c r="D281" s="57"/>
      <c r="E281" s="58"/>
      <c r="F281" s="59">
        <f>SUM(F259:F280)</f>
        <v>0</v>
      </c>
    </row>
    <row r="282" spans="1:6" s="90" customFormat="1" ht="15.95" customHeight="1" thickBot="1">
      <c r="A282" s="60"/>
      <c r="B282" s="61"/>
      <c r="C282" s="60"/>
      <c r="D282" s="55"/>
      <c r="E282" s="60"/>
      <c r="F282" s="55"/>
    </row>
    <row r="283" spans="1:6" s="90" customFormat="1" ht="15.95" customHeight="1" thickBot="1">
      <c r="A283" s="62">
        <v>400</v>
      </c>
      <c r="B283" s="92" t="s">
        <v>30</v>
      </c>
      <c r="C283" s="63"/>
      <c r="D283" s="93"/>
      <c r="E283" s="64"/>
      <c r="F283" s="65"/>
    </row>
    <row r="284" spans="1:6" s="80" customFormat="1" ht="63.75">
      <c r="A284" s="51"/>
      <c r="B284" s="45" t="s">
        <v>207</v>
      </c>
      <c r="C284" s="18"/>
      <c r="D284" s="18"/>
      <c r="E284" s="78"/>
      <c r="F284" s="79"/>
    </row>
    <row r="285" spans="1:6" s="80" customFormat="1" ht="76.5">
      <c r="A285" s="51">
        <f>A283+1</f>
        <v>401</v>
      </c>
      <c r="B285" s="45" t="s">
        <v>138</v>
      </c>
      <c r="C285" s="18"/>
      <c r="D285" s="18"/>
      <c r="E285" s="78"/>
      <c r="F285" s="79"/>
    </row>
    <row r="286" spans="1:6" s="80" customFormat="1" ht="25.5">
      <c r="A286" s="115" t="s">
        <v>31</v>
      </c>
      <c r="B286" s="45" t="s">
        <v>72</v>
      </c>
      <c r="C286" s="18" t="s">
        <v>0</v>
      </c>
      <c r="D286" s="18"/>
      <c r="E286" s="78"/>
      <c r="F286" s="79">
        <f t="shared" ref="F286:F357" si="53">D286*E286</f>
        <v>0</v>
      </c>
    </row>
    <row r="287" spans="1:6" s="80" customFormat="1">
      <c r="A287" s="115" t="s">
        <v>32</v>
      </c>
      <c r="B287" s="45" t="s">
        <v>79</v>
      </c>
      <c r="C287" s="18" t="s">
        <v>0</v>
      </c>
      <c r="D287" s="18"/>
      <c r="E287" s="78"/>
      <c r="F287" s="79"/>
    </row>
    <row r="288" spans="1:6" s="80" customFormat="1">
      <c r="A288" s="115" t="s">
        <v>33</v>
      </c>
      <c r="B288" s="45" t="s">
        <v>259</v>
      </c>
      <c r="C288" s="18" t="s">
        <v>0</v>
      </c>
      <c r="D288" s="18"/>
      <c r="E288" s="78"/>
      <c r="F288" s="79">
        <f t="shared" si="53"/>
        <v>0</v>
      </c>
    </row>
    <row r="289" spans="1:6" s="80" customFormat="1">
      <c r="A289" s="115" t="s">
        <v>34</v>
      </c>
      <c r="B289" s="45" t="s">
        <v>90</v>
      </c>
      <c r="C289" s="18" t="s">
        <v>0</v>
      </c>
      <c r="D289" s="18"/>
      <c r="E289" s="78"/>
      <c r="F289" s="79">
        <f t="shared" si="53"/>
        <v>0</v>
      </c>
    </row>
    <row r="290" spans="1:6" s="80" customFormat="1">
      <c r="A290" s="115" t="s">
        <v>33</v>
      </c>
      <c r="B290" s="45" t="s">
        <v>258</v>
      </c>
      <c r="C290" s="18" t="s">
        <v>0</v>
      </c>
      <c r="D290" s="18"/>
      <c r="E290" s="78"/>
      <c r="F290" s="79"/>
    </row>
    <row r="291" spans="1:6" s="80" customFormat="1">
      <c r="A291" s="115" t="s">
        <v>34</v>
      </c>
      <c r="B291" s="45" t="s">
        <v>88</v>
      </c>
      <c r="C291" s="18" t="s">
        <v>0</v>
      </c>
      <c r="D291" s="18"/>
      <c r="E291" s="78"/>
      <c r="F291" s="79">
        <f t="shared" si="53"/>
        <v>0</v>
      </c>
    </row>
    <row r="292" spans="1:6" s="80" customFormat="1">
      <c r="A292" s="115" t="s">
        <v>35</v>
      </c>
      <c r="B292" s="45" t="s">
        <v>260</v>
      </c>
      <c r="C292" s="18" t="s">
        <v>0</v>
      </c>
      <c r="D292" s="18"/>
      <c r="E292" s="78"/>
      <c r="F292" s="79">
        <f t="shared" si="53"/>
        <v>0</v>
      </c>
    </row>
    <row r="293" spans="1:6" s="80" customFormat="1">
      <c r="A293" s="115" t="s">
        <v>92</v>
      </c>
      <c r="B293" s="45" t="s">
        <v>89</v>
      </c>
      <c r="C293" s="18" t="s">
        <v>0</v>
      </c>
      <c r="D293" s="18"/>
      <c r="E293" s="78"/>
      <c r="F293" s="79">
        <f t="shared" si="53"/>
        <v>0</v>
      </c>
    </row>
    <row r="294" spans="1:6" s="80" customFormat="1">
      <c r="A294" s="115" t="s">
        <v>93</v>
      </c>
      <c r="B294" s="45" t="s">
        <v>261</v>
      </c>
      <c r="C294" s="18" t="s">
        <v>0</v>
      </c>
      <c r="D294" s="18"/>
      <c r="E294" s="78"/>
      <c r="F294" s="79">
        <f t="shared" si="53"/>
        <v>0</v>
      </c>
    </row>
    <row r="295" spans="1:6" s="80" customFormat="1">
      <c r="A295" s="115" t="s">
        <v>94</v>
      </c>
      <c r="B295" s="45" t="s">
        <v>86</v>
      </c>
      <c r="C295" s="18" t="s">
        <v>0</v>
      </c>
      <c r="D295" s="18"/>
      <c r="E295" s="78"/>
      <c r="F295" s="79">
        <f t="shared" si="53"/>
        <v>0</v>
      </c>
    </row>
    <row r="296" spans="1:6" s="80" customFormat="1">
      <c r="A296" s="115" t="s">
        <v>95</v>
      </c>
      <c r="B296" s="45" t="s">
        <v>262</v>
      </c>
      <c r="C296" s="18" t="s">
        <v>0</v>
      </c>
      <c r="D296" s="18"/>
      <c r="E296" s="78"/>
      <c r="F296" s="79">
        <f t="shared" si="53"/>
        <v>0</v>
      </c>
    </row>
    <row r="297" spans="1:6" s="80" customFormat="1">
      <c r="A297" s="115" t="s">
        <v>96</v>
      </c>
      <c r="B297" s="45" t="s">
        <v>87</v>
      </c>
      <c r="C297" s="18" t="s">
        <v>0</v>
      </c>
      <c r="D297" s="18"/>
      <c r="E297" s="78"/>
      <c r="F297" s="79">
        <f t="shared" si="53"/>
        <v>0</v>
      </c>
    </row>
    <row r="298" spans="1:6" s="80" customFormat="1">
      <c r="A298" s="115" t="s">
        <v>97</v>
      </c>
      <c r="B298" s="45" t="s">
        <v>263</v>
      </c>
      <c r="C298" s="18" t="s">
        <v>0</v>
      </c>
      <c r="D298" s="18"/>
      <c r="E298" s="78"/>
      <c r="F298" s="79">
        <f t="shared" si="53"/>
        <v>0</v>
      </c>
    </row>
    <row r="299" spans="1:6" s="80" customFormat="1">
      <c r="A299" s="115" t="s">
        <v>98</v>
      </c>
      <c r="B299" s="45" t="s">
        <v>85</v>
      </c>
      <c r="C299" s="18" t="s">
        <v>0</v>
      </c>
      <c r="D299" s="18"/>
      <c r="E299" s="78"/>
      <c r="F299" s="79">
        <f t="shared" si="53"/>
        <v>0</v>
      </c>
    </row>
    <row r="300" spans="1:6" s="80" customFormat="1">
      <c r="A300" s="115" t="s">
        <v>38</v>
      </c>
      <c r="B300" s="45" t="s">
        <v>264</v>
      </c>
      <c r="C300" s="18" t="s">
        <v>0</v>
      </c>
      <c r="D300" s="18"/>
      <c r="E300" s="78"/>
      <c r="F300" s="79">
        <f t="shared" si="53"/>
        <v>0</v>
      </c>
    </row>
    <row r="301" spans="1:6" s="80" customFormat="1">
      <c r="A301" s="115" t="s">
        <v>99</v>
      </c>
      <c r="B301" s="45" t="s">
        <v>265</v>
      </c>
      <c r="C301" s="18" t="s">
        <v>0</v>
      </c>
      <c r="D301" s="18"/>
      <c r="E301" s="78"/>
      <c r="F301" s="79">
        <f t="shared" si="53"/>
        <v>0</v>
      </c>
    </row>
    <row r="302" spans="1:6" s="80" customFormat="1">
      <c r="A302" s="115" t="s">
        <v>100</v>
      </c>
      <c r="B302" s="45" t="s">
        <v>266</v>
      </c>
      <c r="C302" s="18" t="s">
        <v>0</v>
      </c>
      <c r="D302" s="18"/>
      <c r="E302" s="78"/>
      <c r="F302" s="79">
        <f t="shared" ref="F302:F303" si="54">D302*E302</f>
        <v>0</v>
      </c>
    </row>
    <row r="303" spans="1:6" s="80" customFormat="1">
      <c r="A303" s="115" t="s">
        <v>101</v>
      </c>
      <c r="B303" s="45" t="s">
        <v>267</v>
      </c>
      <c r="C303" s="18" t="s">
        <v>0</v>
      </c>
      <c r="D303" s="18"/>
      <c r="E303" s="78"/>
      <c r="F303" s="79">
        <f t="shared" si="54"/>
        <v>0</v>
      </c>
    </row>
    <row r="304" spans="1:6" s="80" customFormat="1">
      <c r="A304" s="115" t="s">
        <v>102</v>
      </c>
      <c r="B304" s="45" t="s">
        <v>268</v>
      </c>
      <c r="C304" s="18" t="s">
        <v>0</v>
      </c>
      <c r="D304" s="18"/>
      <c r="E304" s="78"/>
      <c r="F304" s="79">
        <f t="shared" si="53"/>
        <v>0</v>
      </c>
    </row>
    <row r="305" spans="1:6" s="80" customFormat="1" ht="25.5">
      <c r="A305" s="115" t="s">
        <v>499</v>
      </c>
      <c r="B305" s="45" t="s">
        <v>333</v>
      </c>
      <c r="C305" s="18" t="s">
        <v>0</v>
      </c>
      <c r="D305" s="18"/>
      <c r="E305" s="78"/>
      <c r="F305" s="79">
        <f t="shared" si="53"/>
        <v>0</v>
      </c>
    </row>
    <row r="306" spans="1:6" s="80" customFormat="1" ht="51">
      <c r="A306" s="51">
        <f>A285+1</f>
        <v>402</v>
      </c>
      <c r="B306" s="45" t="s">
        <v>329</v>
      </c>
      <c r="C306" s="18" t="s">
        <v>0</v>
      </c>
      <c r="D306" s="18"/>
      <c r="E306" s="78"/>
      <c r="F306" s="79">
        <f t="shared" si="53"/>
        <v>0</v>
      </c>
    </row>
    <row r="307" spans="1:6" s="80" customFormat="1" ht="51">
      <c r="A307" s="51">
        <f>A306+1</f>
        <v>403</v>
      </c>
      <c r="B307" s="45" t="s">
        <v>330</v>
      </c>
      <c r="C307" s="18" t="s">
        <v>0</v>
      </c>
      <c r="D307" s="18"/>
      <c r="E307" s="78"/>
      <c r="F307" s="79">
        <f t="shared" si="53"/>
        <v>0</v>
      </c>
    </row>
    <row r="308" spans="1:6" s="80" customFormat="1" ht="63.75">
      <c r="A308" s="51">
        <f t="shared" ref="A308:A311" si="55">A307+1</f>
        <v>404</v>
      </c>
      <c r="B308" s="45" t="s">
        <v>331</v>
      </c>
      <c r="C308" s="18" t="s">
        <v>116</v>
      </c>
      <c r="D308" s="18"/>
      <c r="E308" s="78"/>
      <c r="F308" s="79">
        <f t="shared" si="53"/>
        <v>0</v>
      </c>
    </row>
    <row r="309" spans="1:6" s="80" customFormat="1" ht="51">
      <c r="A309" s="51">
        <f t="shared" si="55"/>
        <v>405</v>
      </c>
      <c r="B309" s="45" t="s">
        <v>208</v>
      </c>
      <c r="C309" s="18" t="s">
        <v>28</v>
      </c>
      <c r="D309" s="18"/>
      <c r="E309" s="78"/>
      <c r="F309" s="79">
        <f t="shared" si="53"/>
        <v>0</v>
      </c>
    </row>
    <row r="310" spans="1:6" s="80" customFormat="1" ht="38.25">
      <c r="A310" s="51">
        <f t="shared" si="55"/>
        <v>406</v>
      </c>
      <c r="B310" s="45" t="s">
        <v>332</v>
      </c>
      <c r="C310" s="18" t="s">
        <v>0</v>
      </c>
      <c r="D310" s="18"/>
      <c r="E310" s="78"/>
      <c r="F310" s="79">
        <f>D310*E310</f>
        <v>0</v>
      </c>
    </row>
    <row r="311" spans="1:6" s="80" customFormat="1" ht="51">
      <c r="A311" s="51">
        <f t="shared" si="55"/>
        <v>407</v>
      </c>
      <c r="B311" s="45" t="s">
        <v>451</v>
      </c>
      <c r="C311" s="18"/>
      <c r="D311" s="18"/>
      <c r="E311" s="78"/>
      <c r="F311" s="79"/>
    </row>
    <row r="312" spans="1:6" s="80" customFormat="1">
      <c r="A312" s="51" t="s">
        <v>31</v>
      </c>
      <c r="B312" s="45" t="s">
        <v>276</v>
      </c>
      <c r="C312" s="18" t="s">
        <v>26</v>
      </c>
      <c r="D312" s="18"/>
      <c r="E312" s="78"/>
      <c r="F312" s="79">
        <f t="shared" si="53"/>
        <v>0</v>
      </c>
    </row>
    <row r="313" spans="1:6" s="80" customFormat="1">
      <c r="A313" s="51" t="s">
        <v>32</v>
      </c>
      <c r="B313" s="45" t="s">
        <v>277</v>
      </c>
      <c r="C313" s="18" t="s">
        <v>26</v>
      </c>
      <c r="D313" s="18"/>
      <c r="E313" s="78"/>
      <c r="F313" s="79">
        <f t="shared" si="53"/>
        <v>0</v>
      </c>
    </row>
    <row r="314" spans="1:6" s="80" customFormat="1">
      <c r="A314" s="51" t="s">
        <v>33</v>
      </c>
      <c r="B314" s="45" t="s">
        <v>275</v>
      </c>
      <c r="C314" s="18" t="s">
        <v>26</v>
      </c>
      <c r="D314" s="18"/>
      <c r="E314" s="78"/>
      <c r="F314" s="79">
        <f t="shared" si="53"/>
        <v>0</v>
      </c>
    </row>
    <row r="315" spans="1:6" s="80" customFormat="1">
      <c r="A315" s="51" t="s">
        <v>34</v>
      </c>
      <c r="B315" s="45" t="s">
        <v>278</v>
      </c>
      <c r="C315" s="18" t="s">
        <v>26</v>
      </c>
      <c r="D315" s="18"/>
      <c r="E315" s="78"/>
      <c r="F315" s="79">
        <f t="shared" si="53"/>
        <v>0</v>
      </c>
    </row>
    <row r="316" spans="1:6" s="80" customFormat="1" ht="25.5">
      <c r="A316" s="51" t="s">
        <v>35</v>
      </c>
      <c r="B316" s="45" t="s">
        <v>279</v>
      </c>
      <c r="C316" s="18" t="s">
        <v>26</v>
      </c>
      <c r="D316" s="18"/>
      <c r="E316" s="78"/>
      <c r="F316" s="79">
        <f t="shared" si="53"/>
        <v>0</v>
      </c>
    </row>
    <row r="317" spans="1:6" s="80" customFormat="1" ht="51">
      <c r="A317" s="51">
        <f>A311+1</f>
        <v>408</v>
      </c>
      <c r="B317" s="45" t="s">
        <v>104</v>
      </c>
      <c r="C317" s="18"/>
      <c r="D317" s="18"/>
      <c r="E317" s="78"/>
      <c r="F317" s="79"/>
    </row>
    <row r="318" spans="1:6" s="80" customFormat="1">
      <c r="A318" s="51" t="s">
        <v>31</v>
      </c>
      <c r="B318" s="114" t="s">
        <v>84</v>
      </c>
      <c r="C318" s="18" t="s">
        <v>26</v>
      </c>
      <c r="D318" s="18"/>
      <c r="E318" s="78"/>
      <c r="F318" s="79">
        <f t="shared" si="53"/>
        <v>0</v>
      </c>
    </row>
    <row r="319" spans="1:6" s="80" customFormat="1">
      <c r="A319" s="51" t="s">
        <v>32</v>
      </c>
      <c r="B319" s="114" t="s">
        <v>83</v>
      </c>
      <c r="C319" s="18" t="s">
        <v>26</v>
      </c>
      <c r="D319" s="18"/>
      <c r="E319" s="78"/>
      <c r="F319" s="79">
        <f t="shared" si="53"/>
        <v>0</v>
      </c>
    </row>
    <row r="320" spans="1:6" s="80" customFormat="1">
      <c r="A320" s="51" t="s">
        <v>33</v>
      </c>
      <c r="B320" s="114" t="s">
        <v>82</v>
      </c>
      <c r="C320" s="18" t="s">
        <v>26</v>
      </c>
      <c r="D320" s="18"/>
      <c r="E320" s="78"/>
      <c r="F320" s="79">
        <f t="shared" si="53"/>
        <v>0</v>
      </c>
    </row>
    <row r="321" spans="1:6" s="80" customFormat="1">
      <c r="A321" s="51" t="s">
        <v>34</v>
      </c>
      <c r="B321" s="114" t="s">
        <v>468</v>
      </c>
      <c r="C321" s="18" t="s">
        <v>26</v>
      </c>
      <c r="D321" s="18"/>
      <c r="E321" s="78"/>
      <c r="F321" s="79">
        <f t="shared" si="53"/>
        <v>0</v>
      </c>
    </row>
    <row r="322" spans="1:6" s="80" customFormat="1">
      <c r="A322" s="115" t="s">
        <v>35</v>
      </c>
      <c r="B322" s="114" t="s">
        <v>469</v>
      </c>
      <c r="C322" s="113" t="s">
        <v>26</v>
      </c>
      <c r="D322" s="113"/>
      <c r="E322" s="78"/>
      <c r="F322" s="79">
        <f t="shared" si="53"/>
        <v>0</v>
      </c>
    </row>
    <row r="323" spans="1:6" s="80" customFormat="1">
      <c r="A323" s="115" t="s">
        <v>92</v>
      </c>
      <c r="B323" s="114" t="s">
        <v>470</v>
      </c>
      <c r="C323" s="113" t="s">
        <v>26</v>
      </c>
      <c r="D323" s="113"/>
      <c r="E323" s="78"/>
      <c r="F323" s="79">
        <f t="shared" si="53"/>
        <v>0</v>
      </c>
    </row>
    <row r="324" spans="1:6" s="80" customFormat="1">
      <c r="A324" s="115" t="s">
        <v>93</v>
      </c>
      <c r="B324" s="114" t="s">
        <v>471</v>
      </c>
      <c r="C324" s="113" t="s">
        <v>26</v>
      </c>
      <c r="D324" s="113"/>
      <c r="E324" s="78"/>
      <c r="F324" s="79">
        <f t="shared" si="53"/>
        <v>0</v>
      </c>
    </row>
    <row r="325" spans="1:6" s="80" customFormat="1">
      <c r="A325" s="115" t="s">
        <v>94</v>
      </c>
      <c r="B325" s="114" t="s">
        <v>472</v>
      </c>
      <c r="C325" s="113" t="s">
        <v>26</v>
      </c>
      <c r="D325" s="113"/>
      <c r="E325" s="78"/>
      <c r="F325" s="79">
        <f t="shared" si="53"/>
        <v>0</v>
      </c>
    </row>
    <row r="326" spans="1:6" s="80" customFormat="1">
      <c r="A326" s="115" t="s">
        <v>95</v>
      </c>
      <c r="B326" s="114" t="s">
        <v>473</v>
      </c>
      <c r="C326" s="113" t="s">
        <v>26</v>
      </c>
      <c r="D326" s="113"/>
      <c r="E326" s="78"/>
      <c r="F326" s="79">
        <f t="shared" si="53"/>
        <v>0</v>
      </c>
    </row>
    <row r="327" spans="1:6" s="80" customFormat="1">
      <c r="A327" s="115" t="s">
        <v>96</v>
      </c>
      <c r="B327" s="114" t="s">
        <v>474</v>
      </c>
      <c r="C327" s="113" t="s">
        <v>26</v>
      </c>
      <c r="D327" s="113"/>
      <c r="E327" s="78"/>
      <c r="F327" s="79">
        <f t="shared" si="53"/>
        <v>0</v>
      </c>
    </row>
    <row r="328" spans="1:6" s="80" customFormat="1">
      <c r="A328" s="115" t="s">
        <v>97</v>
      </c>
      <c r="B328" s="114" t="s">
        <v>475</v>
      </c>
      <c r="C328" s="113" t="s">
        <v>26</v>
      </c>
      <c r="D328" s="113"/>
      <c r="E328" s="78"/>
      <c r="F328" s="79">
        <f t="shared" si="53"/>
        <v>0</v>
      </c>
    </row>
    <row r="329" spans="1:6" s="80" customFormat="1" ht="25.5">
      <c r="A329" s="115" t="s">
        <v>98</v>
      </c>
      <c r="B329" s="114" t="s">
        <v>476</v>
      </c>
      <c r="C329" s="113" t="s">
        <v>26</v>
      </c>
      <c r="D329" s="113"/>
      <c r="E329" s="78"/>
      <c r="F329" s="79">
        <f t="shared" si="53"/>
        <v>0</v>
      </c>
    </row>
    <row r="330" spans="1:6" s="80" customFormat="1" ht="51">
      <c r="A330" s="51">
        <f>A317+1</f>
        <v>409</v>
      </c>
      <c r="B330" s="45" t="s">
        <v>273</v>
      </c>
      <c r="C330" s="18"/>
      <c r="D330" s="18"/>
      <c r="E330" s="78"/>
      <c r="F330" s="79"/>
    </row>
    <row r="331" spans="1:6" s="80" customFormat="1">
      <c r="A331" s="51" t="s">
        <v>31</v>
      </c>
      <c r="B331" s="45" t="s">
        <v>84</v>
      </c>
      <c r="C331" s="18" t="s">
        <v>26</v>
      </c>
      <c r="D331" s="18"/>
      <c r="E331" s="78"/>
      <c r="F331" s="79">
        <f t="shared" si="53"/>
        <v>0</v>
      </c>
    </row>
    <row r="332" spans="1:6" s="80" customFormat="1">
      <c r="A332" s="51" t="s">
        <v>32</v>
      </c>
      <c r="B332" s="45" t="s">
        <v>83</v>
      </c>
      <c r="C332" s="18" t="s">
        <v>26</v>
      </c>
      <c r="D332" s="18"/>
      <c r="E332" s="78"/>
      <c r="F332" s="79">
        <f t="shared" si="53"/>
        <v>0</v>
      </c>
    </row>
    <row r="333" spans="1:6" s="80" customFormat="1">
      <c r="A333" s="51" t="s">
        <v>33</v>
      </c>
      <c r="B333" s="45" t="s">
        <v>82</v>
      </c>
      <c r="C333" s="18" t="s">
        <v>26</v>
      </c>
      <c r="D333" s="18"/>
      <c r="E333" s="78"/>
      <c r="F333" s="79">
        <f t="shared" si="53"/>
        <v>0</v>
      </c>
    </row>
    <row r="334" spans="1:6" s="80" customFormat="1" ht="25.5">
      <c r="A334" s="51" t="s">
        <v>34</v>
      </c>
      <c r="B334" s="45" t="s">
        <v>211</v>
      </c>
      <c r="C334" s="18" t="s">
        <v>26</v>
      </c>
      <c r="D334" s="18"/>
      <c r="E334" s="78"/>
      <c r="F334" s="79">
        <f t="shared" si="53"/>
        <v>0</v>
      </c>
    </row>
    <row r="335" spans="1:6" s="80" customFormat="1" ht="25.5">
      <c r="A335" s="51">
        <f>A330+1</f>
        <v>410</v>
      </c>
      <c r="B335" s="45" t="s">
        <v>136</v>
      </c>
      <c r="C335" s="18"/>
      <c r="D335" s="18"/>
      <c r="E335" s="78"/>
      <c r="F335" s="79"/>
    </row>
    <row r="336" spans="1:6" s="80" customFormat="1">
      <c r="A336" s="51" t="s">
        <v>31</v>
      </c>
      <c r="B336" s="45" t="s">
        <v>134</v>
      </c>
      <c r="C336" s="18" t="s">
        <v>26</v>
      </c>
      <c r="D336" s="18"/>
      <c r="E336" s="78"/>
      <c r="F336" s="79">
        <f t="shared" si="53"/>
        <v>0</v>
      </c>
    </row>
    <row r="337" spans="1:7" s="80" customFormat="1" ht="25.5">
      <c r="A337" s="51" t="s">
        <v>32</v>
      </c>
      <c r="B337" s="45" t="s">
        <v>212</v>
      </c>
      <c r="C337" s="18" t="s">
        <v>26</v>
      </c>
      <c r="D337" s="18"/>
      <c r="E337" s="78"/>
      <c r="F337" s="79">
        <f t="shared" si="53"/>
        <v>0</v>
      </c>
    </row>
    <row r="338" spans="1:7" s="80" customFormat="1" ht="25.5">
      <c r="A338" s="51">
        <f>A335+1</f>
        <v>411</v>
      </c>
      <c r="B338" s="45" t="s">
        <v>137</v>
      </c>
      <c r="C338" s="18"/>
      <c r="D338" s="18"/>
      <c r="E338" s="78"/>
      <c r="F338" s="79"/>
    </row>
    <row r="339" spans="1:7" s="80" customFormat="1">
      <c r="A339" s="51" t="s">
        <v>31</v>
      </c>
      <c r="B339" s="45" t="s">
        <v>135</v>
      </c>
      <c r="C339" s="18" t="s">
        <v>26</v>
      </c>
      <c r="D339" s="18"/>
      <c r="E339" s="78"/>
      <c r="F339" s="79">
        <f t="shared" si="53"/>
        <v>0</v>
      </c>
    </row>
    <row r="340" spans="1:7" s="80" customFormat="1" ht="25.5">
      <c r="A340" s="51" t="s">
        <v>32</v>
      </c>
      <c r="B340" s="45" t="s">
        <v>213</v>
      </c>
      <c r="C340" s="18" t="s">
        <v>26</v>
      </c>
      <c r="D340" s="18"/>
      <c r="E340" s="78"/>
      <c r="F340" s="79">
        <f t="shared" si="53"/>
        <v>0</v>
      </c>
    </row>
    <row r="341" spans="1:7" s="80" customFormat="1" ht="51">
      <c r="A341" s="51">
        <f>A338+1</f>
        <v>412</v>
      </c>
      <c r="B341" s="45" t="s">
        <v>274</v>
      </c>
      <c r="C341" s="18"/>
      <c r="D341" s="18"/>
      <c r="E341" s="78"/>
      <c r="F341" s="79"/>
    </row>
    <row r="342" spans="1:7" s="80" customFormat="1" ht="25.5">
      <c r="A342" s="51" t="s">
        <v>31</v>
      </c>
      <c r="B342" s="45" t="s">
        <v>214</v>
      </c>
      <c r="C342" s="18" t="s">
        <v>26</v>
      </c>
      <c r="D342" s="18"/>
      <c r="E342" s="78"/>
      <c r="F342" s="79">
        <f t="shared" si="53"/>
        <v>0</v>
      </c>
    </row>
    <row r="343" spans="1:7" s="80" customFormat="1" ht="51">
      <c r="A343" s="51">
        <f>+A341+1</f>
        <v>413</v>
      </c>
      <c r="B343" s="45" t="s">
        <v>210</v>
      </c>
      <c r="C343" s="18" t="s">
        <v>26</v>
      </c>
      <c r="D343" s="18"/>
      <c r="E343" s="78"/>
      <c r="F343" s="79">
        <f>D343*E343</f>
        <v>0</v>
      </c>
    </row>
    <row r="344" spans="1:7" s="80" customFormat="1" ht="38.25">
      <c r="A344" s="115">
        <f>A343+1</f>
        <v>414</v>
      </c>
      <c r="B344" s="114" t="s">
        <v>477</v>
      </c>
      <c r="C344" s="113" t="s">
        <v>478</v>
      </c>
      <c r="D344" s="113"/>
      <c r="E344" s="116"/>
      <c r="F344" s="111">
        <f>D344*E344</f>
        <v>0</v>
      </c>
    </row>
    <row r="345" spans="1:7" s="80" customFormat="1" ht="38.25">
      <c r="A345" s="51">
        <f>A344+1</f>
        <v>415</v>
      </c>
      <c r="B345" s="45" t="s">
        <v>484</v>
      </c>
      <c r="C345" s="18"/>
      <c r="D345" s="18"/>
      <c r="E345" s="78"/>
      <c r="F345" s="79"/>
    </row>
    <row r="346" spans="1:7" s="80" customFormat="1">
      <c r="A346" s="51" t="s">
        <v>31</v>
      </c>
      <c r="B346" s="77" t="s">
        <v>269</v>
      </c>
      <c r="C346" s="18" t="s">
        <v>26</v>
      </c>
      <c r="D346" s="18"/>
      <c r="E346" s="78"/>
      <c r="F346" s="79">
        <f t="shared" si="53"/>
        <v>0</v>
      </c>
    </row>
    <row r="347" spans="1:7" s="80" customFormat="1">
      <c r="A347" s="51" t="s">
        <v>32</v>
      </c>
      <c r="B347" s="77" t="s">
        <v>271</v>
      </c>
      <c r="C347" s="18" t="s">
        <v>26</v>
      </c>
      <c r="D347" s="18"/>
      <c r="E347" s="78"/>
      <c r="F347" s="79">
        <f t="shared" si="53"/>
        <v>0</v>
      </c>
    </row>
    <row r="348" spans="1:7" s="80" customFormat="1" ht="25.5">
      <c r="A348" s="51" t="s">
        <v>33</v>
      </c>
      <c r="B348" s="77" t="s">
        <v>272</v>
      </c>
      <c r="C348" s="18" t="s">
        <v>26</v>
      </c>
      <c r="D348" s="18"/>
      <c r="E348" s="78"/>
      <c r="F348" s="79">
        <f t="shared" si="53"/>
        <v>0</v>
      </c>
    </row>
    <row r="349" spans="1:7" s="80" customFormat="1" ht="38.25">
      <c r="A349" s="51" t="s">
        <v>34</v>
      </c>
      <c r="B349" s="77" t="s">
        <v>270</v>
      </c>
      <c r="C349" s="18" t="s">
        <v>26</v>
      </c>
      <c r="D349" s="18"/>
      <c r="E349" s="78"/>
      <c r="F349" s="79">
        <f t="shared" si="53"/>
        <v>0</v>
      </c>
    </row>
    <row r="350" spans="1:7" s="80" customFormat="1" ht="51">
      <c r="A350" s="51">
        <f>+A345+1</f>
        <v>416</v>
      </c>
      <c r="B350" s="45" t="s">
        <v>210</v>
      </c>
      <c r="C350" s="18" t="s">
        <v>26</v>
      </c>
      <c r="D350" s="18"/>
      <c r="E350" s="78"/>
      <c r="F350" s="79">
        <f t="shared" si="53"/>
        <v>0</v>
      </c>
    </row>
    <row r="351" spans="1:7" s="80" customFormat="1" ht="38.25">
      <c r="A351" s="51">
        <f>+A350+1</f>
        <v>417</v>
      </c>
      <c r="B351" s="45" t="s">
        <v>103</v>
      </c>
      <c r="C351" s="18"/>
      <c r="D351" s="18"/>
      <c r="E351" s="78"/>
      <c r="F351" s="79"/>
      <c r="G351" s="45"/>
    </row>
    <row r="352" spans="1:7" s="80" customFormat="1" ht="25.5">
      <c r="A352" s="51" t="s">
        <v>31</v>
      </c>
      <c r="B352" s="45" t="s">
        <v>80</v>
      </c>
      <c r="C352" s="18" t="s">
        <v>26</v>
      </c>
      <c r="D352" s="18"/>
      <c r="E352" s="78"/>
      <c r="F352" s="79">
        <f>D352*E352</f>
        <v>0</v>
      </c>
    </row>
    <row r="353" spans="1:7" s="80" customFormat="1" ht="25.5">
      <c r="A353" s="51" t="s">
        <v>32</v>
      </c>
      <c r="B353" s="45" t="s">
        <v>81</v>
      </c>
      <c r="C353" s="18" t="s">
        <v>26</v>
      </c>
      <c r="D353" s="18"/>
      <c r="E353" s="78"/>
      <c r="F353" s="79">
        <f>D353*E353</f>
        <v>0</v>
      </c>
    </row>
    <row r="354" spans="1:7" s="80" customFormat="1" ht="25.5">
      <c r="A354" s="51" t="s">
        <v>33</v>
      </c>
      <c r="B354" s="45" t="s">
        <v>91</v>
      </c>
      <c r="C354" s="18" t="s">
        <v>26</v>
      </c>
      <c r="D354" s="18"/>
      <c r="E354" s="78"/>
      <c r="F354" s="79">
        <f>D354*E354</f>
        <v>0</v>
      </c>
    </row>
    <row r="355" spans="1:7" s="80" customFormat="1" ht="38.25">
      <c r="A355" s="51" t="s">
        <v>34</v>
      </c>
      <c r="B355" s="45" t="s">
        <v>209</v>
      </c>
      <c r="C355" s="18" t="s">
        <v>26</v>
      </c>
      <c r="D355" s="18"/>
      <c r="E355" s="78"/>
      <c r="F355" s="79">
        <f>D355*E355</f>
        <v>0</v>
      </c>
    </row>
    <row r="356" spans="1:7" s="80" customFormat="1" ht="38.25">
      <c r="A356" s="51">
        <f>A351+1</f>
        <v>418</v>
      </c>
      <c r="B356" s="45" t="s">
        <v>216</v>
      </c>
      <c r="C356" s="18" t="s">
        <v>26</v>
      </c>
      <c r="D356" s="18"/>
      <c r="E356" s="78"/>
      <c r="F356" s="79">
        <f>D356*E356</f>
        <v>0</v>
      </c>
    </row>
    <row r="357" spans="1:7" s="80" customFormat="1" ht="39" thickBot="1">
      <c r="A357" s="51">
        <f>A356+1</f>
        <v>419</v>
      </c>
      <c r="B357" s="45" t="s">
        <v>215</v>
      </c>
      <c r="C357" s="18" t="s">
        <v>1</v>
      </c>
      <c r="D357" s="18"/>
      <c r="E357" s="78"/>
      <c r="F357" s="79">
        <f t="shared" si="53"/>
        <v>0</v>
      </c>
    </row>
    <row r="358" spans="1:7" s="102" customFormat="1" ht="15.95" customHeight="1" thickBot="1">
      <c r="A358" s="122" t="s">
        <v>27</v>
      </c>
      <c r="B358" s="123"/>
      <c r="C358" s="56"/>
      <c r="D358" s="57"/>
      <c r="E358" s="58"/>
      <c r="F358" s="59">
        <f>SUM(F283:F357)</f>
        <v>0</v>
      </c>
    </row>
    <row r="359" spans="1:7" s="101" customFormat="1" ht="15.95" customHeight="1" thickBot="1">
      <c r="A359" s="60"/>
      <c r="B359" s="61"/>
      <c r="C359" s="60"/>
      <c r="D359" s="55"/>
      <c r="E359" s="60"/>
      <c r="F359" s="55"/>
    </row>
    <row r="360" spans="1:7" s="101" customFormat="1" ht="15.95" customHeight="1" thickBot="1">
      <c r="A360" s="62">
        <v>430</v>
      </c>
      <c r="B360" s="103" t="s">
        <v>280</v>
      </c>
      <c r="C360" s="63"/>
      <c r="D360" s="93"/>
      <c r="E360" s="64"/>
      <c r="F360" s="65"/>
    </row>
    <row r="361" spans="1:7" s="112" customFormat="1" ht="25.5">
      <c r="A361" s="115"/>
      <c r="B361" s="89" t="s">
        <v>284</v>
      </c>
      <c r="C361" s="113"/>
      <c r="D361" s="113"/>
      <c r="E361" s="116"/>
      <c r="F361" s="111"/>
    </row>
    <row r="362" spans="1:7" s="112" customFormat="1" ht="25.5">
      <c r="A362" s="115">
        <f>+A360+1</f>
        <v>431</v>
      </c>
      <c r="B362" s="114" t="s">
        <v>133</v>
      </c>
      <c r="C362" s="113"/>
      <c r="D362" s="113"/>
      <c r="E362" s="116"/>
      <c r="F362" s="111"/>
    </row>
    <row r="363" spans="1:7" s="112" customFormat="1">
      <c r="A363" s="115" t="s">
        <v>31</v>
      </c>
      <c r="B363" s="77" t="s">
        <v>281</v>
      </c>
      <c r="C363" s="113" t="s">
        <v>26</v>
      </c>
      <c r="D363" s="113"/>
      <c r="E363" s="116"/>
      <c r="F363" s="111">
        <f t="shared" ref="F363:F427" si="56">D363*E363</f>
        <v>0</v>
      </c>
    </row>
    <row r="364" spans="1:7" s="112" customFormat="1" ht="25.5">
      <c r="A364" s="115" t="s">
        <v>32</v>
      </c>
      <c r="B364" s="77" t="s">
        <v>282</v>
      </c>
      <c r="C364" s="113" t="s">
        <v>26</v>
      </c>
      <c r="D364" s="113"/>
      <c r="E364" s="116"/>
      <c r="F364" s="111">
        <f t="shared" si="56"/>
        <v>0</v>
      </c>
    </row>
    <row r="365" spans="1:7" s="112" customFormat="1" ht="25.5">
      <c r="A365" s="115">
        <f>A362+1</f>
        <v>432</v>
      </c>
      <c r="B365" s="114" t="s">
        <v>283</v>
      </c>
      <c r="C365" s="113"/>
      <c r="D365" s="113"/>
      <c r="E365" s="116"/>
      <c r="F365" s="111"/>
      <c r="G365" s="114"/>
    </row>
    <row r="366" spans="1:7" s="112" customFormat="1">
      <c r="A366" s="115" t="s">
        <v>31</v>
      </c>
      <c r="B366" s="77" t="s">
        <v>281</v>
      </c>
      <c r="C366" s="113" t="s">
        <v>26</v>
      </c>
      <c r="D366" s="113"/>
      <c r="E366" s="116"/>
      <c r="F366" s="111">
        <f t="shared" si="56"/>
        <v>0</v>
      </c>
      <c r="G366" s="114"/>
    </row>
    <row r="367" spans="1:7" s="112" customFormat="1" ht="25.5">
      <c r="A367" s="115" t="s">
        <v>32</v>
      </c>
      <c r="B367" s="77" t="s">
        <v>282</v>
      </c>
      <c r="C367" s="113" t="s">
        <v>26</v>
      </c>
      <c r="D367" s="113"/>
      <c r="E367" s="116"/>
      <c r="F367" s="111">
        <f t="shared" si="56"/>
        <v>0</v>
      </c>
      <c r="G367" s="114"/>
    </row>
    <row r="368" spans="1:7" s="112" customFormat="1" ht="25.5">
      <c r="A368" s="115"/>
      <c r="B368" s="89" t="s">
        <v>425</v>
      </c>
      <c r="D368" s="113"/>
      <c r="E368" s="116"/>
      <c r="F368" s="111"/>
    </row>
    <row r="369" spans="1:6" s="112" customFormat="1" ht="51">
      <c r="A369" s="115">
        <f>A365+1</f>
        <v>433</v>
      </c>
      <c r="B369" s="114" t="s">
        <v>327</v>
      </c>
      <c r="C369" s="113" t="s">
        <v>28</v>
      </c>
      <c r="D369" s="113"/>
      <c r="E369" s="116"/>
      <c r="F369" s="111">
        <f t="shared" ref="F369:F388" si="57">D369*E369</f>
        <v>0</v>
      </c>
    </row>
    <row r="370" spans="1:6" s="112" customFormat="1" ht="38.25">
      <c r="A370" s="115">
        <f>A369+1</f>
        <v>434</v>
      </c>
      <c r="B370" s="114" t="s">
        <v>407</v>
      </c>
      <c r="C370" s="113"/>
      <c r="D370" s="113"/>
      <c r="E370" s="116"/>
      <c r="F370" s="111"/>
    </row>
    <row r="371" spans="1:6" s="112" customFormat="1" ht="25.5">
      <c r="A371" s="115" t="s">
        <v>31</v>
      </c>
      <c r="B371" s="114" t="s">
        <v>408</v>
      </c>
      <c r="C371" s="113" t="s">
        <v>26</v>
      </c>
      <c r="D371" s="113"/>
      <c r="E371" s="116"/>
      <c r="F371" s="111">
        <f t="shared" ref="F371" si="58">D371*E371</f>
        <v>0</v>
      </c>
    </row>
    <row r="372" spans="1:6" s="112" customFormat="1" ht="38.25">
      <c r="A372" s="115">
        <f>A370+1</f>
        <v>435</v>
      </c>
      <c r="B372" s="114" t="s">
        <v>218</v>
      </c>
      <c r="C372" s="113" t="s">
        <v>0</v>
      </c>
      <c r="D372" s="113"/>
      <c r="E372" s="116"/>
      <c r="F372" s="111">
        <f t="shared" si="57"/>
        <v>0</v>
      </c>
    </row>
    <row r="373" spans="1:6" s="112" customFormat="1" ht="38.25">
      <c r="A373" s="115">
        <f t="shared" ref="A373:A388" si="59">A372+1</f>
        <v>436</v>
      </c>
      <c r="B373" s="114" t="s">
        <v>219</v>
      </c>
      <c r="C373" s="113" t="s">
        <v>117</v>
      </c>
      <c r="D373" s="113"/>
      <c r="E373" s="116"/>
      <c r="F373" s="111">
        <f t="shared" si="57"/>
        <v>0</v>
      </c>
    </row>
    <row r="374" spans="1:6" s="112" customFormat="1" ht="38.25">
      <c r="A374" s="115">
        <f t="shared" si="59"/>
        <v>437</v>
      </c>
      <c r="B374" s="114" t="s">
        <v>479</v>
      </c>
      <c r="C374" s="113" t="s">
        <v>0</v>
      </c>
      <c r="D374" s="113"/>
      <c r="E374" s="116"/>
      <c r="F374" s="111">
        <f t="shared" si="57"/>
        <v>0</v>
      </c>
    </row>
    <row r="375" spans="1:6" s="112" customFormat="1" ht="51">
      <c r="A375" s="115">
        <f t="shared" si="59"/>
        <v>438</v>
      </c>
      <c r="B375" s="114" t="s">
        <v>328</v>
      </c>
      <c r="C375" s="113" t="s">
        <v>0</v>
      </c>
      <c r="D375" s="113"/>
      <c r="E375" s="116"/>
      <c r="F375" s="111">
        <f t="shared" si="57"/>
        <v>0</v>
      </c>
    </row>
    <row r="376" spans="1:6" s="112" customFormat="1" ht="38.25">
      <c r="A376" s="115">
        <f t="shared" si="59"/>
        <v>439</v>
      </c>
      <c r="B376" s="114" t="s">
        <v>220</v>
      </c>
      <c r="C376" s="113" t="s">
        <v>26</v>
      </c>
      <c r="D376" s="113"/>
      <c r="E376" s="116"/>
      <c r="F376" s="111">
        <f t="shared" si="57"/>
        <v>0</v>
      </c>
    </row>
    <row r="377" spans="1:6" s="112" customFormat="1" ht="63.75">
      <c r="A377" s="115">
        <f t="shared" si="59"/>
        <v>440</v>
      </c>
      <c r="B377" s="114" t="s">
        <v>480</v>
      </c>
      <c r="C377" s="113" t="s">
        <v>28</v>
      </c>
      <c r="D377" s="113"/>
      <c r="E377" s="116"/>
      <c r="F377" s="111">
        <f t="shared" si="57"/>
        <v>0</v>
      </c>
    </row>
    <row r="378" spans="1:6" s="112" customFormat="1" ht="51">
      <c r="A378" s="115">
        <f t="shared" si="59"/>
        <v>441</v>
      </c>
      <c r="B378" s="114" t="s">
        <v>481</v>
      </c>
      <c r="C378" s="113" t="s">
        <v>28</v>
      </c>
      <c r="D378" s="113"/>
      <c r="E378" s="116"/>
      <c r="F378" s="111">
        <f t="shared" si="57"/>
        <v>0</v>
      </c>
    </row>
    <row r="379" spans="1:6" s="112" customFormat="1" ht="38.25">
      <c r="A379" s="115">
        <f t="shared" si="59"/>
        <v>442</v>
      </c>
      <c r="B379" s="114" t="s">
        <v>482</v>
      </c>
      <c r="C379" s="113" t="s">
        <v>28</v>
      </c>
      <c r="D379" s="113"/>
      <c r="E379" s="116"/>
      <c r="F379" s="111">
        <f t="shared" si="57"/>
        <v>0</v>
      </c>
    </row>
    <row r="380" spans="1:6" s="112" customFormat="1" ht="38.25">
      <c r="A380" s="115">
        <f t="shared" si="59"/>
        <v>443</v>
      </c>
      <c r="B380" s="114" t="s">
        <v>483</v>
      </c>
      <c r="C380" s="113" t="s">
        <v>28</v>
      </c>
      <c r="D380" s="113"/>
      <c r="E380" s="116"/>
      <c r="F380" s="111">
        <f t="shared" si="57"/>
        <v>0</v>
      </c>
    </row>
    <row r="381" spans="1:6" s="112" customFormat="1" ht="51">
      <c r="A381" s="115">
        <f>+A380+1</f>
        <v>444</v>
      </c>
      <c r="B381" s="114" t="s">
        <v>273</v>
      </c>
      <c r="C381" s="113"/>
      <c r="D381" s="113"/>
      <c r="E381" s="116"/>
      <c r="F381" s="111"/>
    </row>
    <row r="382" spans="1:6" s="112" customFormat="1">
      <c r="A382" s="115" t="s">
        <v>31</v>
      </c>
      <c r="B382" s="114" t="s">
        <v>84</v>
      </c>
      <c r="C382" s="113" t="s">
        <v>26</v>
      </c>
      <c r="D382" s="113"/>
      <c r="E382" s="116"/>
      <c r="F382" s="111">
        <f t="shared" ref="F382" si="60">D382*E382</f>
        <v>0</v>
      </c>
    </row>
    <row r="383" spans="1:6" s="112" customFormat="1" ht="38.25">
      <c r="A383" s="115">
        <f>A381+1</f>
        <v>445</v>
      </c>
      <c r="B383" s="114" t="s">
        <v>410</v>
      </c>
      <c r="C383" s="113" t="s">
        <v>0</v>
      </c>
      <c r="D383" s="113"/>
      <c r="E383" s="116"/>
      <c r="F383" s="111">
        <f t="shared" si="57"/>
        <v>0</v>
      </c>
    </row>
    <row r="384" spans="1:6" s="112" customFormat="1" ht="38.25">
      <c r="A384" s="115">
        <f>A383+1</f>
        <v>446</v>
      </c>
      <c r="B384" s="114" t="s">
        <v>484</v>
      </c>
      <c r="C384" s="113"/>
      <c r="D384" s="113"/>
      <c r="E384" s="116"/>
      <c r="F384" s="111"/>
    </row>
    <row r="385" spans="1:6" s="112" customFormat="1">
      <c r="A385" s="115" t="s">
        <v>31</v>
      </c>
      <c r="B385" s="114" t="s">
        <v>411</v>
      </c>
      <c r="C385" s="113" t="s">
        <v>26</v>
      </c>
      <c r="D385" s="113"/>
      <c r="E385" s="116"/>
      <c r="F385" s="111">
        <f t="shared" ref="F385:F386" si="61">D385*E385</f>
        <v>0</v>
      </c>
    </row>
    <row r="386" spans="1:6" s="112" customFormat="1" ht="51">
      <c r="A386" s="115">
        <f>A384+1</f>
        <v>447</v>
      </c>
      <c r="B386" s="114" t="s">
        <v>490</v>
      </c>
      <c r="C386" s="113" t="s">
        <v>0</v>
      </c>
      <c r="D386" s="113"/>
      <c r="E386" s="116"/>
      <c r="F386" s="111">
        <f t="shared" si="61"/>
        <v>0</v>
      </c>
    </row>
    <row r="387" spans="1:6" s="112" customFormat="1" ht="89.25">
      <c r="A387" s="115">
        <f>A386+1</f>
        <v>448</v>
      </c>
      <c r="B387" s="114" t="s">
        <v>221</v>
      </c>
      <c r="C387" s="113" t="s">
        <v>45</v>
      </c>
      <c r="D387" s="113"/>
      <c r="E387" s="116"/>
      <c r="F387" s="111">
        <f t="shared" si="57"/>
        <v>0</v>
      </c>
    </row>
    <row r="388" spans="1:6" s="112" customFormat="1" ht="76.5">
      <c r="A388" s="115">
        <f t="shared" si="59"/>
        <v>449</v>
      </c>
      <c r="B388" s="114" t="s">
        <v>222</v>
      </c>
      <c r="C388" s="113" t="s">
        <v>117</v>
      </c>
      <c r="D388" s="113"/>
      <c r="E388" s="116"/>
      <c r="F388" s="111">
        <f t="shared" si="57"/>
        <v>0</v>
      </c>
    </row>
    <row r="389" spans="1:6" s="112" customFormat="1" ht="25.5">
      <c r="A389" s="115"/>
      <c r="B389" s="89" t="s">
        <v>426</v>
      </c>
      <c r="D389" s="113"/>
      <c r="E389" s="116"/>
      <c r="F389" s="111"/>
    </row>
    <row r="390" spans="1:6" s="112" customFormat="1" ht="51">
      <c r="A390" s="115">
        <f>A388+1</f>
        <v>450</v>
      </c>
      <c r="B390" s="114" t="s">
        <v>327</v>
      </c>
      <c r="C390" s="113" t="s">
        <v>28</v>
      </c>
      <c r="D390" s="113"/>
      <c r="E390" s="116"/>
      <c r="F390" s="111">
        <f t="shared" ref="F390:F398" si="62">D390*E390</f>
        <v>0</v>
      </c>
    </row>
    <row r="391" spans="1:6" s="112" customFormat="1" ht="63.75">
      <c r="A391" s="115">
        <f t="shared" ref="A391:A392" si="63">+A390+1</f>
        <v>451</v>
      </c>
      <c r="B391" s="114" t="s">
        <v>486</v>
      </c>
      <c r="C391" s="113" t="s">
        <v>0</v>
      </c>
      <c r="D391" s="113"/>
      <c r="E391" s="116"/>
      <c r="F391" s="111">
        <f t="shared" si="62"/>
        <v>0</v>
      </c>
    </row>
    <row r="392" spans="1:6" s="112" customFormat="1" ht="38.25">
      <c r="A392" s="115">
        <f t="shared" si="63"/>
        <v>452</v>
      </c>
      <c r="B392" s="114" t="s">
        <v>479</v>
      </c>
      <c r="C392" s="113" t="s">
        <v>0</v>
      </c>
      <c r="D392" s="113"/>
      <c r="E392" s="116"/>
      <c r="F392" s="111">
        <f t="shared" si="62"/>
        <v>0</v>
      </c>
    </row>
    <row r="393" spans="1:6" s="112" customFormat="1" ht="51">
      <c r="A393" s="115">
        <f t="shared" ref="A393:A398" si="64">A392+1</f>
        <v>453</v>
      </c>
      <c r="B393" s="114" t="s">
        <v>328</v>
      </c>
      <c r="C393" s="113" t="s">
        <v>0</v>
      </c>
      <c r="D393" s="113"/>
      <c r="E393" s="116"/>
      <c r="F393" s="111">
        <f t="shared" si="62"/>
        <v>0</v>
      </c>
    </row>
    <row r="394" spans="1:6" s="112" customFormat="1" ht="38.25">
      <c r="A394" s="115">
        <f t="shared" si="64"/>
        <v>454</v>
      </c>
      <c r="B394" s="114" t="s">
        <v>220</v>
      </c>
      <c r="C394" s="113" t="s">
        <v>0</v>
      </c>
      <c r="D394" s="113"/>
      <c r="E394" s="116"/>
      <c r="F394" s="111">
        <f t="shared" si="62"/>
        <v>0</v>
      </c>
    </row>
    <row r="395" spans="1:6" s="112" customFormat="1" ht="63.75">
      <c r="A395" s="115">
        <f t="shared" si="64"/>
        <v>455</v>
      </c>
      <c r="B395" s="114" t="s">
        <v>409</v>
      </c>
      <c r="C395" s="113" t="s">
        <v>28</v>
      </c>
      <c r="D395" s="113"/>
      <c r="E395" s="116"/>
      <c r="F395" s="111">
        <f t="shared" si="62"/>
        <v>0</v>
      </c>
    </row>
    <row r="396" spans="1:6" s="112" customFormat="1" ht="51">
      <c r="A396" s="115">
        <f t="shared" si="64"/>
        <v>456</v>
      </c>
      <c r="B396" s="114" t="s">
        <v>487</v>
      </c>
      <c r="C396" s="113" t="s">
        <v>28</v>
      </c>
      <c r="D396" s="113"/>
      <c r="E396" s="116"/>
      <c r="F396" s="111">
        <f t="shared" si="62"/>
        <v>0</v>
      </c>
    </row>
    <row r="397" spans="1:6" s="112" customFormat="1" ht="38.25">
      <c r="A397" s="115">
        <f t="shared" si="64"/>
        <v>457</v>
      </c>
      <c r="B397" s="114" t="s">
        <v>488</v>
      </c>
      <c r="C397" s="113" t="s">
        <v>28</v>
      </c>
      <c r="D397" s="113"/>
      <c r="E397" s="116"/>
      <c r="F397" s="111">
        <f t="shared" si="62"/>
        <v>0</v>
      </c>
    </row>
    <row r="398" spans="1:6" s="112" customFormat="1" ht="38.25">
      <c r="A398" s="115">
        <f t="shared" si="64"/>
        <v>458</v>
      </c>
      <c r="B398" s="114" t="s">
        <v>489</v>
      </c>
      <c r="C398" s="113" t="s">
        <v>28</v>
      </c>
      <c r="D398" s="113"/>
      <c r="E398" s="116"/>
      <c r="F398" s="111">
        <f t="shared" si="62"/>
        <v>0</v>
      </c>
    </row>
    <row r="399" spans="1:6" s="112" customFormat="1" ht="51">
      <c r="A399" s="115">
        <f>A398+1</f>
        <v>459</v>
      </c>
      <c r="B399" s="114" t="s">
        <v>273</v>
      </c>
      <c r="C399" s="113"/>
      <c r="D399" s="113"/>
      <c r="E399" s="116"/>
      <c r="F399" s="111"/>
    </row>
    <row r="400" spans="1:6" s="112" customFormat="1">
      <c r="A400" s="115" t="s">
        <v>31</v>
      </c>
      <c r="B400" s="114" t="s">
        <v>84</v>
      </c>
      <c r="C400" s="113" t="s">
        <v>26</v>
      </c>
      <c r="D400" s="113"/>
      <c r="E400" s="116"/>
      <c r="F400" s="111">
        <f t="shared" ref="F400:F401" si="65">D400*E400</f>
        <v>0</v>
      </c>
    </row>
    <row r="401" spans="1:9" s="112" customFormat="1" ht="38.25">
      <c r="A401" s="115">
        <f>A399+1</f>
        <v>460</v>
      </c>
      <c r="B401" s="114" t="s">
        <v>412</v>
      </c>
      <c r="C401" s="113" t="s">
        <v>0</v>
      </c>
      <c r="D401" s="113"/>
      <c r="E401" s="116"/>
      <c r="F401" s="111">
        <f t="shared" si="65"/>
        <v>0</v>
      </c>
    </row>
    <row r="402" spans="1:9" s="112" customFormat="1" ht="38.25">
      <c r="A402" s="115">
        <f>A401+1</f>
        <v>461</v>
      </c>
      <c r="B402" s="114" t="s">
        <v>484</v>
      </c>
      <c r="C402" s="113"/>
      <c r="D402" s="113"/>
      <c r="E402" s="116"/>
      <c r="F402" s="111"/>
    </row>
    <row r="403" spans="1:9" s="112" customFormat="1">
      <c r="A403" s="115" t="s">
        <v>31</v>
      </c>
      <c r="B403" s="114" t="s">
        <v>413</v>
      </c>
      <c r="C403" s="113" t="s">
        <v>26</v>
      </c>
      <c r="D403" s="113"/>
      <c r="E403" s="116"/>
      <c r="F403" s="111">
        <f t="shared" ref="F403:F405" si="66">D403*E403</f>
        <v>0</v>
      </c>
    </row>
    <row r="404" spans="1:9" s="112" customFormat="1">
      <c r="A404" s="115" t="s">
        <v>32</v>
      </c>
      <c r="B404" s="114" t="s">
        <v>414</v>
      </c>
      <c r="C404" s="113" t="s">
        <v>26</v>
      </c>
      <c r="D404" s="113"/>
      <c r="E404" s="116"/>
      <c r="F404" s="111">
        <f t="shared" si="66"/>
        <v>0</v>
      </c>
    </row>
    <row r="405" spans="1:9" s="112" customFormat="1" ht="51">
      <c r="A405" s="115">
        <f>A402+1</f>
        <v>462</v>
      </c>
      <c r="B405" s="114" t="s">
        <v>491</v>
      </c>
      <c r="C405" s="113" t="s">
        <v>0</v>
      </c>
      <c r="D405" s="113"/>
      <c r="E405" s="116"/>
      <c r="F405" s="111">
        <f t="shared" si="66"/>
        <v>0</v>
      </c>
    </row>
    <row r="406" spans="1:9" s="112" customFormat="1" ht="25.5">
      <c r="A406" s="115"/>
      <c r="B406" s="89" t="s">
        <v>427</v>
      </c>
      <c r="C406" s="113"/>
      <c r="D406" s="113"/>
      <c r="E406" s="116"/>
      <c r="F406" s="111"/>
    </row>
    <row r="407" spans="1:9" s="112" customFormat="1" ht="51">
      <c r="A407" s="115">
        <f>+A405+1</f>
        <v>463</v>
      </c>
      <c r="B407" s="114" t="s">
        <v>492</v>
      </c>
      <c r="C407" s="113" t="s">
        <v>28</v>
      </c>
      <c r="D407" s="113"/>
      <c r="E407" s="116"/>
      <c r="F407" s="111">
        <f t="shared" si="56"/>
        <v>0</v>
      </c>
    </row>
    <row r="408" spans="1:9" s="112" customFormat="1" ht="76.5">
      <c r="A408" s="115">
        <f>+A407+1</f>
        <v>464</v>
      </c>
      <c r="B408" s="114" t="s">
        <v>494</v>
      </c>
      <c r="C408" s="113" t="s">
        <v>0</v>
      </c>
      <c r="D408" s="113"/>
      <c r="E408" s="116"/>
      <c r="F408" s="111">
        <f>D408*E408</f>
        <v>0</v>
      </c>
      <c r="I408" s="114"/>
    </row>
    <row r="409" spans="1:9" s="112" customFormat="1" ht="51">
      <c r="A409" s="115">
        <f>A407+1</f>
        <v>464</v>
      </c>
      <c r="B409" s="114" t="s">
        <v>324</v>
      </c>
      <c r="C409" s="113" t="s">
        <v>0</v>
      </c>
      <c r="D409" s="113"/>
      <c r="E409" s="116"/>
      <c r="F409" s="111">
        <f t="shared" si="56"/>
        <v>0</v>
      </c>
    </row>
    <row r="410" spans="1:9" s="112" customFormat="1" ht="51">
      <c r="A410" s="115">
        <f>A409+1</f>
        <v>465</v>
      </c>
      <c r="B410" s="114" t="s">
        <v>415</v>
      </c>
      <c r="C410" s="113" t="s">
        <v>26</v>
      </c>
      <c r="D410" s="113"/>
      <c r="E410" s="116"/>
      <c r="F410" s="111">
        <f t="shared" si="56"/>
        <v>0</v>
      </c>
    </row>
    <row r="411" spans="1:9" s="112" customFormat="1" ht="38.25">
      <c r="A411" s="115">
        <f>A410+1</f>
        <v>466</v>
      </c>
      <c r="B411" s="114" t="s">
        <v>452</v>
      </c>
      <c r="C411" s="113" t="s">
        <v>26</v>
      </c>
      <c r="D411" s="113"/>
      <c r="E411" s="116"/>
      <c r="F411" s="111">
        <f t="shared" si="56"/>
        <v>0</v>
      </c>
    </row>
    <row r="412" spans="1:9" s="112" customFormat="1">
      <c r="A412" s="115">
        <f>A411+1</f>
        <v>467</v>
      </c>
      <c r="B412" s="114" t="s">
        <v>416</v>
      </c>
      <c r="C412" s="113"/>
      <c r="D412" s="113"/>
      <c r="E412" s="116"/>
      <c r="F412" s="111"/>
    </row>
    <row r="413" spans="1:9" s="112" customFormat="1">
      <c r="A413" s="115"/>
      <c r="B413" s="114" t="s">
        <v>417</v>
      </c>
      <c r="C413" s="113" t="s">
        <v>26</v>
      </c>
      <c r="D413" s="113"/>
      <c r="E413" s="116"/>
      <c r="F413" s="111">
        <f t="shared" si="56"/>
        <v>0</v>
      </c>
    </row>
    <row r="414" spans="1:9" s="112" customFormat="1">
      <c r="A414" s="115"/>
      <c r="B414" s="114" t="s">
        <v>435</v>
      </c>
      <c r="C414" s="113" t="s">
        <v>26</v>
      </c>
      <c r="D414" s="113"/>
      <c r="E414" s="116"/>
      <c r="F414" s="111">
        <f t="shared" si="56"/>
        <v>0</v>
      </c>
    </row>
    <row r="415" spans="1:9" s="112" customFormat="1">
      <c r="A415" s="115"/>
      <c r="B415" s="114" t="s">
        <v>436</v>
      </c>
      <c r="C415" s="113" t="s">
        <v>26</v>
      </c>
      <c r="D415" s="113"/>
      <c r="E415" s="116"/>
      <c r="F415" s="111">
        <f t="shared" si="56"/>
        <v>0</v>
      </c>
    </row>
    <row r="416" spans="1:9" s="112" customFormat="1">
      <c r="A416" s="115"/>
      <c r="B416" s="114" t="s">
        <v>437</v>
      </c>
      <c r="C416" s="113" t="s">
        <v>26</v>
      </c>
      <c r="D416" s="113"/>
      <c r="E416" s="116"/>
      <c r="F416" s="111">
        <f t="shared" si="56"/>
        <v>0</v>
      </c>
    </row>
    <row r="417" spans="1:6" s="112" customFormat="1">
      <c r="A417" s="115"/>
      <c r="B417" s="114" t="s">
        <v>418</v>
      </c>
      <c r="C417" s="113" t="s">
        <v>26</v>
      </c>
      <c r="D417" s="113"/>
      <c r="E417" s="116"/>
      <c r="F417" s="111">
        <f t="shared" si="56"/>
        <v>0</v>
      </c>
    </row>
    <row r="418" spans="1:6" s="112" customFormat="1">
      <c r="A418" s="115"/>
      <c r="B418" s="114" t="s">
        <v>419</v>
      </c>
      <c r="C418" s="113" t="s">
        <v>26</v>
      </c>
      <c r="D418" s="113"/>
      <c r="E418" s="116"/>
      <c r="F418" s="111">
        <f t="shared" si="56"/>
        <v>0</v>
      </c>
    </row>
    <row r="419" spans="1:6" s="112" customFormat="1" ht="25.5">
      <c r="A419" s="115"/>
      <c r="B419" s="114" t="s">
        <v>420</v>
      </c>
      <c r="C419" s="113" t="s">
        <v>26</v>
      </c>
      <c r="D419" s="113"/>
      <c r="E419" s="116"/>
      <c r="F419" s="111">
        <f t="shared" si="56"/>
        <v>0</v>
      </c>
    </row>
    <row r="420" spans="1:6" s="112" customFormat="1" ht="25.5">
      <c r="A420" s="115">
        <f>A412+1</f>
        <v>468</v>
      </c>
      <c r="B420" s="114" t="s">
        <v>325</v>
      </c>
      <c r="C420" s="113" t="s">
        <v>117</v>
      </c>
      <c r="D420" s="113"/>
      <c r="E420" s="116"/>
      <c r="F420" s="111">
        <f t="shared" si="56"/>
        <v>0</v>
      </c>
    </row>
    <row r="421" spans="1:6" s="112" customFormat="1" ht="38.25">
      <c r="A421" s="115">
        <f>A420+1</f>
        <v>469</v>
      </c>
      <c r="B421" s="114" t="s">
        <v>493</v>
      </c>
      <c r="C421" s="113" t="s">
        <v>0</v>
      </c>
      <c r="D421" s="113"/>
      <c r="E421" s="116"/>
      <c r="F421" s="111">
        <f t="shared" si="56"/>
        <v>0</v>
      </c>
    </row>
    <row r="422" spans="1:6" s="112" customFormat="1" ht="51">
      <c r="A422" s="115">
        <f t="shared" ref="A422" si="67">A421+1</f>
        <v>470</v>
      </c>
      <c r="B422" s="114" t="s">
        <v>328</v>
      </c>
      <c r="C422" s="113" t="s">
        <v>0</v>
      </c>
      <c r="D422" s="113"/>
      <c r="E422" s="116"/>
      <c r="F422" s="111">
        <f t="shared" si="56"/>
        <v>0</v>
      </c>
    </row>
    <row r="423" spans="1:6" s="112" customFormat="1" ht="38.25">
      <c r="A423" s="115">
        <f>A422+1</f>
        <v>471</v>
      </c>
      <c r="B423" s="114" t="s">
        <v>217</v>
      </c>
      <c r="C423" s="113" t="s">
        <v>26</v>
      </c>
      <c r="D423" s="113"/>
      <c r="E423" s="116"/>
      <c r="F423" s="111">
        <f t="shared" si="56"/>
        <v>0</v>
      </c>
    </row>
    <row r="424" spans="1:6" s="112" customFormat="1" ht="63.75">
      <c r="A424" s="115">
        <f t="shared" ref="A424:A428" si="68">A423+1</f>
        <v>472</v>
      </c>
      <c r="B424" s="114" t="s">
        <v>421</v>
      </c>
      <c r="C424" s="113" t="s">
        <v>28</v>
      </c>
      <c r="D424" s="113"/>
      <c r="E424" s="116"/>
      <c r="F424" s="111">
        <f t="shared" si="56"/>
        <v>0</v>
      </c>
    </row>
    <row r="425" spans="1:6" s="112" customFormat="1" ht="38.25">
      <c r="A425" s="115">
        <f t="shared" si="68"/>
        <v>473</v>
      </c>
      <c r="B425" s="114" t="s">
        <v>422</v>
      </c>
      <c r="C425" s="113" t="s">
        <v>28</v>
      </c>
      <c r="D425" s="113"/>
      <c r="E425" s="116"/>
      <c r="F425" s="111">
        <f t="shared" si="56"/>
        <v>0</v>
      </c>
    </row>
    <row r="426" spans="1:6" s="112" customFormat="1" ht="38.25">
      <c r="A426" s="115">
        <f t="shared" si="68"/>
        <v>474</v>
      </c>
      <c r="B426" s="114" t="s">
        <v>326</v>
      </c>
      <c r="C426" s="113" t="s">
        <v>28</v>
      </c>
      <c r="D426" s="113"/>
      <c r="E426" s="116"/>
      <c r="F426" s="111">
        <f t="shared" si="56"/>
        <v>0</v>
      </c>
    </row>
    <row r="427" spans="1:6" s="112" customFormat="1" ht="38.25">
      <c r="A427" s="115">
        <f t="shared" si="68"/>
        <v>475</v>
      </c>
      <c r="B427" s="114" t="s">
        <v>483</v>
      </c>
      <c r="C427" s="113" t="s">
        <v>28</v>
      </c>
      <c r="D427" s="113"/>
      <c r="E427" s="116"/>
      <c r="F427" s="111">
        <f t="shared" si="56"/>
        <v>0</v>
      </c>
    </row>
    <row r="428" spans="1:6" s="112" customFormat="1" ht="51">
      <c r="A428" s="115">
        <f t="shared" si="68"/>
        <v>476</v>
      </c>
      <c r="B428" s="114" t="s">
        <v>495</v>
      </c>
      <c r="C428" s="113" t="s">
        <v>117</v>
      </c>
      <c r="D428" s="113"/>
      <c r="E428" s="116"/>
      <c r="F428" s="111">
        <f>D428*E428</f>
        <v>0</v>
      </c>
    </row>
    <row r="429" spans="1:6" s="112" customFormat="1" ht="25.5">
      <c r="A429" s="115"/>
      <c r="B429" s="89" t="s">
        <v>428</v>
      </c>
      <c r="C429" s="113"/>
      <c r="D429" s="113"/>
      <c r="E429" s="116"/>
      <c r="F429" s="111"/>
    </row>
    <row r="430" spans="1:6" s="112" customFormat="1" ht="51">
      <c r="A430" s="115">
        <f>+A428+1</f>
        <v>477</v>
      </c>
      <c r="B430" s="114" t="s">
        <v>492</v>
      </c>
      <c r="C430" s="113" t="s">
        <v>28</v>
      </c>
      <c r="D430" s="113"/>
      <c r="E430" s="116"/>
      <c r="F430" s="111">
        <f t="shared" ref="F430:F431" si="69">D430*E430</f>
        <v>0</v>
      </c>
    </row>
    <row r="431" spans="1:6" s="112" customFormat="1" ht="63.75">
      <c r="A431" s="115">
        <f t="shared" ref="A431" si="70">+A430+1</f>
        <v>478</v>
      </c>
      <c r="B431" s="114" t="s">
        <v>485</v>
      </c>
      <c r="C431" s="113" t="s">
        <v>26</v>
      </c>
      <c r="D431" s="113"/>
      <c r="E431" s="116"/>
      <c r="F431" s="111">
        <f t="shared" si="69"/>
        <v>0</v>
      </c>
    </row>
    <row r="432" spans="1:6" s="112" customFormat="1">
      <c r="A432" s="115">
        <f>A431+1</f>
        <v>479</v>
      </c>
      <c r="B432" s="114" t="s">
        <v>416</v>
      </c>
      <c r="C432" s="113"/>
      <c r="D432" s="113"/>
      <c r="E432" s="116"/>
      <c r="F432" s="111"/>
    </row>
    <row r="433" spans="1:6" s="112" customFormat="1">
      <c r="A433" s="115"/>
      <c r="B433" s="114" t="s">
        <v>417</v>
      </c>
      <c r="C433" s="113" t="s">
        <v>26</v>
      </c>
      <c r="D433" s="113"/>
      <c r="E433" s="116"/>
      <c r="F433" s="111">
        <f t="shared" ref="F433:F447" si="71">D433*E433</f>
        <v>0</v>
      </c>
    </row>
    <row r="434" spans="1:6" s="112" customFormat="1">
      <c r="A434" s="115"/>
      <c r="B434" s="114" t="s">
        <v>435</v>
      </c>
      <c r="C434" s="113" t="s">
        <v>26</v>
      </c>
      <c r="D434" s="113"/>
      <c r="E434" s="116"/>
      <c r="F434" s="111">
        <f t="shared" si="71"/>
        <v>0</v>
      </c>
    </row>
    <row r="435" spans="1:6" s="112" customFormat="1">
      <c r="A435" s="115"/>
      <c r="B435" s="114" t="s">
        <v>436</v>
      </c>
      <c r="C435" s="113" t="s">
        <v>26</v>
      </c>
      <c r="D435" s="113"/>
      <c r="E435" s="116"/>
      <c r="F435" s="111">
        <f t="shared" si="71"/>
        <v>0</v>
      </c>
    </row>
    <row r="436" spans="1:6" s="112" customFormat="1">
      <c r="A436" s="115"/>
      <c r="B436" s="114" t="s">
        <v>437</v>
      </c>
      <c r="C436" s="113" t="s">
        <v>26</v>
      </c>
      <c r="D436" s="113"/>
      <c r="E436" s="116"/>
      <c r="F436" s="111">
        <f t="shared" si="71"/>
        <v>0</v>
      </c>
    </row>
    <row r="437" spans="1:6" s="112" customFormat="1">
      <c r="A437" s="115"/>
      <c r="B437" s="114" t="s">
        <v>418</v>
      </c>
      <c r="C437" s="113" t="s">
        <v>26</v>
      </c>
      <c r="D437" s="113"/>
      <c r="E437" s="116"/>
      <c r="F437" s="111">
        <f t="shared" si="71"/>
        <v>0</v>
      </c>
    </row>
    <row r="438" spans="1:6" s="112" customFormat="1">
      <c r="A438" s="115"/>
      <c r="B438" s="114" t="s">
        <v>419</v>
      </c>
      <c r="C438" s="113" t="s">
        <v>26</v>
      </c>
      <c r="D438" s="113"/>
      <c r="E438" s="116"/>
      <c r="F438" s="111">
        <f t="shared" si="71"/>
        <v>0</v>
      </c>
    </row>
    <row r="439" spans="1:6" s="112" customFormat="1" ht="25.5">
      <c r="A439" s="115"/>
      <c r="B439" s="114" t="s">
        <v>420</v>
      </c>
      <c r="C439" s="113" t="s">
        <v>26</v>
      </c>
      <c r="D439" s="113"/>
      <c r="E439" s="116"/>
      <c r="F439" s="111">
        <f t="shared" si="71"/>
        <v>0</v>
      </c>
    </row>
    <row r="440" spans="1:6" s="112" customFormat="1" ht="25.5">
      <c r="A440" s="115">
        <f>A432+1</f>
        <v>480</v>
      </c>
      <c r="B440" s="114" t="s">
        <v>325</v>
      </c>
      <c r="C440" s="113" t="s">
        <v>117</v>
      </c>
      <c r="D440" s="113"/>
      <c r="E440" s="116"/>
      <c r="F440" s="111">
        <f t="shared" si="71"/>
        <v>0</v>
      </c>
    </row>
    <row r="441" spans="1:6" s="112" customFormat="1" ht="38.25">
      <c r="A441" s="115">
        <f>A440+1</f>
        <v>481</v>
      </c>
      <c r="B441" s="114" t="s">
        <v>493</v>
      </c>
      <c r="C441" s="113" t="s">
        <v>0</v>
      </c>
      <c r="D441" s="113"/>
      <c r="E441" s="116"/>
      <c r="F441" s="111">
        <f t="shared" si="71"/>
        <v>0</v>
      </c>
    </row>
    <row r="442" spans="1:6" s="112" customFormat="1" ht="51">
      <c r="A442" s="115">
        <f t="shared" ref="A442" si="72">A441+1</f>
        <v>482</v>
      </c>
      <c r="B442" s="114" t="s">
        <v>328</v>
      </c>
      <c r="C442" s="113" t="s">
        <v>0</v>
      </c>
      <c r="D442" s="113"/>
      <c r="E442" s="116"/>
      <c r="F442" s="111">
        <f t="shared" si="71"/>
        <v>0</v>
      </c>
    </row>
    <row r="443" spans="1:6" s="112" customFormat="1" ht="38.25">
      <c r="A443" s="115">
        <f>A442+1</f>
        <v>483</v>
      </c>
      <c r="B443" s="114" t="s">
        <v>217</v>
      </c>
      <c r="C443" s="113" t="s">
        <v>0</v>
      </c>
      <c r="D443" s="113"/>
      <c r="E443" s="116"/>
      <c r="F443" s="111">
        <f t="shared" si="71"/>
        <v>0</v>
      </c>
    </row>
    <row r="444" spans="1:6" s="112" customFormat="1" ht="63.75">
      <c r="A444" s="115">
        <f t="shared" ref="A444:A448" si="73">A443+1</f>
        <v>484</v>
      </c>
      <c r="B444" s="114" t="s">
        <v>421</v>
      </c>
      <c r="C444" s="113" t="s">
        <v>28</v>
      </c>
      <c r="D444" s="113"/>
      <c r="E444" s="116"/>
      <c r="F444" s="111">
        <f t="shared" si="71"/>
        <v>0</v>
      </c>
    </row>
    <row r="445" spans="1:6" s="112" customFormat="1" ht="38.25">
      <c r="A445" s="115">
        <f t="shared" si="73"/>
        <v>485</v>
      </c>
      <c r="B445" s="114" t="s">
        <v>422</v>
      </c>
      <c r="C445" s="113" t="s">
        <v>28</v>
      </c>
      <c r="D445" s="113"/>
      <c r="E445" s="116"/>
      <c r="F445" s="111">
        <f t="shared" si="71"/>
        <v>0</v>
      </c>
    </row>
    <row r="446" spans="1:6" s="112" customFormat="1" ht="38.25">
      <c r="A446" s="115">
        <f t="shared" si="73"/>
        <v>486</v>
      </c>
      <c r="B446" s="114" t="s">
        <v>423</v>
      </c>
      <c r="C446" s="113" t="s">
        <v>28</v>
      </c>
      <c r="D446" s="113"/>
      <c r="E446" s="116"/>
      <c r="F446" s="111">
        <f t="shared" si="71"/>
        <v>0</v>
      </c>
    </row>
    <row r="447" spans="1:6" s="112" customFormat="1" ht="38.25">
      <c r="A447" s="115">
        <f t="shared" si="73"/>
        <v>487</v>
      </c>
      <c r="B447" s="114" t="s">
        <v>483</v>
      </c>
      <c r="C447" s="113" t="s">
        <v>28</v>
      </c>
      <c r="D447" s="113"/>
      <c r="E447" s="116"/>
      <c r="F447" s="111">
        <f t="shared" si="71"/>
        <v>0</v>
      </c>
    </row>
    <row r="448" spans="1:6" s="112" customFormat="1" ht="51.75" thickBot="1">
      <c r="A448" s="115">
        <f t="shared" si="73"/>
        <v>488</v>
      </c>
      <c r="B448" s="114" t="s">
        <v>495</v>
      </c>
      <c r="C448" s="113" t="s">
        <v>26</v>
      </c>
      <c r="D448" s="113"/>
      <c r="E448" s="116"/>
      <c r="F448" s="111">
        <f>D448*E448</f>
        <v>0</v>
      </c>
    </row>
    <row r="449" spans="1:7" s="99" customFormat="1" ht="15.95" customHeight="1" thickBot="1">
      <c r="A449" s="122" t="s">
        <v>424</v>
      </c>
      <c r="B449" s="123"/>
      <c r="C449" s="56"/>
      <c r="D449" s="57"/>
      <c r="E449" s="58"/>
      <c r="F449" s="59">
        <f>SUM(F361:F448)</f>
        <v>0</v>
      </c>
    </row>
    <row r="450" spans="1:7" s="98" customFormat="1" ht="15.95" customHeight="1" thickBot="1">
      <c r="A450" s="60"/>
      <c r="B450" s="61"/>
      <c r="C450" s="60"/>
      <c r="D450" s="55"/>
      <c r="E450" s="60"/>
      <c r="F450" s="55"/>
    </row>
    <row r="451" spans="1:7" s="98" customFormat="1" ht="15.95" customHeight="1" thickBot="1">
      <c r="A451" s="62">
        <v>500</v>
      </c>
      <c r="B451" s="100" t="s">
        <v>69</v>
      </c>
      <c r="C451" s="63"/>
      <c r="D451" s="93"/>
      <c r="E451" s="64"/>
      <c r="F451" s="65"/>
    </row>
    <row r="452" spans="1:7" s="80" customFormat="1" ht="63.75">
      <c r="A452" s="51"/>
      <c r="B452" s="45" t="s">
        <v>223</v>
      </c>
      <c r="C452" s="18"/>
      <c r="D452" s="18"/>
      <c r="E452" s="78"/>
      <c r="F452" s="79"/>
    </row>
    <row r="453" spans="1:7" s="80" customFormat="1" ht="76.5">
      <c r="A453" s="51">
        <f>+A451+1</f>
        <v>501</v>
      </c>
      <c r="B453" s="45" t="s">
        <v>106</v>
      </c>
      <c r="C453" s="18"/>
      <c r="D453" s="18"/>
      <c r="E453" s="78"/>
      <c r="F453" s="79"/>
    </row>
    <row r="454" spans="1:7" s="80" customFormat="1" ht="25.5">
      <c r="A454" s="51" t="s">
        <v>31</v>
      </c>
      <c r="B454" s="45" t="s">
        <v>72</v>
      </c>
      <c r="C454" s="18" t="s">
        <v>0</v>
      </c>
      <c r="D454" s="18"/>
      <c r="E454" s="78"/>
      <c r="F454" s="79">
        <f>D454*E454</f>
        <v>0</v>
      </c>
    </row>
    <row r="455" spans="1:7" s="80" customFormat="1">
      <c r="A455" s="51" t="s">
        <v>32</v>
      </c>
      <c r="B455" s="45" t="s">
        <v>318</v>
      </c>
      <c r="C455" s="18" t="s">
        <v>0</v>
      </c>
      <c r="D455" s="18"/>
      <c r="E455" s="78"/>
      <c r="F455" s="79">
        <f>D455*E455</f>
        <v>0</v>
      </c>
    </row>
    <row r="456" spans="1:7" s="80" customFormat="1">
      <c r="A456" s="51" t="s">
        <v>33</v>
      </c>
      <c r="B456" s="45" t="s">
        <v>77</v>
      </c>
      <c r="C456" s="18" t="s">
        <v>0</v>
      </c>
      <c r="D456" s="18"/>
      <c r="E456" s="78"/>
      <c r="F456" s="79">
        <f t="shared" ref="F456:F460" si="74">D456*E456</f>
        <v>0</v>
      </c>
    </row>
    <row r="457" spans="1:7" s="80" customFormat="1">
      <c r="A457" s="51" t="s">
        <v>34</v>
      </c>
      <c r="B457" s="45" t="s">
        <v>76</v>
      </c>
      <c r="C457" s="18" t="s">
        <v>0</v>
      </c>
      <c r="D457" s="18"/>
      <c r="E457" s="78"/>
      <c r="F457" s="79">
        <f t="shared" si="74"/>
        <v>0</v>
      </c>
    </row>
    <row r="458" spans="1:7" s="80" customFormat="1">
      <c r="A458" s="51" t="s">
        <v>35</v>
      </c>
      <c r="B458" s="45" t="s">
        <v>319</v>
      </c>
      <c r="C458" s="18" t="s">
        <v>0</v>
      </c>
      <c r="D458" s="18"/>
      <c r="E458" s="78"/>
      <c r="F458" s="79">
        <f t="shared" si="74"/>
        <v>0</v>
      </c>
    </row>
    <row r="459" spans="1:7" s="80" customFormat="1">
      <c r="A459" s="51" t="s">
        <v>92</v>
      </c>
      <c r="B459" s="45" t="s">
        <v>320</v>
      </c>
      <c r="C459" s="18" t="s">
        <v>0</v>
      </c>
      <c r="D459" s="18"/>
      <c r="E459" s="78"/>
      <c r="F459" s="79">
        <f t="shared" si="74"/>
        <v>0</v>
      </c>
    </row>
    <row r="460" spans="1:7" s="80" customFormat="1" ht="25.5">
      <c r="A460" s="51" t="s">
        <v>93</v>
      </c>
      <c r="B460" s="45" t="s">
        <v>321</v>
      </c>
      <c r="C460" s="18" t="s">
        <v>0</v>
      </c>
      <c r="D460" s="18"/>
      <c r="E460" s="78"/>
      <c r="F460" s="79">
        <f t="shared" si="74"/>
        <v>0</v>
      </c>
    </row>
    <row r="461" spans="1:7" s="16" customFormat="1" ht="51">
      <c r="A461" s="51">
        <f>A453+1</f>
        <v>502</v>
      </c>
      <c r="B461" s="45" t="s">
        <v>322</v>
      </c>
      <c r="C461" s="52" t="s">
        <v>0</v>
      </c>
      <c r="D461" s="52"/>
      <c r="E461" s="53"/>
      <c r="F461" s="54"/>
    </row>
    <row r="462" spans="1:7" s="16" customFormat="1" ht="63.75">
      <c r="A462" s="51">
        <f>A461+1</f>
        <v>503</v>
      </c>
      <c r="B462" s="45" t="s">
        <v>323</v>
      </c>
      <c r="C462" s="52" t="s">
        <v>28</v>
      </c>
      <c r="D462" s="52"/>
      <c r="E462" s="53"/>
      <c r="F462" s="54">
        <f>D462*E462</f>
        <v>0</v>
      </c>
      <c r="G462" s="45"/>
    </row>
    <row r="463" spans="1:7" s="80" customFormat="1" ht="51">
      <c r="A463" s="51">
        <f>A462+1</f>
        <v>504</v>
      </c>
      <c r="B463" s="45" t="s">
        <v>208</v>
      </c>
      <c r="C463" s="18" t="s">
        <v>28</v>
      </c>
      <c r="D463" s="18"/>
      <c r="E463" s="78"/>
      <c r="F463" s="79">
        <f>D463*E463</f>
        <v>0</v>
      </c>
    </row>
    <row r="464" spans="1:7" s="80" customFormat="1" ht="63.75">
      <c r="A464" s="51">
        <f>A463+1</f>
        <v>505</v>
      </c>
      <c r="B464" s="45" t="s">
        <v>231</v>
      </c>
      <c r="C464" s="18" t="s">
        <v>26</v>
      </c>
      <c r="D464" s="18"/>
      <c r="E464" s="78"/>
      <c r="F464" s="79">
        <f>D464*E464</f>
        <v>0</v>
      </c>
    </row>
    <row r="465" spans="1:6" s="80" customFormat="1" ht="51">
      <c r="A465" s="51">
        <f>A464+1</f>
        <v>506</v>
      </c>
      <c r="B465" s="45" t="s">
        <v>107</v>
      </c>
      <c r="C465" s="18"/>
      <c r="D465" s="18"/>
      <c r="E465" s="78"/>
      <c r="F465" s="79"/>
    </row>
    <row r="466" spans="1:6" s="80" customFormat="1" ht="25.5">
      <c r="A466" s="51" t="s">
        <v>31</v>
      </c>
      <c r="B466" s="45" t="s">
        <v>71</v>
      </c>
      <c r="C466" s="18" t="s">
        <v>26</v>
      </c>
      <c r="D466" s="18"/>
      <c r="E466" s="78"/>
      <c r="F466" s="79">
        <f t="shared" ref="F466:F467" si="75">D466*E466</f>
        <v>0</v>
      </c>
    </row>
    <row r="467" spans="1:6" s="80" customFormat="1" ht="38.25">
      <c r="A467" s="51" t="s">
        <v>32</v>
      </c>
      <c r="B467" s="45" t="s">
        <v>230</v>
      </c>
      <c r="C467" s="18" t="s">
        <v>26</v>
      </c>
      <c r="D467" s="18"/>
      <c r="E467" s="78"/>
      <c r="F467" s="79">
        <f t="shared" si="75"/>
        <v>0</v>
      </c>
    </row>
    <row r="468" spans="1:6" s="80" customFormat="1" ht="76.5">
      <c r="A468" s="51">
        <f>A465+1</f>
        <v>507</v>
      </c>
      <c r="B468" s="45" t="s">
        <v>227</v>
      </c>
      <c r="C468" s="18" t="s">
        <v>26</v>
      </c>
      <c r="D468" s="18"/>
      <c r="E468" s="78"/>
      <c r="F468" s="79">
        <f>D468*E468</f>
        <v>0</v>
      </c>
    </row>
    <row r="469" spans="1:6" s="80" customFormat="1" ht="76.5">
      <c r="A469" s="51">
        <f>A468+1</f>
        <v>508</v>
      </c>
      <c r="B469" s="45" t="s">
        <v>285</v>
      </c>
      <c r="C469" s="18"/>
      <c r="D469" s="18"/>
      <c r="E469" s="78"/>
      <c r="F469" s="79"/>
    </row>
    <row r="470" spans="1:6" s="80" customFormat="1">
      <c r="A470" s="51" t="s">
        <v>31</v>
      </c>
      <c r="B470" s="45" t="s">
        <v>48</v>
      </c>
      <c r="C470" s="18" t="s">
        <v>26</v>
      </c>
      <c r="D470" s="18"/>
      <c r="E470" s="78"/>
      <c r="F470" s="79">
        <f>D470*E470</f>
        <v>0</v>
      </c>
    </row>
    <row r="471" spans="1:6" s="80" customFormat="1">
      <c r="A471" s="51" t="s">
        <v>32</v>
      </c>
      <c r="B471" s="45" t="s">
        <v>49</v>
      </c>
      <c r="C471" s="18" t="s">
        <v>26</v>
      </c>
      <c r="D471" s="18"/>
      <c r="E471" s="78"/>
      <c r="F471" s="79">
        <f>D471*E471</f>
        <v>0</v>
      </c>
    </row>
    <row r="472" spans="1:6" s="80" customFormat="1">
      <c r="A472" s="51" t="s">
        <v>33</v>
      </c>
      <c r="B472" s="45" t="s">
        <v>50</v>
      </c>
      <c r="C472" s="18" t="s">
        <v>26</v>
      </c>
      <c r="D472" s="18"/>
      <c r="E472" s="78"/>
      <c r="F472" s="79">
        <f t="shared" ref="F472:F474" si="76">D472*E472</f>
        <v>0</v>
      </c>
    </row>
    <row r="473" spans="1:6" s="80" customFormat="1">
      <c r="A473" s="51" t="s">
        <v>34</v>
      </c>
      <c r="B473" s="45" t="s">
        <v>51</v>
      </c>
      <c r="C473" s="18" t="s">
        <v>26</v>
      </c>
      <c r="D473" s="18"/>
      <c r="E473" s="78"/>
      <c r="F473" s="79">
        <f t="shared" si="76"/>
        <v>0</v>
      </c>
    </row>
    <row r="474" spans="1:6" s="80" customFormat="1" ht="25.5">
      <c r="A474" s="51" t="s">
        <v>35</v>
      </c>
      <c r="B474" s="45" t="s">
        <v>226</v>
      </c>
      <c r="C474" s="18" t="s">
        <v>26</v>
      </c>
      <c r="D474" s="18"/>
      <c r="E474" s="78"/>
      <c r="F474" s="79">
        <f t="shared" si="76"/>
        <v>0</v>
      </c>
    </row>
    <row r="475" spans="1:6" s="80" customFormat="1" ht="38.25">
      <c r="A475" s="51">
        <f>A469+1</f>
        <v>509</v>
      </c>
      <c r="B475" s="45" t="s">
        <v>286</v>
      </c>
      <c r="C475" s="18"/>
      <c r="D475" s="18"/>
      <c r="E475" s="78"/>
      <c r="F475" s="79"/>
    </row>
    <row r="476" spans="1:6" s="80" customFormat="1">
      <c r="A476" s="51" t="s">
        <v>31</v>
      </c>
      <c r="B476" s="77" t="s">
        <v>70</v>
      </c>
      <c r="C476" s="18" t="s">
        <v>26</v>
      </c>
      <c r="D476" s="18"/>
      <c r="E476" s="78"/>
      <c r="F476" s="79">
        <f t="shared" ref="F476:F482" si="77">D476*E476</f>
        <v>0</v>
      </c>
    </row>
    <row r="477" spans="1:6" s="80" customFormat="1">
      <c r="A477" s="51" t="s">
        <v>32</v>
      </c>
      <c r="B477" s="77" t="s">
        <v>73</v>
      </c>
      <c r="C477" s="18" t="s">
        <v>26</v>
      </c>
      <c r="D477" s="18"/>
      <c r="E477" s="78"/>
      <c r="F477" s="79">
        <f t="shared" si="77"/>
        <v>0</v>
      </c>
    </row>
    <row r="478" spans="1:6" s="80" customFormat="1">
      <c r="A478" s="51" t="s">
        <v>33</v>
      </c>
      <c r="B478" s="77" t="s">
        <v>78</v>
      </c>
      <c r="C478" s="18" t="s">
        <v>26</v>
      </c>
      <c r="D478" s="18"/>
      <c r="E478" s="78"/>
      <c r="F478" s="79">
        <f t="shared" si="77"/>
        <v>0</v>
      </c>
    </row>
    <row r="479" spans="1:6" s="80" customFormat="1">
      <c r="A479" s="51" t="s">
        <v>34</v>
      </c>
      <c r="B479" s="77" t="s">
        <v>74</v>
      </c>
      <c r="C479" s="18" t="s">
        <v>26</v>
      </c>
      <c r="D479" s="18"/>
      <c r="E479" s="78"/>
      <c r="F479" s="79">
        <f t="shared" si="77"/>
        <v>0</v>
      </c>
    </row>
    <row r="480" spans="1:6" s="80" customFormat="1">
      <c r="A480" s="51" t="s">
        <v>35</v>
      </c>
      <c r="B480" s="77" t="s">
        <v>75</v>
      </c>
      <c r="C480" s="18" t="s">
        <v>26</v>
      </c>
      <c r="D480" s="18"/>
      <c r="E480" s="78"/>
      <c r="F480" s="79">
        <f t="shared" si="77"/>
        <v>0</v>
      </c>
    </row>
    <row r="481" spans="1:6" s="80" customFormat="1" ht="25.5">
      <c r="A481" s="51" t="s">
        <v>92</v>
      </c>
      <c r="B481" s="77" t="s">
        <v>229</v>
      </c>
      <c r="C481" s="18" t="s">
        <v>26</v>
      </c>
      <c r="D481" s="18"/>
      <c r="E481" s="78"/>
      <c r="F481" s="79">
        <f t="shared" si="77"/>
        <v>0</v>
      </c>
    </row>
    <row r="482" spans="1:6" s="80" customFormat="1" ht="38.25">
      <c r="A482" s="51">
        <f>A475+1</f>
        <v>510</v>
      </c>
      <c r="B482" s="45" t="s">
        <v>228</v>
      </c>
      <c r="C482" s="18" t="s">
        <v>26</v>
      </c>
      <c r="D482" s="18"/>
      <c r="E482" s="78"/>
      <c r="F482" s="79">
        <f t="shared" si="77"/>
        <v>0</v>
      </c>
    </row>
    <row r="483" spans="1:6" s="80" customFormat="1" ht="25.5">
      <c r="A483" s="51">
        <f>A482+1</f>
        <v>511</v>
      </c>
      <c r="B483" s="45" t="s">
        <v>136</v>
      </c>
      <c r="C483" s="18"/>
      <c r="D483" s="18"/>
      <c r="E483" s="78"/>
      <c r="F483" s="79"/>
    </row>
    <row r="484" spans="1:6" s="80" customFormat="1">
      <c r="A484" s="51" t="s">
        <v>31</v>
      </c>
      <c r="B484" s="45" t="s">
        <v>134</v>
      </c>
      <c r="C484" s="18" t="s">
        <v>26</v>
      </c>
      <c r="D484" s="18"/>
      <c r="E484" s="78"/>
      <c r="F484" s="79">
        <f t="shared" ref="F484:F485" si="78">D484*E484</f>
        <v>0</v>
      </c>
    </row>
    <row r="485" spans="1:6" s="80" customFormat="1" ht="25.5">
      <c r="A485" s="51" t="s">
        <v>32</v>
      </c>
      <c r="B485" s="45" t="s">
        <v>212</v>
      </c>
      <c r="C485" s="18" t="s">
        <v>26</v>
      </c>
      <c r="D485" s="18"/>
      <c r="E485" s="78"/>
      <c r="F485" s="79">
        <f t="shared" si="78"/>
        <v>0</v>
      </c>
    </row>
    <row r="486" spans="1:6" s="80" customFormat="1" ht="25.5">
      <c r="A486" s="51">
        <f>A483+1</f>
        <v>512</v>
      </c>
      <c r="B486" s="45" t="s">
        <v>137</v>
      </c>
      <c r="C486" s="18"/>
      <c r="D486" s="18"/>
      <c r="E486" s="78"/>
      <c r="F486" s="79"/>
    </row>
    <row r="487" spans="1:6" s="80" customFormat="1">
      <c r="A487" s="51" t="s">
        <v>31</v>
      </c>
      <c r="B487" s="45" t="s">
        <v>135</v>
      </c>
      <c r="C487" s="18" t="s">
        <v>26</v>
      </c>
      <c r="D487" s="18"/>
      <c r="E487" s="78"/>
      <c r="F487" s="79">
        <f t="shared" ref="F487:F488" si="79">D487*E487</f>
        <v>0</v>
      </c>
    </row>
    <row r="488" spans="1:6" s="80" customFormat="1" ht="25.5">
      <c r="A488" s="51" t="s">
        <v>32</v>
      </c>
      <c r="B488" s="45" t="s">
        <v>213</v>
      </c>
      <c r="C488" s="18" t="s">
        <v>26</v>
      </c>
      <c r="D488" s="18"/>
      <c r="E488" s="78"/>
      <c r="F488" s="79">
        <f t="shared" si="79"/>
        <v>0</v>
      </c>
    </row>
    <row r="489" spans="1:6" s="80" customFormat="1" ht="38.25">
      <c r="A489" s="51">
        <f>A486+1</f>
        <v>513</v>
      </c>
      <c r="B489" s="114" t="s">
        <v>477</v>
      </c>
      <c r="C489" s="113" t="s">
        <v>478</v>
      </c>
      <c r="D489" s="18"/>
      <c r="E489" s="78"/>
      <c r="F489" s="79">
        <f t="shared" ref="F489:F490" si="80">D489*E489</f>
        <v>0</v>
      </c>
    </row>
    <row r="490" spans="1:6" s="80" customFormat="1" ht="51">
      <c r="A490" s="51">
        <f>A489+1</f>
        <v>514</v>
      </c>
      <c r="B490" s="45" t="s">
        <v>225</v>
      </c>
      <c r="C490" s="18" t="s">
        <v>1</v>
      </c>
      <c r="D490" s="18">
        <v>0</v>
      </c>
      <c r="E490" s="78"/>
      <c r="F490" s="79">
        <f t="shared" si="80"/>
        <v>0</v>
      </c>
    </row>
    <row r="491" spans="1:6" s="80" customFormat="1" ht="51.75" thickBot="1">
      <c r="A491" s="51">
        <f>A490+1</f>
        <v>515</v>
      </c>
      <c r="B491" s="45" t="s">
        <v>224</v>
      </c>
      <c r="C491" s="18" t="s">
        <v>1</v>
      </c>
      <c r="D491" s="18">
        <v>1</v>
      </c>
      <c r="E491" s="78"/>
      <c r="F491" s="79">
        <f>D491*E491</f>
        <v>0</v>
      </c>
    </row>
    <row r="492" spans="1:6" s="99" customFormat="1" ht="15.95" customHeight="1" thickBot="1">
      <c r="A492" s="122" t="s">
        <v>40</v>
      </c>
      <c r="B492" s="123"/>
      <c r="C492" s="56"/>
      <c r="D492" s="57"/>
      <c r="E492" s="58"/>
      <c r="F492" s="59">
        <f>SUM(F451:F491)</f>
        <v>0</v>
      </c>
    </row>
    <row r="493" spans="1:6" s="98" customFormat="1" ht="15.95" customHeight="1" thickBot="1">
      <c r="A493" s="60"/>
      <c r="B493" s="61"/>
      <c r="C493" s="60"/>
      <c r="D493" s="55"/>
      <c r="E493" s="60"/>
      <c r="F493" s="55"/>
    </row>
    <row r="494" spans="1:6" s="98" customFormat="1" ht="15.95" customHeight="1" thickBot="1">
      <c r="A494" s="62">
        <v>600</v>
      </c>
      <c r="B494" s="100" t="s">
        <v>52</v>
      </c>
      <c r="C494" s="63"/>
      <c r="D494" s="93"/>
      <c r="E494" s="64"/>
      <c r="F494" s="65"/>
    </row>
    <row r="495" spans="1:6" s="80" customFormat="1" ht="63.75">
      <c r="A495" s="51"/>
      <c r="B495" s="45" t="s">
        <v>232</v>
      </c>
      <c r="C495" s="18"/>
      <c r="D495" s="18"/>
      <c r="E495" s="78"/>
      <c r="F495" s="79"/>
    </row>
    <row r="496" spans="1:6" s="80" customFormat="1" ht="76.5">
      <c r="A496" s="51">
        <f>A494+1</f>
        <v>601</v>
      </c>
      <c r="B496" s="45" t="s">
        <v>108</v>
      </c>
      <c r="C496" s="18"/>
      <c r="D496" s="18"/>
      <c r="E496" s="78"/>
      <c r="F496" s="79"/>
    </row>
    <row r="497" spans="1:6" s="80" customFormat="1">
      <c r="A497" s="51" t="s">
        <v>31</v>
      </c>
      <c r="B497" s="45" t="s">
        <v>114</v>
      </c>
      <c r="C497" s="18" t="s">
        <v>0</v>
      </c>
      <c r="D497" s="18"/>
      <c r="E497" s="78"/>
      <c r="F497" s="79">
        <f>D497*E497</f>
        <v>0</v>
      </c>
    </row>
    <row r="498" spans="1:6" s="80" customFormat="1">
      <c r="A498" s="51" t="s">
        <v>32</v>
      </c>
      <c r="B498" s="45" t="s">
        <v>53</v>
      </c>
      <c r="C498" s="18" t="s">
        <v>0</v>
      </c>
      <c r="D498" s="18"/>
      <c r="E498" s="78"/>
      <c r="F498" s="79">
        <f t="shared" ref="F498:F501" si="81">D498*E498</f>
        <v>0</v>
      </c>
    </row>
    <row r="499" spans="1:6" s="80" customFormat="1">
      <c r="A499" s="51" t="s">
        <v>33</v>
      </c>
      <c r="B499" s="45" t="s">
        <v>111</v>
      </c>
      <c r="C499" s="18" t="s">
        <v>0</v>
      </c>
      <c r="D499" s="18"/>
      <c r="E499" s="78"/>
      <c r="F499" s="79">
        <f t="shared" si="81"/>
        <v>0</v>
      </c>
    </row>
    <row r="500" spans="1:6" s="80" customFormat="1">
      <c r="A500" s="51" t="s">
        <v>34</v>
      </c>
      <c r="B500" s="45" t="s">
        <v>112</v>
      </c>
      <c r="C500" s="18" t="s">
        <v>0</v>
      </c>
      <c r="D500" s="18"/>
      <c r="E500" s="78"/>
      <c r="F500" s="79">
        <f t="shared" si="81"/>
        <v>0</v>
      </c>
    </row>
    <row r="501" spans="1:6" s="80" customFormat="1" ht="25.5">
      <c r="A501" s="51" t="s">
        <v>35</v>
      </c>
      <c r="B501" s="45" t="s">
        <v>233</v>
      </c>
      <c r="C501" s="18" t="s">
        <v>0</v>
      </c>
      <c r="D501" s="18"/>
      <c r="E501" s="78"/>
      <c r="F501" s="79">
        <f t="shared" si="81"/>
        <v>0</v>
      </c>
    </row>
    <row r="502" spans="1:6" s="80" customFormat="1" ht="25.5">
      <c r="A502" s="51" t="s">
        <v>35</v>
      </c>
      <c r="B502" s="45" t="s">
        <v>239</v>
      </c>
      <c r="C502" s="18" t="s">
        <v>0</v>
      </c>
      <c r="D502" s="18"/>
      <c r="E502" s="78"/>
      <c r="F502" s="79">
        <f t="shared" ref="F502:F503" si="82">D502*E502</f>
        <v>0</v>
      </c>
    </row>
    <row r="503" spans="1:6" s="80" customFormat="1" ht="25.5">
      <c r="A503" s="115" t="s">
        <v>35</v>
      </c>
      <c r="B503" s="114" t="s">
        <v>496</v>
      </c>
      <c r="C503" s="113" t="s">
        <v>0</v>
      </c>
      <c r="D503" s="113"/>
      <c r="E503" s="116"/>
      <c r="F503" s="111">
        <f t="shared" si="82"/>
        <v>0</v>
      </c>
    </row>
    <row r="504" spans="1:6" s="80" customFormat="1" ht="76.5">
      <c r="A504" s="51">
        <f>A496+1</f>
        <v>602</v>
      </c>
      <c r="B504" s="45" t="s">
        <v>146</v>
      </c>
      <c r="C504" s="18"/>
      <c r="D504" s="18"/>
      <c r="E504" s="78"/>
      <c r="F504" s="79"/>
    </row>
    <row r="505" spans="1:6" s="80" customFormat="1">
      <c r="A505" s="51" t="s">
        <v>31</v>
      </c>
      <c r="B505" s="45" t="s">
        <v>147</v>
      </c>
      <c r="C505" s="18" t="s">
        <v>0</v>
      </c>
      <c r="D505" s="18"/>
      <c r="E505" s="78"/>
      <c r="F505" s="79">
        <f t="shared" ref="F505:F508" si="83">D505*E505</f>
        <v>0</v>
      </c>
    </row>
    <row r="506" spans="1:6" s="80" customFormat="1">
      <c r="A506" s="51" t="s">
        <v>32</v>
      </c>
      <c r="B506" s="45" t="s">
        <v>148</v>
      </c>
      <c r="C506" s="18" t="s">
        <v>0</v>
      </c>
      <c r="D506" s="18"/>
      <c r="E506" s="78"/>
      <c r="F506" s="79">
        <f t="shared" si="83"/>
        <v>0</v>
      </c>
    </row>
    <row r="507" spans="1:6" s="80" customFormat="1">
      <c r="A507" s="51" t="s">
        <v>33</v>
      </c>
      <c r="B507" s="45" t="s">
        <v>149</v>
      </c>
      <c r="C507" s="18" t="s">
        <v>0</v>
      </c>
      <c r="D507" s="18"/>
      <c r="E507" s="78"/>
      <c r="F507" s="79">
        <f t="shared" si="83"/>
        <v>0</v>
      </c>
    </row>
    <row r="508" spans="1:6" s="80" customFormat="1" ht="25.5">
      <c r="A508" s="51" t="s">
        <v>34</v>
      </c>
      <c r="B508" s="45" t="s">
        <v>234</v>
      </c>
      <c r="C508" s="18" t="s">
        <v>0</v>
      </c>
      <c r="D508" s="18"/>
      <c r="E508" s="78"/>
      <c r="F508" s="79">
        <f t="shared" si="83"/>
        <v>0</v>
      </c>
    </row>
    <row r="509" spans="1:6" s="80" customFormat="1" ht="63.75">
      <c r="A509" s="51">
        <f>A504+1</f>
        <v>603</v>
      </c>
      <c r="B509" s="45" t="s">
        <v>316</v>
      </c>
      <c r="C509" s="18" t="s">
        <v>28</v>
      </c>
      <c r="D509" s="18"/>
      <c r="E509" s="78"/>
      <c r="F509" s="79">
        <f>D509*E509</f>
        <v>0</v>
      </c>
    </row>
    <row r="510" spans="1:6" s="80" customFormat="1" ht="102">
      <c r="A510" s="51">
        <f>A509+1</f>
        <v>604</v>
      </c>
      <c r="B510" s="45" t="s">
        <v>317</v>
      </c>
      <c r="C510" s="18" t="s">
        <v>1</v>
      </c>
      <c r="D510" s="18"/>
      <c r="E510" s="78"/>
      <c r="F510" s="79">
        <f>D510*E510</f>
        <v>0</v>
      </c>
    </row>
    <row r="511" spans="1:6" s="80" customFormat="1" ht="38.25">
      <c r="A511" s="51">
        <f>+A510+1</f>
        <v>605</v>
      </c>
      <c r="B511" s="45" t="s">
        <v>509</v>
      </c>
      <c r="C511" s="18"/>
      <c r="D511" s="18"/>
      <c r="E511" s="78"/>
      <c r="F511" s="79"/>
    </row>
    <row r="512" spans="1:6" s="80" customFormat="1">
      <c r="A512" s="51" t="s">
        <v>31</v>
      </c>
      <c r="B512" s="45" t="s">
        <v>54</v>
      </c>
      <c r="C512" s="18" t="s">
        <v>26</v>
      </c>
      <c r="D512" s="18"/>
      <c r="E512" s="78"/>
      <c r="F512" s="79">
        <f>D512*E512</f>
        <v>0</v>
      </c>
    </row>
    <row r="513" spans="1:6" s="80" customFormat="1">
      <c r="A513" s="51" t="s">
        <v>32</v>
      </c>
      <c r="B513" s="45" t="s">
        <v>55</v>
      </c>
      <c r="C513" s="18" t="s">
        <v>26</v>
      </c>
      <c r="D513" s="18"/>
      <c r="E513" s="78"/>
      <c r="F513" s="79">
        <f t="shared" ref="F513:F531" si="84">D513*E513</f>
        <v>0</v>
      </c>
    </row>
    <row r="514" spans="1:6" s="80" customFormat="1">
      <c r="A514" s="51" t="s">
        <v>33</v>
      </c>
      <c r="B514" s="45" t="s">
        <v>56</v>
      </c>
      <c r="C514" s="18" t="s">
        <v>26</v>
      </c>
      <c r="D514" s="18"/>
      <c r="E514" s="78"/>
      <c r="F514" s="79">
        <f t="shared" si="84"/>
        <v>0</v>
      </c>
    </row>
    <row r="515" spans="1:6" s="80" customFormat="1">
      <c r="A515" s="51" t="s">
        <v>34</v>
      </c>
      <c r="B515" s="45" t="s">
        <v>57</v>
      </c>
      <c r="C515" s="18" t="s">
        <v>26</v>
      </c>
      <c r="D515" s="18"/>
      <c r="E515" s="78"/>
      <c r="F515" s="79">
        <f t="shared" si="84"/>
        <v>0</v>
      </c>
    </row>
    <row r="516" spans="1:6" s="80" customFormat="1">
      <c r="A516" s="51" t="s">
        <v>35</v>
      </c>
      <c r="B516" s="45" t="s">
        <v>58</v>
      </c>
      <c r="C516" s="18" t="s">
        <v>26</v>
      </c>
      <c r="D516" s="18"/>
      <c r="E516" s="78"/>
      <c r="F516" s="79">
        <f t="shared" si="84"/>
        <v>0</v>
      </c>
    </row>
    <row r="517" spans="1:6" s="80" customFormat="1">
      <c r="A517" s="51" t="s">
        <v>92</v>
      </c>
      <c r="B517" s="45" t="s">
        <v>59</v>
      </c>
      <c r="C517" s="18" t="s">
        <v>26</v>
      </c>
      <c r="D517" s="18"/>
      <c r="E517" s="78"/>
      <c r="F517" s="79">
        <f t="shared" si="84"/>
        <v>0</v>
      </c>
    </row>
    <row r="518" spans="1:6" s="80" customFormat="1">
      <c r="A518" s="51" t="s">
        <v>93</v>
      </c>
      <c r="B518" s="45" t="s">
        <v>60</v>
      </c>
      <c r="C518" s="18" t="s">
        <v>26</v>
      </c>
      <c r="D518" s="18"/>
      <c r="E518" s="78"/>
      <c r="F518" s="79">
        <f t="shared" si="84"/>
        <v>0</v>
      </c>
    </row>
    <row r="519" spans="1:6" s="80" customFormat="1">
      <c r="A519" s="51" t="s">
        <v>94</v>
      </c>
      <c r="B519" s="45" t="s">
        <v>113</v>
      </c>
      <c r="C519" s="18" t="s">
        <v>26</v>
      </c>
      <c r="D519" s="18"/>
      <c r="E519" s="78"/>
      <c r="F519" s="79">
        <f t="shared" si="84"/>
        <v>0</v>
      </c>
    </row>
    <row r="520" spans="1:6" s="80" customFormat="1">
      <c r="A520" s="51"/>
      <c r="B520" s="45" t="s">
        <v>177</v>
      </c>
      <c r="C520" s="18"/>
      <c r="D520" s="18"/>
      <c r="E520" s="78"/>
      <c r="F520" s="79"/>
    </row>
    <row r="521" spans="1:6" s="80" customFormat="1">
      <c r="A521" s="51" t="s">
        <v>95</v>
      </c>
      <c r="B521" s="45" t="s">
        <v>61</v>
      </c>
      <c r="C521" s="18" t="s">
        <v>26</v>
      </c>
      <c r="D521" s="18"/>
      <c r="E521" s="78"/>
      <c r="F521" s="79">
        <f t="shared" si="84"/>
        <v>0</v>
      </c>
    </row>
    <row r="522" spans="1:6" s="112" customFormat="1">
      <c r="A522" s="115" t="s">
        <v>95</v>
      </c>
      <c r="B522" s="114" t="s">
        <v>429</v>
      </c>
      <c r="C522" s="113" t="s">
        <v>26</v>
      </c>
      <c r="D522" s="113"/>
      <c r="E522" s="116"/>
      <c r="F522" s="111">
        <f t="shared" si="84"/>
        <v>0</v>
      </c>
    </row>
    <row r="523" spans="1:6" s="112" customFormat="1">
      <c r="A523" s="115" t="s">
        <v>96</v>
      </c>
      <c r="B523" s="114" t="s">
        <v>62</v>
      </c>
      <c r="C523" s="113" t="s">
        <v>26</v>
      </c>
      <c r="D523" s="113"/>
      <c r="E523" s="116"/>
      <c r="F523" s="111">
        <f t="shared" si="84"/>
        <v>0</v>
      </c>
    </row>
    <row r="524" spans="1:6" s="112" customFormat="1">
      <c r="A524" s="115" t="s">
        <v>97</v>
      </c>
      <c r="B524" s="114" t="s">
        <v>110</v>
      </c>
      <c r="C524" s="113" t="s">
        <v>26</v>
      </c>
      <c r="D524" s="113"/>
      <c r="E524" s="116"/>
      <c r="F524" s="111">
        <f t="shared" si="84"/>
        <v>0</v>
      </c>
    </row>
    <row r="525" spans="1:6" s="112" customFormat="1">
      <c r="A525" s="115" t="s">
        <v>98</v>
      </c>
      <c r="B525" s="114" t="s">
        <v>430</v>
      </c>
      <c r="C525" s="113" t="s">
        <v>26</v>
      </c>
      <c r="D525" s="113"/>
      <c r="E525" s="116"/>
      <c r="F525" s="111">
        <f t="shared" si="84"/>
        <v>0</v>
      </c>
    </row>
    <row r="526" spans="1:6" s="112" customFormat="1">
      <c r="A526" s="115" t="s">
        <v>98</v>
      </c>
      <c r="B526" s="114" t="s">
        <v>431</v>
      </c>
      <c r="C526" s="113" t="s">
        <v>26</v>
      </c>
      <c r="D526" s="113"/>
      <c r="E526" s="116"/>
      <c r="F526" s="111">
        <f t="shared" si="84"/>
        <v>0</v>
      </c>
    </row>
    <row r="527" spans="1:6" s="112" customFormat="1">
      <c r="A527" s="115" t="s">
        <v>98</v>
      </c>
      <c r="B527" s="114" t="s">
        <v>432</v>
      </c>
      <c r="C527" s="113" t="s">
        <v>26</v>
      </c>
      <c r="D527" s="113"/>
      <c r="E527" s="116"/>
      <c r="F527" s="111">
        <f t="shared" si="84"/>
        <v>0</v>
      </c>
    </row>
    <row r="528" spans="1:6" s="112" customFormat="1">
      <c r="A528" s="115" t="s">
        <v>38</v>
      </c>
      <c r="B528" s="114" t="s">
        <v>109</v>
      </c>
      <c r="C528" s="113" t="s">
        <v>26</v>
      </c>
      <c r="D528" s="113"/>
      <c r="E528" s="78"/>
      <c r="F528" s="79">
        <f t="shared" si="84"/>
        <v>0</v>
      </c>
    </row>
    <row r="529" spans="1:6" s="80" customFormat="1">
      <c r="A529" s="51" t="s">
        <v>99</v>
      </c>
      <c r="B529" s="45" t="s">
        <v>63</v>
      </c>
      <c r="C529" s="18" t="s">
        <v>26</v>
      </c>
      <c r="D529" s="18"/>
      <c r="E529" s="78"/>
      <c r="F529" s="79">
        <f t="shared" si="84"/>
        <v>0</v>
      </c>
    </row>
    <row r="530" spans="1:6" s="80" customFormat="1">
      <c r="A530" s="51" t="s">
        <v>100</v>
      </c>
      <c r="B530" s="45" t="s">
        <v>64</v>
      </c>
      <c r="C530" s="18" t="s">
        <v>26</v>
      </c>
      <c r="D530" s="18"/>
      <c r="E530" s="78"/>
      <c r="F530" s="79">
        <f t="shared" si="84"/>
        <v>0</v>
      </c>
    </row>
    <row r="531" spans="1:6" s="80" customFormat="1" ht="25.5">
      <c r="A531" s="51" t="s">
        <v>101</v>
      </c>
      <c r="B531" s="45" t="s">
        <v>235</v>
      </c>
      <c r="C531" s="18" t="s">
        <v>26</v>
      </c>
      <c r="D531" s="18"/>
      <c r="E531" s="78"/>
      <c r="F531" s="79">
        <f t="shared" si="84"/>
        <v>0</v>
      </c>
    </row>
    <row r="532" spans="1:6" s="80" customFormat="1" ht="25.5">
      <c r="A532" s="51">
        <f>A511+1</f>
        <v>606</v>
      </c>
      <c r="B532" s="45" t="s">
        <v>287</v>
      </c>
      <c r="C532" s="18"/>
      <c r="D532" s="18"/>
      <c r="E532" s="78"/>
      <c r="F532" s="79"/>
    </row>
    <row r="533" spans="1:6" s="80" customFormat="1">
      <c r="A533" s="51" t="s">
        <v>31</v>
      </c>
      <c r="B533" s="45" t="s">
        <v>66</v>
      </c>
      <c r="C533" s="18" t="s">
        <v>26</v>
      </c>
      <c r="D533" s="18"/>
      <c r="E533" s="78"/>
      <c r="F533" s="79">
        <f t="shared" ref="F533:F541" si="85">D533*E533</f>
        <v>0</v>
      </c>
    </row>
    <row r="534" spans="1:6" s="80" customFormat="1">
      <c r="A534" s="51" t="s">
        <v>32</v>
      </c>
      <c r="B534" s="45" t="s">
        <v>67</v>
      </c>
      <c r="C534" s="18" t="s">
        <v>26</v>
      </c>
      <c r="D534" s="18"/>
      <c r="E534" s="78"/>
      <c r="F534" s="79">
        <f t="shared" si="85"/>
        <v>0</v>
      </c>
    </row>
    <row r="535" spans="1:6" s="80" customFormat="1">
      <c r="A535" s="51" t="s">
        <v>33</v>
      </c>
      <c r="B535" s="45" t="s">
        <v>68</v>
      </c>
      <c r="C535" s="18" t="s">
        <v>26</v>
      </c>
      <c r="D535" s="18"/>
      <c r="E535" s="78"/>
      <c r="F535" s="79">
        <f t="shared" si="85"/>
        <v>0</v>
      </c>
    </row>
    <row r="536" spans="1:6" s="80" customFormat="1" ht="25.5">
      <c r="A536" s="51" t="s">
        <v>34</v>
      </c>
      <c r="B536" s="45" t="s">
        <v>237</v>
      </c>
      <c r="C536" s="18" t="s">
        <v>26</v>
      </c>
      <c r="D536" s="18"/>
      <c r="E536" s="78"/>
      <c r="F536" s="79">
        <f t="shared" si="85"/>
        <v>0</v>
      </c>
    </row>
    <row r="537" spans="1:6" s="80" customFormat="1" ht="25.5">
      <c r="A537" s="51">
        <f>+A532+1</f>
        <v>607</v>
      </c>
      <c r="B537" s="45" t="s">
        <v>65</v>
      </c>
      <c r="C537" s="18"/>
      <c r="D537" s="18"/>
      <c r="E537" s="78"/>
      <c r="F537" s="79"/>
    </row>
    <row r="538" spans="1:6" s="80" customFormat="1">
      <c r="A538" s="51" t="s">
        <v>31</v>
      </c>
      <c r="B538" s="45" t="s">
        <v>150</v>
      </c>
      <c r="C538" s="18" t="s">
        <v>26</v>
      </c>
      <c r="D538" s="18"/>
      <c r="E538" s="78"/>
      <c r="F538" s="79">
        <f t="shared" ref="F538:F540" si="86">D538*E538</f>
        <v>0</v>
      </c>
    </row>
    <row r="539" spans="1:6" s="80" customFormat="1">
      <c r="A539" s="51" t="s">
        <v>32</v>
      </c>
      <c r="B539" s="45" t="s">
        <v>151</v>
      </c>
      <c r="C539" s="18" t="s">
        <v>26</v>
      </c>
      <c r="D539" s="18"/>
      <c r="E539" s="78"/>
      <c r="F539" s="79">
        <f t="shared" si="86"/>
        <v>0</v>
      </c>
    </row>
    <row r="540" spans="1:6" s="80" customFormat="1" ht="25.5">
      <c r="A540" s="51" t="s">
        <v>33</v>
      </c>
      <c r="B540" s="45" t="s">
        <v>236</v>
      </c>
      <c r="C540" s="18" t="s">
        <v>26</v>
      </c>
      <c r="D540" s="18"/>
      <c r="E540" s="78"/>
      <c r="F540" s="79">
        <f t="shared" si="86"/>
        <v>0</v>
      </c>
    </row>
    <row r="541" spans="1:6" s="80" customFormat="1" ht="38.25">
      <c r="A541" s="51">
        <f>A537+1</f>
        <v>608</v>
      </c>
      <c r="B541" s="45" t="s">
        <v>238</v>
      </c>
      <c r="C541" s="18" t="s">
        <v>1</v>
      </c>
      <c r="D541" s="18">
        <v>1</v>
      </c>
      <c r="E541" s="78"/>
      <c r="F541" s="79">
        <f t="shared" si="85"/>
        <v>0</v>
      </c>
    </row>
    <row r="542" spans="1:6" s="80" customFormat="1">
      <c r="A542" s="115">
        <v>609</v>
      </c>
      <c r="B542" s="114" t="s">
        <v>528</v>
      </c>
      <c r="C542" s="113"/>
      <c r="D542" s="113"/>
      <c r="E542" s="78"/>
      <c r="F542" s="79"/>
    </row>
    <row r="543" spans="1:6" s="80" customFormat="1">
      <c r="A543" s="115"/>
      <c r="B543" s="114" t="s">
        <v>527</v>
      </c>
      <c r="C543" s="113"/>
      <c r="D543" s="113"/>
      <c r="E543" s="78"/>
      <c r="F543" s="79"/>
    </row>
    <row r="544" spans="1:6" s="80" customFormat="1">
      <c r="A544" s="115"/>
      <c r="B544" s="114"/>
      <c r="C544" s="113"/>
      <c r="D544" s="113"/>
      <c r="E544" s="78"/>
      <c r="F544" s="79"/>
    </row>
    <row r="545" spans="1:6" s="80" customFormat="1" ht="17.25" thickBot="1">
      <c r="A545" s="115"/>
      <c r="B545" s="114"/>
      <c r="C545" s="113"/>
      <c r="D545" s="113"/>
      <c r="E545" s="78"/>
      <c r="F545" s="79"/>
    </row>
    <row r="546" spans="1:6" s="99" customFormat="1" ht="15.95" customHeight="1" thickBot="1">
      <c r="A546" s="122" t="s">
        <v>41</v>
      </c>
      <c r="B546" s="123"/>
      <c r="C546" s="56"/>
      <c r="D546" s="57"/>
      <c r="E546" s="58"/>
      <c r="F546" s="59">
        <f>SUM(F494:F541)</f>
        <v>0</v>
      </c>
    </row>
    <row r="547" spans="1:6" s="98" customFormat="1" ht="15.95" customHeight="1" thickBot="1">
      <c r="A547" s="60"/>
      <c r="B547" s="61"/>
      <c r="C547" s="60"/>
      <c r="D547" s="55"/>
      <c r="E547" s="60"/>
      <c r="F547" s="55"/>
    </row>
    <row r="548" spans="1:6" s="98" customFormat="1" ht="15.95" customHeight="1" thickBot="1">
      <c r="A548" s="62">
        <v>700</v>
      </c>
      <c r="B548" s="100" t="s">
        <v>37</v>
      </c>
      <c r="C548" s="63"/>
      <c r="D548" s="93"/>
      <c r="E548" s="64"/>
      <c r="F548" s="65"/>
    </row>
    <row r="549" spans="1:6" s="80" customFormat="1" ht="25.5">
      <c r="A549" s="51"/>
      <c r="B549" s="45" t="s">
        <v>240</v>
      </c>
      <c r="C549" s="18"/>
      <c r="D549" s="18"/>
      <c r="E549" s="78"/>
      <c r="F549" s="79"/>
    </row>
    <row r="550" spans="1:6" s="80" customFormat="1" ht="63.75">
      <c r="A550" s="51">
        <f>A548+1</f>
        <v>701</v>
      </c>
      <c r="B550" s="45" t="s">
        <v>241</v>
      </c>
      <c r="C550" s="18" t="s">
        <v>1</v>
      </c>
      <c r="D550" s="18">
        <v>1</v>
      </c>
      <c r="E550" s="78"/>
      <c r="F550" s="79">
        <f t="shared" ref="F550:F567" si="87">D550*E550</f>
        <v>0</v>
      </c>
    </row>
    <row r="551" spans="1:6" s="80" customFormat="1" ht="38.25">
      <c r="A551" s="51">
        <f>A550+1</f>
        <v>702</v>
      </c>
      <c r="B551" s="45" t="s">
        <v>315</v>
      </c>
      <c r="C551" s="18"/>
      <c r="D551" s="18"/>
      <c r="E551" s="78"/>
      <c r="F551" s="79"/>
    </row>
    <row r="552" spans="1:6" s="80" customFormat="1">
      <c r="A552" s="51" t="s">
        <v>31</v>
      </c>
      <c r="B552" s="45" t="s">
        <v>314</v>
      </c>
      <c r="C552" s="18" t="s">
        <v>0</v>
      </c>
      <c r="D552" s="18"/>
      <c r="E552" s="78"/>
      <c r="F552" s="79">
        <f t="shared" si="87"/>
        <v>0</v>
      </c>
    </row>
    <row r="553" spans="1:6" s="80" customFormat="1">
      <c r="A553" s="51" t="s">
        <v>32</v>
      </c>
      <c r="B553" s="45" t="s">
        <v>313</v>
      </c>
      <c r="C553" s="18" t="s">
        <v>0</v>
      </c>
      <c r="D553" s="18"/>
      <c r="E553" s="78"/>
      <c r="F553" s="79">
        <f t="shared" si="87"/>
        <v>0</v>
      </c>
    </row>
    <row r="554" spans="1:6" s="80" customFormat="1">
      <c r="A554" s="51" t="s">
        <v>33</v>
      </c>
      <c r="B554" s="45" t="s">
        <v>312</v>
      </c>
      <c r="C554" s="18" t="s">
        <v>0</v>
      </c>
      <c r="D554" s="18"/>
      <c r="E554" s="78"/>
      <c r="F554" s="79">
        <f t="shared" si="87"/>
        <v>0</v>
      </c>
    </row>
    <row r="555" spans="1:6" s="80" customFormat="1">
      <c r="A555" s="51" t="s">
        <v>34</v>
      </c>
      <c r="B555" s="45" t="s">
        <v>311</v>
      </c>
      <c r="C555" s="18" t="s">
        <v>0</v>
      </c>
      <c r="D555" s="18"/>
      <c r="E555" s="78"/>
      <c r="F555" s="79">
        <f t="shared" si="87"/>
        <v>0</v>
      </c>
    </row>
    <row r="556" spans="1:6" s="80" customFormat="1">
      <c r="A556" s="51" t="s">
        <v>35</v>
      </c>
      <c r="B556" s="45" t="s">
        <v>310</v>
      </c>
      <c r="C556" s="18" t="s">
        <v>0</v>
      </c>
      <c r="D556" s="18"/>
      <c r="E556" s="78"/>
      <c r="F556" s="79">
        <f t="shared" si="87"/>
        <v>0</v>
      </c>
    </row>
    <row r="557" spans="1:6" s="80" customFormat="1">
      <c r="A557" s="51" t="s">
        <v>92</v>
      </c>
      <c r="B557" s="45" t="s">
        <v>309</v>
      </c>
      <c r="C557" s="18" t="s">
        <v>0</v>
      </c>
      <c r="D557" s="18"/>
      <c r="E557" s="78"/>
      <c r="F557" s="79">
        <f t="shared" si="87"/>
        <v>0</v>
      </c>
    </row>
    <row r="558" spans="1:6" s="80" customFormat="1">
      <c r="A558" s="51" t="s">
        <v>93</v>
      </c>
      <c r="B558" s="45" t="s">
        <v>308</v>
      </c>
      <c r="C558" s="18" t="s">
        <v>0</v>
      </c>
      <c r="D558" s="18"/>
      <c r="E558" s="78"/>
      <c r="F558" s="79">
        <f t="shared" si="87"/>
        <v>0</v>
      </c>
    </row>
    <row r="559" spans="1:6" s="80" customFormat="1">
      <c r="A559" s="51" t="s">
        <v>94</v>
      </c>
      <c r="B559" s="45" t="s">
        <v>307</v>
      </c>
      <c r="C559" s="18" t="s">
        <v>0</v>
      </c>
      <c r="D559" s="18"/>
      <c r="E559" s="78"/>
      <c r="F559" s="79">
        <f t="shared" si="87"/>
        <v>0</v>
      </c>
    </row>
    <row r="560" spans="1:6" s="80" customFormat="1" ht="25.5">
      <c r="A560" s="51" t="s">
        <v>95</v>
      </c>
      <c r="B560" s="45" t="s">
        <v>288</v>
      </c>
      <c r="C560" s="18"/>
      <c r="D560" s="18"/>
      <c r="E560" s="78"/>
      <c r="F560" s="79"/>
    </row>
    <row r="561" spans="1:6" s="80" customFormat="1" ht="51">
      <c r="A561" s="51">
        <f>A551+1</f>
        <v>703</v>
      </c>
      <c r="B561" s="45" t="s">
        <v>306</v>
      </c>
      <c r="C561" s="18" t="s">
        <v>0</v>
      </c>
      <c r="D561" s="18"/>
      <c r="E561" s="78"/>
      <c r="F561" s="79">
        <f t="shared" si="87"/>
        <v>0</v>
      </c>
    </row>
    <row r="562" spans="1:6" s="80" customFormat="1" ht="38.25">
      <c r="A562" s="51">
        <f t="shared" ref="A562:A567" si="88">A561+1</f>
        <v>704</v>
      </c>
      <c r="B562" s="45" t="s">
        <v>305</v>
      </c>
      <c r="C562" s="18" t="s">
        <v>26</v>
      </c>
      <c r="D562" s="18"/>
      <c r="E562" s="78"/>
      <c r="F562" s="79">
        <f t="shared" si="87"/>
        <v>0</v>
      </c>
    </row>
    <row r="563" spans="1:6" s="80" customFormat="1" ht="51">
      <c r="A563" s="51">
        <f t="shared" si="88"/>
        <v>705</v>
      </c>
      <c r="B563" s="45" t="s">
        <v>304</v>
      </c>
      <c r="C563" s="18" t="s">
        <v>0</v>
      </c>
      <c r="D563" s="18"/>
      <c r="E563" s="78"/>
      <c r="F563" s="79">
        <f t="shared" si="87"/>
        <v>0</v>
      </c>
    </row>
    <row r="564" spans="1:6" s="80" customFormat="1" ht="63.75">
      <c r="A564" s="51">
        <f t="shared" si="88"/>
        <v>706</v>
      </c>
      <c r="B564" s="45" t="s">
        <v>303</v>
      </c>
      <c r="C564" s="18" t="s">
        <v>0</v>
      </c>
      <c r="D564" s="18"/>
      <c r="E564" s="78"/>
      <c r="F564" s="79">
        <f t="shared" si="87"/>
        <v>0</v>
      </c>
    </row>
    <row r="565" spans="1:6" s="80" customFormat="1" ht="51">
      <c r="A565" s="51">
        <f t="shared" si="88"/>
        <v>707</v>
      </c>
      <c r="B565" s="45" t="s">
        <v>302</v>
      </c>
      <c r="C565" s="18" t="s">
        <v>26</v>
      </c>
      <c r="D565" s="18"/>
      <c r="E565" s="78"/>
      <c r="F565" s="79">
        <f t="shared" si="87"/>
        <v>0</v>
      </c>
    </row>
    <row r="566" spans="1:6" s="83" customFormat="1" ht="51">
      <c r="A566" s="51">
        <f t="shared" si="88"/>
        <v>708</v>
      </c>
      <c r="B566" s="45" t="s">
        <v>242</v>
      </c>
      <c r="C566" s="18" t="s">
        <v>26</v>
      </c>
      <c r="D566" s="18"/>
      <c r="E566" s="78"/>
      <c r="F566" s="79">
        <f t="shared" si="87"/>
        <v>0</v>
      </c>
    </row>
    <row r="567" spans="1:6" s="80" customFormat="1" ht="39" thickBot="1">
      <c r="A567" s="51">
        <f t="shared" si="88"/>
        <v>709</v>
      </c>
      <c r="B567" s="45" t="s">
        <v>301</v>
      </c>
      <c r="C567" s="18" t="s">
        <v>26</v>
      </c>
      <c r="D567" s="18"/>
      <c r="E567" s="78"/>
      <c r="F567" s="79">
        <f t="shared" si="87"/>
        <v>0</v>
      </c>
    </row>
    <row r="568" spans="1:6" s="99" customFormat="1" ht="15.95" customHeight="1" thickBot="1">
      <c r="A568" s="122" t="s">
        <v>36</v>
      </c>
      <c r="B568" s="123"/>
      <c r="C568" s="56"/>
      <c r="D568" s="57"/>
      <c r="E568" s="58"/>
      <c r="F568" s="59">
        <f>SUM(F548:F567)</f>
        <v>0</v>
      </c>
    </row>
    <row r="569" spans="1:6" s="98" customFormat="1" ht="15.95" customHeight="1" thickBot="1">
      <c r="A569" s="60"/>
      <c r="B569" s="61"/>
      <c r="C569" s="60"/>
      <c r="D569" s="55"/>
      <c r="E569" s="60"/>
      <c r="F569" s="55"/>
    </row>
    <row r="570" spans="1:6" s="98" customFormat="1" ht="15.95" customHeight="1" thickBot="1">
      <c r="A570" s="62">
        <v>800</v>
      </c>
      <c r="B570" s="100" t="s">
        <v>7</v>
      </c>
      <c r="C570" s="63"/>
      <c r="D570" s="93"/>
      <c r="E570" s="64"/>
      <c r="F570" s="65"/>
    </row>
    <row r="571" spans="1:6" s="80" customFormat="1">
      <c r="A571" s="51">
        <f>+A570+1</f>
        <v>801</v>
      </c>
      <c r="B571" s="89" t="s">
        <v>14</v>
      </c>
      <c r="C571" s="18"/>
      <c r="D571" s="18"/>
      <c r="E571" s="78"/>
      <c r="F571" s="79"/>
    </row>
    <row r="572" spans="1:6" s="80" customFormat="1">
      <c r="A572" s="51" t="s">
        <v>31</v>
      </c>
      <c r="B572" s="45" t="s">
        <v>14</v>
      </c>
      <c r="C572" s="18" t="s">
        <v>15</v>
      </c>
      <c r="D572" s="18">
        <v>100</v>
      </c>
      <c r="E572" s="78"/>
      <c r="F572" s="79">
        <f>D572*E572</f>
        <v>0</v>
      </c>
    </row>
    <row r="573" spans="1:6" s="80" customFormat="1">
      <c r="A573" s="51" t="s">
        <v>33</v>
      </c>
      <c r="B573" s="45" t="s">
        <v>16</v>
      </c>
      <c r="C573" s="18" t="s">
        <v>15</v>
      </c>
      <c r="D573" s="18">
        <v>100</v>
      </c>
      <c r="E573" s="78"/>
      <c r="F573" s="79">
        <f>D573*E573</f>
        <v>0</v>
      </c>
    </row>
    <row r="574" spans="1:6" s="80" customFormat="1" ht="25.5">
      <c r="A574" s="115" t="s">
        <v>34</v>
      </c>
      <c r="B574" s="45" t="s">
        <v>289</v>
      </c>
      <c r="C574" s="18" t="s">
        <v>15</v>
      </c>
      <c r="D574" s="18">
        <v>100</v>
      </c>
      <c r="E574" s="78"/>
      <c r="F574" s="79">
        <f>D574*E574</f>
        <v>0</v>
      </c>
    </row>
    <row r="575" spans="1:6" s="80" customFormat="1" ht="33">
      <c r="A575" s="51" t="s">
        <v>33</v>
      </c>
      <c r="B575" s="104" t="s">
        <v>505</v>
      </c>
      <c r="C575" s="119" t="s">
        <v>15</v>
      </c>
      <c r="D575" s="119">
        <v>100</v>
      </c>
      <c r="F575" s="79">
        <f>D575*E575</f>
        <v>0</v>
      </c>
    </row>
    <row r="576" spans="1:6" s="80" customFormat="1" ht="49.5">
      <c r="A576" s="115" t="s">
        <v>34</v>
      </c>
      <c r="B576" s="104" t="s">
        <v>523</v>
      </c>
      <c r="C576" s="119" t="s">
        <v>15</v>
      </c>
      <c r="D576" s="119">
        <v>100</v>
      </c>
      <c r="F576" s="79">
        <f>D576*E576</f>
        <v>0</v>
      </c>
    </row>
    <row r="577" spans="1:6" s="80" customFormat="1">
      <c r="A577" s="51">
        <f>A571+1</f>
        <v>802</v>
      </c>
      <c r="B577" s="45" t="s">
        <v>295</v>
      </c>
      <c r="C577" s="18"/>
      <c r="D577" s="18"/>
      <c r="E577" s="78"/>
      <c r="F577" s="79"/>
    </row>
    <row r="578" spans="1:6" s="80" customFormat="1">
      <c r="A578" s="51" t="s">
        <v>31</v>
      </c>
      <c r="B578" s="45" t="s">
        <v>17</v>
      </c>
      <c r="C578" s="18" t="s">
        <v>15</v>
      </c>
      <c r="D578" s="18">
        <v>100</v>
      </c>
      <c r="E578" s="78"/>
      <c r="F578" s="79">
        <f>D578*E578</f>
        <v>0</v>
      </c>
    </row>
    <row r="579" spans="1:6" s="80" customFormat="1">
      <c r="A579" s="51" t="s">
        <v>32</v>
      </c>
      <c r="B579" s="45" t="s">
        <v>22</v>
      </c>
      <c r="C579" s="18" t="s">
        <v>15</v>
      </c>
      <c r="D579" s="18">
        <v>100</v>
      </c>
      <c r="E579" s="78"/>
      <c r="F579" s="79">
        <f>D579*E579</f>
        <v>0</v>
      </c>
    </row>
    <row r="580" spans="1:6" s="80" customFormat="1" ht="25.5">
      <c r="A580" s="51" t="s">
        <v>33</v>
      </c>
      <c r="B580" s="45" t="s">
        <v>290</v>
      </c>
      <c r="C580" s="18" t="s">
        <v>15</v>
      </c>
      <c r="D580" s="18">
        <v>100</v>
      </c>
      <c r="E580" s="78"/>
      <c r="F580" s="79">
        <f>D580*E580</f>
        <v>0</v>
      </c>
    </row>
    <row r="581" spans="1:6" s="80" customFormat="1">
      <c r="A581" s="51">
        <f>A577+1</f>
        <v>803</v>
      </c>
      <c r="B581" s="45" t="s">
        <v>296</v>
      </c>
      <c r="C581" s="18"/>
      <c r="D581" s="18"/>
      <c r="E581" s="78"/>
      <c r="F581" s="79"/>
    </row>
    <row r="582" spans="1:6" s="80" customFormat="1">
      <c r="A582" s="51" t="s">
        <v>31</v>
      </c>
      <c r="B582" s="45" t="s">
        <v>42</v>
      </c>
      <c r="C582" s="18" t="s">
        <v>15</v>
      </c>
      <c r="D582" s="18">
        <v>100</v>
      </c>
      <c r="E582" s="78"/>
      <c r="F582" s="79">
        <f>D582*E582</f>
        <v>0</v>
      </c>
    </row>
    <row r="583" spans="1:6" s="80" customFormat="1">
      <c r="A583" s="51" t="s">
        <v>32</v>
      </c>
      <c r="B583" s="45" t="s">
        <v>18</v>
      </c>
      <c r="C583" s="18" t="s">
        <v>15</v>
      </c>
      <c r="D583" s="18">
        <v>100</v>
      </c>
      <c r="E583" s="78"/>
      <c r="F583" s="79">
        <f>D583*E583</f>
        <v>0</v>
      </c>
    </row>
    <row r="584" spans="1:6" s="80" customFormat="1">
      <c r="A584" s="51" t="s">
        <v>33</v>
      </c>
      <c r="B584" s="45" t="s">
        <v>19</v>
      </c>
      <c r="C584" s="18" t="s">
        <v>15</v>
      </c>
      <c r="D584" s="18">
        <v>100</v>
      </c>
      <c r="E584" s="78"/>
      <c r="F584" s="79">
        <f>D584*E584</f>
        <v>0</v>
      </c>
    </row>
    <row r="585" spans="1:6" s="80" customFormat="1" ht="25.5">
      <c r="A585" s="51" t="s">
        <v>34</v>
      </c>
      <c r="B585" s="45" t="s">
        <v>291</v>
      </c>
      <c r="C585" s="18" t="s">
        <v>15</v>
      </c>
      <c r="D585" s="18">
        <v>100</v>
      </c>
      <c r="E585" s="78"/>
      <c r="F585" s="79">
        <f>D585*E585</f>
        <v>0</v>
      </c>
    </row>
    <row r="586" spans="1:6" s="80" customFormat="1">
      <c r="A586" s="51">
        <f>A581+1</f>
        <v>804</v>
      </c>
      <c r="B586" s="45" t="s">
        <v>297</v>
      </c>
      <c r="C586" s="18"/>
      <c r="D586" s="18"/>
      <c r="E586" s="78"/>
      <c r="F586" s="79"/>
    </row>
    <row r="587" spans="1:6" s="80" customFormat="1">
      <c r="A587" s="51" t="s">
        <v>31</v>
      </c>
      <c r="B587" s="45" t="s">
        <v>17</v>
      </c>
      <c r="C587" s="18" t="s">
        <v>15</v>
      </c>
      <c r="D587" s="18">
        <v>100</v>
      </c>
      <c r="E587" s="78"/>
      <c r="F587" s="79">
        <f>D587*E587</f>
        <v>0</v>
      </c>
    </row>
    <row r="588" spans="1:6" s="80" customFormat="1" ht="25.5">
      <c r="A588" s="51" t="s">
        <v>32</v>
      </c>
      <c r="B588" s="45" t="s">
        <v>292</v>
      </c>
      <c r="C588" s="18" t="s">
        <v>15</v>
      </c>
      <c r="D588" s="18">
        <v>100</v>
      </c>
      <c r="E588" s="78"/>
      <c r="F588" s="79">
        <f>D588*E588</f>
        <v>0</v>
      </c>
    </row>
    <row r="589" spans="1:6" s="80" customFormat="1">
      <c r="A589" s="51">
        <f>A586+1</f>
        <v>805</v>
      </c>
      <c r="B589" s="45" t="s">
        <v>298</v>
      </c>
      <c r="C589" s="18"/>
      <c r="D589" s="18"/>
      <c r="E589" s="78"/>
      <c r="F589" s="79"/>
    </row>
    <row r="590" spans="1:6" s="80" customFormat="1">
      <c r="A590" s="51" t="s">
        <v>31</v>
      </c>
      <c r="B590" s="45" t="s">
        <v>20</v>
      </c>
      <c r="C590" s="18" t="s">
        <v>15</v>
      </c>
      <c r="D590" s="18">
        <v>100</v>
      </c>
      <c r="E590" s="78"/>
      <c r="F590" s="79">
        <f>D590*E590</f>
        <v>0</v>
      </c>
    </row>
    <row r="591" spans="1:6" s="80" customFormat="1">
      <c r="A591" s="51" t="s">
        <v>32</v>
      </c>
      <c r="B591" s="45" t="s">
        <v>21</v>
      </c>
      <c r="C591" s="18" t="s">
        <v>15</v>
      </c>
      <c r="D591" s="18">
        <v>100</v>
      </c>
      <c r="E591" s="78"/>
      <c r="F591" s="79">
        <f>D591*E591</f>
        <v>0</v>
      </c>
    </row>
    <row r="592" spans="1:6" s="80" customFormat="1" ht="25.5">
      <c r="A592" s="51" t="s">
        <v>33</v>
      </c>
      <c r="B592" s="45" t="s">
        <v>293</v>
      </c>
      <c r="C592" s="18" t="s">
        <v>15</v>
      </c>
      <c r="D592" s="18">
        <v>100</v>
      </c>
      <c r="E592" s="78"/>
      <c r="F592" s="79">
        <f>D592*E592</f>
        <v>0</v>
      </c>
    </row>
    <row r="593" spans="1:6" s="80" customFormat="1">
      <c r="A593" s="51">
        <f>A589+1</f>
        <v>806</v>
      </c>
      <c r="B593" s="45" t="s">
        <v>299</v>
      </c>
      <c r="C593" s="18"/>
      <c r="D593" s="18"/>
      <c r="E593" s="78"/>
      <c r="F593" s="79"/>
    </row>
    <row r="594" spans="1:6" s="80" customFormat="1">
      <c r="A594" s="51" t="s">
        <v>31</v>
      </c>
      <c r="B594" s="45" t="s">
        <v>17</v>
      </c>
      <c r="C594" s="18" t="s">
        <v>15</v>
      </c>
      <c r="D594" s="18">
        <v>100</v>
      </c>
      <c r="E594" s="78"/>
      <c r="F594" s="79">
        <f>D594*E594</f>
        <v>0</v>
      </c>
    </row>
    <row r="595" spans="1:6" s="80" customFormat="1">
      <c r="A595" s="51" t="s">
        <v>32</v>
      </c>
      <c r="B595" s="45" t="s">
        <v>22</v>
      </c>
      <c r="C595" s="18" t="s">
        <v>15</v>
      </c>
      <c r="D595" s="18">
        <v>100</v>
      </c>
      <c r="E595" s="78"/>
      <c r="F595" s="79">
        <f>D595*E595</f>
        <v>0</v>
      </c>
    </row>
    <row r="596" spans="1:6" s="80" customFormat="1" ht="25.5">
      <c r="A596" s="51" t="s">
        <v>33</v>
      </c>
      <c r="B596" s="45" t="s">
        <v>290</v>
      </c>
      <c r="C596" s="18" t="s">
        <v>15</v>
      </c>
      <c r="D596" s="18">
        <v>100</v>
      </c>
      <c r="E596" s="78"/>
      <c r="F596" s="79">
        <f>D596*E596</f>
        <v>0</v>
      </c>
    </row>
    <row r="597" spans="1:6" s="80" customFormat="1" ht="25.5">
      <c r="A597" s="51">
        <f>A593+1</f>
        <v>807</v>
      </c>
      <c r="B597" s="45" t="s">
        <v>300</v>
      </c>
      <c r="C597" s="18"/>
      <c r="D597" s="18"/>
      <c r="E597" s="78"/>
      <c r="F597" s="79"/>
    </row>
    <row r="598" spans="1:6" s="80" customFormat="1">
      <c r="A598" s="51" t="s">
        <v>31</v>
      </c>
      <c r="B598" s="45" t="s">
        <v>23</v>
      </c>
      <c r="C598" s="18" t="s">
        <v>15</v>
      </c>
      <c r="D598" s="18">
        <v>100</v>
      </c>
      <c r="E598" s="78"/>
      <c r="F598" s="79">
        <f>D598*E598</f>
        <v>0</v>
      </c>
    </row>
    <row r="599" spans="1:6" s="80" customFormat="1">
      <c r="A599" s="51" t="s">
        <v>32</v>
      </c>
      <c r="B599" s="45" t="s">
        <v>24</v>
      </c>
      <c r="C599" s="18" t="s">
        <v>15</v>
      </c>
      <c r="D599" s="18">
        <v>100</v>
      </c>
      <c r="E599" s="78"/>
      <c r="F599" s="79">
        <f>D599*E599</f>
        <v>0</v>
      </c>
    </row>
    <row r="600" spans="1:6" s="80" customFormat="1" ht="25.5">
      <c r="A600" s="51" t="s">
        <v>33</v>
      </c>
      <c r="B600" s="45" t="s">
        <v>294</v>
      </c>
      <c r="C600" s="18" t="s">
        <v>15</v>
      </c>
      <c r="D600" s="18">
        <v>100</v>
      </c>
      <c r="E600" s="78"/>
      <c r="F600" s="79">
        <f>D600*E600</f>
        <v>0</v>
      </c>
    </row>
    <row r="601" spans="1:6" s="80" customFormat="1">
      <c r="A601" s="115">
        <v>808</v>
      </c>
      <c r="B601" s="114" t="s">
        <v>524</v>
      </c>
      <c r="C601" s="113"/>
      <c r="D601" s="113"/>
      <c r="E601" s="78"/>
      <c r="F601" s="79"/>
    </row>
    <row r="602" spans="1:6" s="80" customFormat="1">
      <c r="A602" s="115" t="s">
        <v>31</v>
      </c>
      <c r="B602" s="114" t="s">
        <v>525</v>
      </c>
      <c r="C602" s="113" t="s">
        <v>478</v>
      </c>
      <c r="D602" s="113">
        <v>10</v>
      </c>
      <c r="E602" s="78"/>
      <c r="F602" s="79">
        <f t="shared" ref="F602:F603" si="89">D602*E602</f>
        <v>0</v>
      </c>
    </row>
    <row r="603" spans="1:6" s="80" customFormat="1" ht="17.25" thickBot="1">
      <c r="A603" s="115" t="s">
        <v>32</v>
      </c>
      <c r="B603" s="114" t="s">
        <v>526</v>
      </c>
      <c r="C603" s="113" t="s">
        <v>478</v>
      </c>
      <c r="D603" s="113">
        <v>10</v>
      </c>
      <c r="E603" s="78"/>
      <c r="F603" s="79">
        <f t="shared" si="89"/>
        <v>0</v>
      </c>
    </row>
    <row r="604" spans="1:6" s="102" customFormat="1" ht="15.95" customHeight="1" thickBot="1">
      <c r="A604" s="122" t="s">
        <v>43</v>
      </c>
      <c r="B604" s="123"/>
      <c r="C604" s="56"/>
      <c r="D604" s="57"/>
      <c r="E604" s="58"/>
      <c r="F604" s="59">
        <f>SUM(F570:F603)</f>
        <v>0</v>
      </c>
    </row>
    <row r="605" spans="1:6" ht="13.5" customHeight="1">
      <c r="A605" s="67"/>
      <c r="B605" s="68"/>
      <c r="C605" s="67"/>
      <c r="D605" s="69"/>
      <c r="E605" s="69"/>
      <c r="F605" s="70"/>
    </row>
    <row r="606" spans="1:6" ht="13.5" customHeight="1">
      <c r="A606" s="67"/>
      <c r="B606" s="68"/>
      <c r="C606" s="67"/>
      <c r="D606" s="69"/>
      <c r="E606" s="69"/>
      <c r="F606" s="70"/>
    </row>
    <row r="607" spans="1:6" ht="13.5" customHeight="1">
      <c r="A607" s="67"/>
      <c r="B607" s="68"/>
      <c r="C607" s="67"/>
      <c r="D607" s="69"/>
      <c r="E607" s="69"/>
      <c r="F607" s="70"/>
    </row>
    <row r="608" spans="1:6" s="12" customFormat="1" ht="13.5" customHeight="1">
      <c r="A608" s="67"/>
      <c r="B608" s="68"/>
      <c r="C608" s="67"/>
      <c r="D608" s="69"/>
      <c r="E608" s="69"/>
      <c r="F608" s="70"/>
    </row>
    <row r="609" spans="1:6" s="12" customFormat="1">
      <c r="A609" s="67"/>
      <c r="B609" s="68"/>
      <c r="C609" s="67"/>
      <c r="D609" s="69"/>
      <c r="E609" s="69"/>
      <c r="F609" s="70"/>
    </row>
    <row r="610" spans="1:6" s="12" customFormat="1">
      <c r="A610" s="67"/>
      <c r="B610" s="68"/>
      <c r="C610" s="67"/>
      <c r="D610" s="69"/>
      <c r="E610" s="69"/>
      <c r="F610" s="70"/>
    </row>
    <row r="611" spans="1:6" s="12" customFormat="1">
      <c r="A611" s="67"/>
      <c r="B611" s="68"/>
      <c r="C611" s="67"/>
      <c r="D611" s="69"/>
      <c r="E611" s="69"/>
      <c r="F611" s="70"/>
    </row>
    <row r="612" spans="1:6" s="12" customFormat="1">
      <c r="A612" s="67"/>
      <c r="B612" s="68"/>
      <c r="C612" s="67"/>
      <c r="D612" s="69"/>
      <c r="E612" s="69"/>
      <c r="F612" s="70"/>
    </row>
    <row r="613" spans="1:6" s="12" customFormat="1">
      <c r="A613" s="67"/>
      <c r="B613" s="68"/>
      <c r="C613" s="67"/>
      <c r="D613" s="69"/>
      <c r="E613" s="69"/>
      <c r="F613" s="70"/>
    </row>
    <row r="614" spans="1:6" s="12" customFormat="1">
      <c r="A614" s="67"/>
      <c r="B614" s="68"/>
      <c r="C614" s="67"/>
      <c r="D614" s="69"/>
      <c r="E614" s="69"/>
      <c r="F614" s="70"/>
    </row>
    <row r="615" spans="1:6">
      <c r="A615" s="67"/>
      <c r="B615" s="68"/>
      <c r="C615" s="67"/>
      <c r="D615" s="69"/>
      <c r="E615" s="69"/>
      <c r="F615" s="70"/>
    </row>
    <row r="616" spans="1:6" s="12" customFormat="1">
      <c r="A616" s="67"/>
      <c r="B616" s="73"/>
      <c r="C616" s="67"/>
      <c r="D616" s="71"/>
      <c r="E616" s="44"/>
      <c r="F616" s="70"/>
    </row>
    <row r="617" spans="1:6">
      <c r="A617" s="72"/>
      <c r="B617" s="73"/>
      <c r="C617" s="72"/>
      <c r="D617" s="69"/>
      <c r="E617" s="69"/>
      <c r="F617" s="74"/>
    </row>
    <row r="618" spans="1:6">
      <c r="A618" s="72"/>
      <c r="B618" s="73"/>
      <c r="C618" s="72"/>
      <c r="D618" s="75"/>
      <c r="E618" s="76"/>
      <c r="F618" s="74"/>
    </row>
    <row r="619" spans="1:6">
      <c r="A619" s="72"/>
      <c r="B619" s="73"/>
      <c r="C619" s="72"/>
      <c r="D619" s="75"/>
      <c r="E619" s="76"/>
      <c r="F619" s="74"/>
    </row>
    <row r="620" spans="1:6">
      <c r="A620" s="72"/>
      <c r="B620" s="73"/>
      <c r="C620" s="72"/>
      <c r="D620" s="75"/>
      <c r="E620" s="76"/>
      <c r="F620" s="74"/>
    </row>
    <row r="621" spans="1:6">
      <c r="A621" s="72"/>
      <c r="B621" s="73"/>
      <c r="C621" s="72"/>
      <c r="D621" s="75"/>
      <c r="E621" s="76"/>
      <c r="F621" s="74"/>
    </row>
    <row r="622" spans="1:6">
      <c r="A622" s="72"/>
      <c r="B622" s="73"/>
      <c r="C622" s="72"/>
      <c r="D622" s="75"/>
      <c r="E622" s="76"/>
      <c r="F622" s="74"/>
    </row>
    <row r="623" spans="1:6">
      <c r="A623" s="72"/>
      <c r="C623" s="72"/>
      <c r="D623" s="75"/>
      <c r="E623" s="76"/>
      <c r="F623" s="74"/>
    </row>
  </sheetData>
  <mergeCells count="24">
    <mergeCell ref="A281:B281"/>
    <mergeCell ref="A358:B358"/>
    <mergeCell ref="A12:F12"/>
    <mergeCell ref="A6:F6"/>
    <mergeCell ref="A7:F7"/>
    <mergeCell ref="A8:F8"/>
    <mergeCell ref="A10:F10"/>
    <mergeCell ref="A11:F11"/>
    <mergeCell ref="A604:B604"/>
    <mergeCell ref="A195:B195"/>
    <mergeCell ref="A13:F13"/>
    <mergeCell ref="B14:C14"/>
    <mergeCell ref="B15:C15"/>
    <mergeCell ref="B16:C16"/>
    <mergeCell ref="B17:C17"/>
    <mergeCell ref="A18:F18"/>
    <mergeCell ref="B32:C32"/>
    <mergeCell ref="A148:B148"/>
    <mergeCell ref="A61:B61"/>
    <mergeCell ref="A449:B449"/>
    <mergeCell ref="A492:B492"/>
    <mergeCell ref="A546:B546"/>
    <mergeCell ref="A568:B568"/>
    <mergeCell ref="A256:B256"/>
  </mergeCells>
  <pageMargins left="0.70866141732283472" right="0.70866141732283472" top="0.74803149606299213" bottom="0.74803149606299213" header="0.31496062992125984" footer="0.31496062992125984"/>
  <pageSetup paperSize="9" scale="76" fitToHeight="15" orientation="portrait" r:id="rId1"/>
  <headerFooter>
    <oddFooter>&amp;C&amp;F&amp;RPage &amp;P</oddFooter>
  </headerFooter>
  <rowBreaks count="19" manualBreakCount="19">
    <brk id="39" max="16383" man="1"/>
    <brk id="62" max="16383" man="1"/>
    <brk id="81" max="16383" man="1"/>
    <brk id="149" max="16383" man="1"/>
    <brk id="196" max="16383" man="1"/>
    <brk id="236" max="16383" man="1"/>
    <brk id="257" max="16383" man="1"/>
    <brk id="273" max="16383" man="1"/>
    <brk id="282" max="16383" man="1"/>
    <brk id="316" max="16383" man="1"/>
    <brk id="350" max="16383" man="1"/>
    <brk id="359" max="16383" man="1"/>
    <brk id="385" max="16383" man="1"/>
    <brk id="405" max="16383" man="1"/>
    <brk id="450" max="16383" man="1"/>
    <brk id="474" max="16383" man="1"/>
    <brk id="493" max="16383" man="1"/>
    <brk id="547" max="16383" man="1"/>
    <brk id="569"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Final Schedule</vt:lpstr>
      <vt:lpstr>'Final Schedule'!Print_Area</vt:lpstr>
      <vt:lpstr>'Final Schedule'!Print_Titles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Santiago</dc:creator>
  <cp:lastModifiedBy>Chey Barnes</cp:lastModifiedBy>
  <cp:lastPrinted>2016-05-13T02:07:08Z</cp:lastPrinted>
  <dcterms:created xsi:type="dcterms:W3CDTF">2011-09-27T19:02:33Z</dcterms:created>
  <dcterms:modified xsi:type="dcterms:W3CDTF">2021-02-22T21:03:41Z</dcterms:modified>
</cp:coreProperties>
</file>