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00" windowHeight="9840" activeTab="3"/>
  </bookViews>
  <sheets>
    <sheet name="报关单" sheetId="1" r:id="rId1"/>
    <sheet name="发票" sheetId="2" r:id="rId2"/>
    <sheet name="箱单" sheetId="3" r:id="rId3"/>
    <sheet name="申报要素" sheetId="4" r:id="rId4"/>
  </sheets>
  <calcPr calcId="144525"/>
</workbook>
</file>

<file path=xl/sharedStrings.xml><?xml version="1.0" encoding="utf-8"?>
<sst xmlns="http://schemas.openxmlformats.org/spreadsheetml/2006/main" count="236" uniqueCount="176">
  <si>
    <t>中华人民共和国海关出口货物报关单</t>
  </si>
  <si>
    <t>预录入编号</t>
  </si>
  <si>
    <t>海关编号:</t>
  </si>
  <si>
    <t>页码/页数：</t>
  </si>
  <si>
    <t>境内发货人       检验检疫编码3100705544</t>
  </si>
  <si>
    <t>海关编码3122211067</t>
  </si>
  <si>
    <t>出境关别</t>
  </si>
  <si>
    <t>出口日期</t>
  </si>
  <si>
    <t>申报日期</t>
  </si>
  <si>
    <t>备案号</t>
  </si>
  <si>
    <t>上海丝绸集团股份有限公司</t>
  </si>
  <si>
    <t>913100007461781203</t>
  </si>
  <si>
    <t>上海海关</t>
  </si>
  <si>
    <t>境外收货人</t>
  </si>
  <si>
    <t>运输方式</t>
  </si>
  <si>
    <t>运输工具名称及航次号</t>
  </si>
  <si>
    <t>提运单号</t>
  </si>
  <si>
    <t>FOREVER NEW CLOTHING PTY. LTD</t>
  </si>
  <si>
    <t>BY SEA</t>
  </si>
  <si>
    <t>生产销售单位</t>
  </si>
  <si>
    <t>监管方式</t>
  </si>
  <si>
    <t>征免性质</t>
  </si>
  <si>
    <t>许可证号</t>
  </si>
  <si>
    <t>一般贸易</t>
  </si>
  <si>
    <t>合同协议号</t>
  </si>
  <si>
    <t>贸易国（地区）</t>
  </si>
  <si>
    <t>运抵国(地区)</t>
  </si>
  <si>
    <t>指运港</t>
  </si>
  <si>
    <t>离境口岸</t>
  </si>
  <si>
    <t>GC233905AX5002_5064</t>
  </si>
  <si>
    <t>Australia</t>
  </si>
  <si>
    <t>浦东临港产业作业区(311001)</t>
  </si>
  <si>
    <t>包装种类</t>
  </si>
  <si>
    <t>件数</t>
  </si>
  <si>
    <t>毛重(公斤)</t>
  </si>
  <si>
    <t>净重(公斤)</t>
  </si>
  <si>
    <t>成交方式</t>
  </si>
  <si>
    <t>运费</t>
  </si>
  <si>
    <t>保费</t>
  </si>
  <si>
    <t>杂费</t>
  </si>
  <si>
    <t>CARTONS</t>
  </si>
  <si>
    <t>FOB</t>
  </si>
  <si>
    <t>随附单证及编号</t>
  </si>
  <si>
    <t>标记唛码及备注</t>
  </si>
  <si>
    <t xml:space="preserve">  INV.NO.:GF233905AX5064</t>
  </si>
  <si>
    <t>项号</t>
  </si>
  <si>
    <t>商品编号</t>
  </si>
  <si>
    <t>商品名称及规格型号</t>
  </si>
  <si>
    <t>数量及单位</t>
  </si>
  <si>
    <t>单价/总价/币制</t>
  </si>
  <si>
    <t>原产国（地区）</t>
  </si>
  <si>
    <t>最终目的国(地区)</t>
  </si>
  <si>
    <t>境内货源地</t>
  </si>
  <si>
    <t>征免</t>
  </si>
  <si>
    <t xml:space="preserve">3 </t>
  </si>
  <si>
    <t>女式上衣</t>
  </si>
  <si>
    <t>PCS</t>
  </si>
  <si>
    <t>中国（CHN）</t>
  </si>
  <si>
    <t>澳大利亚(AUS)</t>
  </si>
  <si>
    <t>浦东其他(31229)</t>
  </si>
  <si>
    <t>KGS</t>
  </si>
  <si>
    <t>USD</t>
  </si>
  <si>
    <t>特殊关系确认：否                                                                价格影响确认：否                                                                支付特许权使用费确认：否                                                                 自报自缴：否</t>
  </si>
  <si>
    <t>报关人员</t>
  </si>
  <si>
    <t>报关人员证号</t>
  </si>
  <si>
    <t>电话</t>
  </si>
  <si>
    <t>兹申明对以上内容承担如实申报、依法纳税之法律责任</t>
  </si>
  <si>
    <t>海关批注及签章</t>
  </si>
  <si>
    <t>申报单位</t>
  </si>
  <si>
    <t>申报单位（签章）</t>
  </si>
  <si>
    <t>上海，日期</t>
  </si>
  <si>
    <t>SHANGHAI SILK GROUP CO.,LTD.</t>
  </si>
  <si>
    <t>发  票</t>
  </si>
  <si>
    <t>Shanghai ,Date</t>
  </si>
  <si>
    <t>发票编号</t>
  </si>
  <si>
    <t>TELEX 33059 CTSSBCN</t>
  </si>
  <si>
    <t>INVOICE</t>
  </si>
  <si>
    <t>Invoice No.</t>
  </si>
  <si>
    <t>GF233905AX5064</t>
  </si>
  <si>
    <t>283 WU XING ROAD</t>
  </si>
  <si>
    <t>销售编号</t>
  </si>
  <si>
    <t>SHANGHAI,CHINA</t>
  </si>
  <si>
    <t>Sales No.</t>
  </si>
  <si>
    <t xml:space="preserve">FOREVER NEW CLOTHING PTY. LTD
BOTANICA CORPORATE PARK, BUILDING 8 LEVEL 4, 576 SWAN STREET, RICHMOND, VICTORIA-3121
	+61 1300720687   </t>
  </si>
  <si>
    <t>至</t>
  </si>
  <si>
    <t>AUSTRALIA</t>
  </si>
  <si>
    <t>Shipped Per</t>
  </si>
  <si>
    <t>to</t>
  </si>
  <si>
    <t>开证银行</t>
  </si>
  <si>
    <t>Drawn Under</t>
  </si>
  <si>
    <t>支付方式</t>
  </si>
  <si>
    <t>T/T  境内货源地：浦东其他/31229</t>
  </si>
  <si>
    <t>Payment Terms</t>
  </si>
  <si>
    <t>唛头及包/箱号</t>
  </si>
  <si>
    <t>数量与货品名称</t>
  </si>
  <si>
    <t>金额</t>
  </si>
  <si>
    <t>MARKS &amp; NUMBERS</t>
  </si>
  <si>
    <t>QUANTITY AND DESCRIPTIONS</t>
  </si>
  <si>
    <t>AMOUNT</t>
  </si>
  <si>
    <t>53 CARTONS</t>
  </si>
  <si>
    <t xml:space="preserve">FOB SHANGHAI            </t>
  </si>
  <si>
    <t>CONTAINING:</t>
  </si>
  <si>
    <t>N/M</t>
  </si>
  <si>
    <t xml:space="preserve">
LADIES 100%POLYESTER   WOVEN BLOUSE
PO#172633 STYLE#QSH10957</t>
  </si>
  <si>
    <t>@USD</t>
  </si>
  <si>
    <t>/PC</t>
  </si>
  <si>
    <t>TOTAL:</t>
  </si>
  <si>
    <t>箱单</t>
  </si>
  <si>
    <t>PL</t>
  </si>
  <si>
    <t>Ctn # From</t>
  </si>
  <si>
    <t>Ctn # To</t>
  </si>
  <si>
    <t>Ctns</t>
  </si>
  <si>
    <t>PO #</t>
  </si>
  <si>
    <t>Territory</t>
  </si>
  <si>
    <t>Style No</t>
  </si>
  <si>
    <t>Color Code</t>
  </si>
  <si>
    <t>PP Ref.</t>
  </si>
  <si>
    <t>Size:0</t>
  </si>
  <si>
    <t>Size:2</t>
  </si>
  <si>
    <t>Size:4</t>
  </si>
  <si>
    <t>Size:6</t>
  </si>
  <si>
    <t>Size:8</t>
  </si>
  <si>
    <t>Size: 10</t>
  </si>
  <si>
    <t>Size: 12</t>
  </si>
  <si>
    <t>Size: 14</t>
  </si>
  <si>
    <t>Size: 16</t>
  </si>
  <si>
    <t>Size: 18</t>
  </si>
  <si>
    <t>Size: 20</t>
  </si>
  <si>
    <t>Size: 22</t>
  </si>
  <si>
    <t>Size: 24</t>
  </si>
  <si>
    <t>Size: 26</t>
  </si>
  <si>
    <t>Total Qty.</t>
  </si>
  <si>
    <t>G.W/Ctn</t>
  </si>
  <si>
    <t>TOTAL GW</t>
  </si>
  <si>
    <t>N.W/Ctn</t>
  </si>
  <si>
    <t>TOTAL NW</t>
  </si>
  <si>
    <t>Ctn Length</t>
  </si>
  <si>
    <t>Ctn Width</t>
  </si>
  <si>
    <t>Ctn Height</t>
  </si>
  <si>
    <t>Volumn(CBM)</t>
  </si>
  <si>
    <t>1</t>
  </si>
  <si>
    <t>2</t>
  </si>
  <si>
    <t>QSH10957</t>
  </si>
  <si>
    <t>3</t>
  </si>
  <si>
    <t>4</t>
  </si>
  <si>
    <t>5</t>
  </si>
  <si>
    <t>6</t>
  </si>
  <si>
    <t>7</t>
  </si>
  <si>
    <t>8</t>
  </si>
  <si>
    <t>9</t>
  </si>
  <si>
    <t>10</t>
  </si>
  <si>
    <t>40</t>
  </si>
  <si>
    <t>品名</t>
  </si>
  <si>
    <t>品牌类型 [?]</t>
  </si>
  <si>
    <t>境外品牌（贴牌生产）</t>
  </si>
  <si>
    <t>出口享惠情况 [?]</t>
  </si>
  <si>
    <t>不享受</t>
  </si>
  <si>
    <t>织造方法(机织等)</t>
  </si>
  <si>
    <t>梭织</t>
  </si>
  <si>
    <t>种类(上衣)</t>
  </si>
  <si>
    <t>上衣</t>
  </si>
  <si>
    <t>类别(女式)</t>
  </si>
  <si>
    <t>女式</t>
  </si>
  <si>
    <t>成分含量</t>
  </si>
  <si>
    <t>100%聚酯纤维</t>
  </si>
  <si>
    <t>是否全开襟</t>
  </si>
  <si>
    <t>是</t>
  </si>
  <si>
    <t>是否有拉链</t>
  </si>
  <si>
    <t>否</t>
  </si>
  <si>
    <t>品牌(中文或外文名称)</t>
  </si>
  <si>
    <t>FOREVER NEW</t>
  </si>
  <si>
    <t>货号</t>
  </si>
  <si>
    <t>GTIN</t>
  </si>
  <si>
    <t>无</t>
  </si>
  <si>
    <t>CAS</t>
  </si>
  <si>
    <t>其他</t>
  </si>
</sst>
</file>

<file path=xl/styles.xml><?xml version="1.0" encoding="utf-8"?>
<styleSheet xmlns="http://schemas.openxmlformats.org/spreadsheetml/2006/main">
  <numFmts count="11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#,##0.00####"/>
    <numFmt numFmtId="177" formatCode="yyyy\-mm\-dd"/>
    <numFmt numFmtId="178" formatCode="0.00_ "/>
    <numFmt numFmtId="179" formatCode="#,##0.##"/>
    <numFmt numFmtId="180" formatCode="###,##0.00"/>
    <numFmt numFmtId="181" formatCode="#,##0.0000"/>
    <numFmt numFmtId="182" formatCode="#0.00"/>
  </numFmts>
  <fonts count="44">
    <font>
      <sz val="11"/>
      <color indexed="8"/>
      <name val="宋体"/>
      <charset val="1"/>
      <scheme val="minor"/>
    </font>
    <font>
      <b/>
      <sz val="10"/>
      <color indexed="8"/>
      <name val="宋体"/>
      <charset val="134"/>
    </font>
    <font>
      <b/>
      <sz val="10"/>
      <color indexed="8"/>
      <name val="Arial"/>
      <charset val="134"/>
    </font>
    <font>
      <sz val="10"/>
      <name val="Arial"/>
      <charset val="134"/>
    </font>
    <font>
      <b/>
      <sz val="28"/>
      <name val="宋体"/>
      <charset val="134"/>
    </font>
    <font>
      <b/>
      <sz val="28"/>
      <name val="Arial"/>
      <charset val="134"/>
    </font>
    <font>
      <b/>
      <sz val="10"/>
      <name val="Tahoma"/>
      <charset val="134"/>
    </font>
    <font>
      <sz val="11"/>
      <name val="Arial"/>
      <charset val="134"/>
    </font>
    <font>
      <sz val="10"/>
      <name val="宋体"/>
      <charset val="134"/>
    </font>
    <font>
      <b/>
      <sz val="11"/>
      <color rgb="FFFF0000"/>
      <name val="Arial"/>
      <charset val="134"/>
    </font>
    <font>
      <sz val="10"/>
      <name val="Tahoma"/>
      <charset val="134"/>
    </font>
    <font>
      <b/>
      <sz val="10"/>
      <name val="Arial"/>
      <charset val="134"/>
    </font>
    <font>
      <b/>
      <sz val="10"/>
      <name val="宋体"/>
      <charset val="134"/>
    </font>
    <font>
      <b/>
      <sz val="12"/>
      <name val="宋体"/>
      <charset val="134"/>
    </font>
    <font>
      <sz val="12"/>
      <name val="宋体"/>
      <charset val="134"/>
    </font>
    <font>
      <b/>
      <sz val="10"/>
      <color rgb="FFFF0000"/>
      <name val="Arial"/>
      <charset val="134"/>
    </font>
    <font>
      <b/>
      <sz val="14"/>
      <name val="Arial"/>
      <charset val="134"/>
    </font>
    <font>
      <sz val="8"/>
      <name val="Arial"/>
      <charset val="134"/>
    </font>
    <font>
      <sz val="7"/>
      <name val="Arial"/>
      <charset val="134"/>
    </font>
    <font>
      <sz val="8"/>
      <name val="宋体"/>
      <charset val="134"/>
    </font>
    <font>
      <sz val="9"/>
      <color indexed="8"/>
      <name val="宋体"/>
      <charset val="1"/>
      <scheme val="minor"/>
    </font>
    <font>
      <sz val="7"/>
      <name val="SimSun"/>
      <charset val="134"/>
    </font>
    <font>
      <sz val="9"/>
      <name val="SimSun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indexed="8"/>
      <name val="宋体"/>
      <charset val="134"/>
    </font>
  </fonts>
  <fills count="38">
    <fill>
      <patternFill patternType="none"/>
    </fill>
    <fill>
      <patternFill patternType="gray125"/>
    </fill>
    <fill>
      <patternFill patternType="solid">
        <fgColor indexed="4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3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ashed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double">
        <color rgb="FF000000"/>
      </top>
      <bottom/>
      <diagonal/>
    </border>
    <border>
      <left style="thin">
        <color rgb="FF000000"/>
      </left>
      <right style="thin">
        <color rgb="FF000000"/>
      </right>
      <top style="double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dashed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23" fillId="0" borderId="0" applyFont="0" applyFill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5" fillId="8" borderId="22" applyNumberFormat="0" applyAlignment="0" applyProtection="0">
      <alignment vertical="center"/>
    </xf>
    <xf numFmtId="44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9" fontId="23" fillId="0" borderId="0" applyFon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3" fillId="12" borderId="23" applyNumberFormat="0" applyFont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0" borderId="24" applyNumberFormat="0" applyFill="0" applyAlignment="0" applyProtection="0">
      <alignment vertical="center"/>
    </xf>
    <xf numFmtId="0" fontId="35" fillId="0" borderId="24" applyNumberFormat="0" applyFill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30" fillId="0" borderId="25" applyNumberFormat="0" applyFill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36" fillId="16" borderId="26" applyNumberFormat="0" applyAlignment="0" applyProtection="0">
      <alignment vertical="center"/>
    </xf>
    <xf numFmtId="0" fontId="37" fillId="16" borderId="22" applyNumberFormat="0" applyAlignment="0" applyProtection="0">
      <alignment vertical="center"/>
    </xf>
    <xf numFmtId="0" fontId="38" fillId="17" borderId="27" applyNumberFormat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39" fillId="0" borderId="28" applyNumberFormat="0" applyFill="0" applyAlignment="0" applyProtection="0">
      <alignment vertical="center"/>
    </xf>
    <xf numFmtId="0" fontId="40" fillId="0" borderId="29" applyNumberFormat="0" applyFill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0" fontId="43" fillId="0" borderId="0"/>
  </cellStyleXfs>
  <cellXfs count="127">
    <xf numFmtId="0" fontId="0" fillId="0" borderId="0" xfId="0" applyFont="1">
      <alignment vertical="center"/>
    </xf>
    <xf numFmtId="0" fontId="0" fillId="0" borderId="0" xfId="0" applyFont="1" applyAlignment="1">
      <alignment horizontal="left" vertical="center"/>
    </xf>
    <xf numFmtId="0" fontId="0" fillId="0" borderId="1" xfId="0" applyNumberFormat="1" applyFont="1" applyFill="1" applyBorder="1" applyAlignment="1">
      <alignment vertical="center"/>
    </xf>
    <xf numFmtId="0" fontId="1" fillId="0" borderId="1" xfId="0" applyFont="1" applyFill="1" applyBorder="1" applyAlignment="1">
      <alignment wrapText="1"/>
    </xf>
    <xf numFmtId="0" fontId="2" fillId="0" borderId="1" xfId="0" applyFont="1" applyFill="1" applyBorder="1" applyAlignment="1">
      <alignment horizontal="left"/>
    </xf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right" vertical="center" wrapText="1"/>
    </xf>
    <xf numFmtId="0" fontId="4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horizontal="center" vertical="center" wrapText="1"/>
    </xf>
    <xf numFmtId="49" fontId="7" fillId="0" borderId="1" xfId="0" applyNumberFormat="1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vertical="center"/>
    </xf>
    <xf numFmtId="0" fontId="8" fillId="0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49" fontId="10" fillId="0" borderId="1" xfId="0" applyNumberFormat="1" applyFont="1" applyFill="1" applyBorder="1" applyAlignment="1">
      <alignment horizontal="center" vertical="center" wrapText="1"/>
    </xf>
    <xf numFmtId="0" fontId="3" fillId="0" borderId="1" xfId="0" applyNumberFormat="1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vertical="center"/>
    </xf>
    <xf numFmtId="49" fontId="10" fillId="0" borderId="1" xfId="0" applyNumberFormat="1" applyFont="1" applyFill="1" applyBorder="1" applyAlignment="1">
      <alignment vertical="center" wrapText="1"/>
    </xf>
    <xf numFmtId="0" fontId="3" fillId="0" borderId="1" xfId="0" applyNumberFormat="1" applyFont="1" applyFill="1" applyBorder="1" applyAlignment="1">
      <alignment horizontal="left" vertical="center" wrapText="1"/>
    </xf>
    <xf numFmtId="0" fontId="10" fillId="0" borderId="1" xfId="0" applyFont="1" applyFill="1" applyBorder="1" applyAlignment="1">
      <alignment horizontal="left" vertical="center"/>
    </xf>
    <xf numFmtId="177" fontId="3" fillId="0" borderId="2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4" borderId="1" xfId="49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/>
    </xf>
    <xf numFmtId="178" fontId="6" fillId="2" borderId="1" xfId="0" applyNumberFormat="1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left" vertical="center"/>
    </xf>
    <xf numFmtId="178" fontId="7" fillId="0" borderId="1" xfId="0" applyNumberFormat="1" applyFont="1" applyFill="1" applyBorder="1" applyAlignment="1">
      <alignment horizontal="center" vertical="center"/>
    </xf>
    <xf numFmtId="0" fontId="7" fillId="0" borderId="1" xfId="0" applyNumberFormat="1" applyFont="1" applyFill="1" applyBorder="1" applyAlignment="1">
      <alignment horizontal="center" vertical="center"/>
    </xf>
    <xf numFmtId="0" fontId="15" fillId="5" borderId="1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left" vertical="center"/>
    </xf>
    <xf numFmtId="178" fontId="11" fillId="0" borderId="1" xfId="0" applyNumberFormat="1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 wrapText="1"/>
    </xf>
    <xf numFmtId="178" fontId="6" fillId="3" borderId="1" xfId="0" applyNumberFormat="1" applyFont="1" applyFill="1" applyBorder="1" applyAlignment="1">
      <alignment horizontal="center" vertical="center" wrapText="1"/>
    </xf>
    <xf numFmtId="178" fontId="7" fillId="0" borderId="3" xfId="0" applyNumberFormat="1" applyFont="1" applyFill="1" applyBorder="1" applyAlignment="1">
      <alignment horizontal="center" vertical="center"/>
    </xf>
    <xf numFmtId="178" fontId="7" fillId="3" borderId="1" xfId="0" applyNumberFormat="1" applyFont="1" applyFill="1" applyBorder="1" applyAlignment="1">
      <alignment horizontal="left" vertical="center"/>
    </xf>
    <xf numFmtId="0" fontId="7" fillId="0" borderId="3" xfId="0" applyNumberFormat="1" applyFont="1" applyFill="1" applyBorder="1" applyAlignment="1">
      <alignment horizontal="center" vertical="center"/>
    </xf>
    <xf numFmtId="0" fontId="7" fillId="3" borderId="1" xfId="0" applyNumberFormat="1" applyFont="1" applyFill="1" applyBorder="1" applyAlignment="1">
      <alignment horizontal="left" vertical="center"/>
    </xf>
    <xf numFmtId="0" fontId="7" fillId="0" borderId="3" xfId="0" applyFont="1" applyFill="1" applyBorder="1" applyAlignment="1">
      <alignment horizontal="center" vertical="center"/>
    </xf>
    <xf numFmtId="178" fontId="15" fillId="5" borderId="1" xfId="0" applyNumberFormat="1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center"/>
    </xf>
    <xf numFmtId="178" fontId="11" fillId="3" borderId="1" xfId="0" applyNumberFormat="1" applyFont="1" applyFill="1" applyBorder="1" applyAlignment="1">
      <alignment horizontal="left" vertical="center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vertical="center" wrapText="1"/>
    </xf>
    <xf numFmtId="0" fontId="3" fillId="0" borderId="9" xfId="0" applyFont="1" applyBorder="1" applyAlignment="1">
      <alignment vertical="center" wrapText="1"/>
    </xf>
    <xf numFmtId="0" fontId="3" fillId="0" borderId="0" xfId="0" applyFont="1" applyBorder="1" applyAlignment="1">
      <alignment horizontal="left" vertical="top" wrapText="1"/>
    </xf>
    <xf numFmtId="179" fontId="3" fillId="0" borderId="0" xfId="0" applyNumberFormat="1" applyFont="1" applyFill="1" applyBorder="1" applyAlignment="1">
      <alignment vertical="center" wrapText="1"/>
    </xf>
    <xf numFmtId="176" fontId="3" fillId="0" borderId="0" xfId="0" applyNumberFormat="1" applyFont="1" applyBorder="1" applyAlignment="1">
      <alignment horizontal="right" vertical="center" wrapText="1"/>
    </xf>
    <xf numFmtId="0" fontId="3" fillId="0" borderId="10" xfId="0" applyFont="1" applyBorder="1" applyAlignment="1">
      <alignment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 wrapText="1"/>
    </xf>
    <xf numFmtId="0" fontId="3" fillId="0" borderId="9" xfId="0" applyFont="1" applyBorder="1" applyAlignment="1">
      <alignment horizontal="right" vertical="center" wrapText="1"/>
    </xf>
    <xf numFmtId="180" fontId="3" fillId="0" borderId="0" xfId="0" applyNumberFormat="1" applyFont="1" applyBorder="1" applyAlignment="1">
      <alignment horizontal="left" vertical="center" wrapText="1"/>
    </xf>
    <xf numFmtId="0" fontId="3" fillId="0" borderId="11" xfId="0" applyFont="1" applyBorder="1" applyAlignment="1">
      <alignment horizontal="left" vertical="center" wrapText="1"/>
    </xf>
    <xf numFmtId="4" fontId="3" fillId="0" borderId="0" xfId="0" applyNumberFormat="1" applyFont="1" applyBorder="1" applyAlignment="1">
      <alignment horizontal="left" vertical="center" wrapText="1"/>
    </xf>
    <xf numFmtId="0" fontId="16" fillId="0" borderId="0" xfId="0" applyFont="1" applyBorder="1" applyAlignment="1">
      <alignment horizontal="center" vertical="center" wrapText="1"/>
    </xf>
    <xf numFmtId="0" fontId="17" fillId="0" borderId="0" xfId="0" applyFont="1" applyBorder="1" applyAlignment="1">
      <alignment vertical="center" wrapText="1"/>
    </xf>
    <xf numFmtId="0" fontId="17" fillId="0" borderId="0" xfId="0" applyFont="1" applyBorder="1" applyAlignment="1">
      <alignment horizontal="left" vertical="center" wrapText="1"/>
    </xf>
    <xf numFmtId="0" fontId="17" fillId="0" borderId="12" xfId="0" applyFont="1" applyBorder="1" applyAlignment="1">
      <alignment horizontal="left" vertical="center" wrapText="1"/>
    </xf>
    <xf numFmtId="0" fontId="17" fillId="0" borderId="13" xfId="0" applyFont="1" applyBorder="1" applyAlignment="1">
      <alignment horizontal="center" vertical="center" wrapText="1"/>
    </xf>
    <xf numFmtId="0" fontId="17" fillId="0" borderId="14" xfId="0" applyFont="1" applyBorder="1" applyAlignment="1">
      <alignment horizontal="left" vertical="center" wrapText="1"/>
    </xf>
    <xf numFmtId="0" fontId="17" fillId="0" borderId="15" xfId="0" applyFont="1" applyBorder="1" applyAlignment="1">
      <alignment horizontal="left" vertical="center" wrapText="1"/>
    </xf>
    <xf numFmtId="0" fontId="17" fillId="0" borderId="16" xfId="0" applyFont="1" applyBorder="1" applyAlignment="1">
      <alignment horizontal="center" vertical="center" wrapText="1"/>
    </xf>
    <xf numFmtId="0" fontId="17" fillId="0" borderId="7" xfId="0" applyFont="1" applyBorder="1" applyAlignment="1">
      <alignment horizontal="left" vertical="center" wrapText="1"/>
    </xf>
    <xf numFmtId="0" fontId="17" fillId="0" borderId="12" xfId="0" applyFont="1" applyBorder="1" applyAlignment="1">
      <alignment horizontal="left" vertical="top" wrapText="1"/>
    </xf>
    <xf numFmtId="0" fontId="17" fillId="0" borderId="13" xfId="0" applyFont="1" applyBorder="1" applyAlignment="1">
      <alignment horizontal="left" vertical="center" wrapText="1"/>
    </xf>
    <xf numFmtId="0" fontId="17" fillId="0" borderId="16" xfId="0" applyFont="1" applyBorder="1" applyAlignment="1">
      <alignment horizontal="left" vertical="center" wrapText="1"/>
    </xf>
    <xf numFmtId="0" fontId="17" fillId="0" borderId="14" xfId="0" applyFont="1" applyBorder="1" applyAlignment="1">
      <alignment vertical="center" wrapText="1"/>
    </xf>
    <xf numFmtId="0" fontId="17" fillId="0" borderId="9" xfId="0" applyFont="1" applyBorder="1" applyAlignment="1">
      <alignment horizontal="left" vertical="center" wrapText="1"/>
    </xf>
    <xf numFmtId="0" fontId="17" fillId="0" borderId="7" xfId="0" applyFont="1" applyBorder="1" applyAlignment="1">
      <alignment vertical="center" wrapText="1"/>
    </xf>
    <xf numFmtId="0" fontId="17" fillId="0" borderId="7" xfId="0" applyFont="1" applyBorder="1" applyAlignment="1">
      <alignment horizontal="center" vertical="center" wrapText="1"/>
    </xf>
    <xf numFmtId="0" fontId="17" fillId="0" borderId="7" xfId="0" applyFont="1" applyFill="1" applyBorder="1" applyAlignment="1">
      <alignment horizontal="left" vertical="center" wrapText="1"/>
    </xf>
    <xf numFmtId="181" fontId="17" fillId="0" borderId="7" xfId="0" applyNumberFormat="1" applyFont="1" applyBorder="1" applyAlignment="1">
      <alignment horizontal="left" vertical="center" wrapText="1"/>
    </xf>
    <xf numFmtId="0" fontId="17" fillId="0" borderId="8" xfId="0" applyFont="1" applyBorder="1" applyAlignment="1">
      <alignment vertical="center" wrapText="1"/>
    </xf>
    <xf numFmtId="0" fontId="18" fillId="0" borderId="17" xfId="0" applyFont="1" applyBorder="1" applyAlignment="1">
      <alignment vertical="center" wrapText="1"/>
    </xf>
    <xf numFmtId="0" fontId="18" fillId="0" borderId="18" xfId="0" applyFont="1" applyBorder="1" applyAlignment="1">
      <alignment horizontal="center" vertical="center" wrapText="1"/>
    </xf>
    <xf numFmtId="0" fontId="18" fillId="0" borderId="18" xfId="0" applyFont="1" applyBorder="1" applyAlignment="1">
      <alignment horizontal="left" vertical="center" wrapText="1"/>
    </xf>
    <xf numFmtId="0" fontId="17" fillId="0" borderId="17" xfId="0" applyFont="1" applyBorder="1" applyAlignment="1">
      <alignment horizontal="center" vertical="top" wrapText="1"/>
    </xf>
    <xf numFmtId="0" fontId="17" fillId="0" borderId="10" xfId="0" applyFont="1" applyBorder="1" applyAlignment="1">
      <alignment horizontal="center" vertical="center" wrapText="1"/>
    </xf>
    <xf numFmtId="0" fontId="19" fillId="0" borderId="18" xfId="0" applyFont="1" applyBorder="1" applyAlignment="1">
      <alignment vertical="top" wrapText="1"/>
    </xf>
    <xf numFmtId="0" fontId="17" fillId="0" borderId="18" xfId="0" applyFont="1" applyBorder="1" applyAlignment="1">
      <alignment vertical="top" wrapText="1"/>
    </xf>
    <xf numFmtId="179" fontId="17" fillId="0" borderId="10" xfId="0" applyNumberFormat="1" applyFont="1" applyFill="1" applyBorder="1" applyAlignment="1">
      <alignment horizontal="right" vertical="center" wrapText="1"/>
    </xf>
    <xf numFmtId="179" fontId="17" fillId="0" borderId="0" xfId="0" applyNumberFormat="1" applyFont="1" applyBorder="1" applyAlignment="1">
      <alignment horizontal="right" vertical="center" wrapText="1"/>
    </xf>
    <xf numFmtId="0" fontId="17" fillId="0" borderId="6" xfId="0" applyFont="1" applyBorder="1" applyAlignment="1">
      <alignment vertical="center" wrapText="1"/>
    </xf>
    <xf numFmtId="179" fontId="17" fillId="0" borderId="6" xfId="0" applyNumberFormat="1" applyFont="1" applyBorder="1" applyAlignment="1">
      <alignment horizontal="right" vertical="center" wrapText="1"/>
    </xf>
    <xf numFmtId="0" fontId="17" fillId="0" borderId="19" xfId="0" applyFont="1" applyBorder="1" applyAlignment="1">
      <alignment vertical="center" wrapText="1"/>
    </xf>
    <xf numFmtId="0" fontId="17" fillId="0" borderId="12" xfId="0" applyFont="1" applyBorder="1" applyAlignment="1">
      <alignment vertical="center" wrapText="1"/>
    </xf>
    <xf numFmtId="0" fontId="17" fillId="0" borderId="10" xfId="0" applyFont="1" applyBorder="1" applyAlignment="1">
      <alignment vertical="center" wrapText="1"/>
    </xf>
    <xf numFmtId="0" fontId="17" fillId="0" borderId="13" xfId="0" applyFont="1" applyBorder="1" applyAlignment="1">
      <alignment vertical="center" wrapText="1"/>
    </xf>
    <xf numFmtId="0" fontId="17" fillId="0" borderId="9" xfId="0" applyFont="1" applyBorder="1" applyAlignment="1">
      <alignment vertical="center" wrapText="1"/>
    </xf>
    <xf numFmtId="0" fontId="17" fillId="0" borderId="15" xfId="0" applyFont="1" applyBorder="1" applyAlignment="1">
      <alignment vertical="center" wrapText="1"/>
    </xf>
    <xf numFmtId="0" fontId="20" fillId="0" borderId="0" xfId="0" applyFont="1">
      <alignment vertical="center"/>
    </xf>
    <xf numFmtId="177" fontId="17" fillId="0" borderId="7" xfId="0" applyNumberFormat="1" applyFont="1" applyBorder="1" applyAlignment="1">
      <alignment horizontal="left" vertical="center" wrapText="1"/>
    </xf>
    <xf numFmtId="0" fontId="17" fillId="0" borderId="14" xfId="0" applyFont="1" applyBorder="1" applyAlignment="1">
      <alignment horizontal="left" vertical="top" wrapText="1"/>
    </xf>
    <xf numFmtId="182" fontId="17" fillId="0" borderId="7" xfId="0" applyNumberFormat="1" applyFont="1" applyBorder="1" applyAlignment="1">
      <alignment horizontal="left" vertical="center" wrapText="1"/>
    </xf>
    <xf numFmtId="0" fontId="21" fillId="0" borderId="18" xfId="0" applyFont="1" applyBorder="1" applyAlignment="1">
      <alignment vertical="center" wrapText="1"/>
    </xf>
    <xf numFmtId="0" fontId="21" fillId="0" borderId="18" xfId="0" applyFont="1" applyBorder="1" applyAlignment="1">
      <alignment horizontal="center" vertical="center" wrapText="1"/>
    </xf>
    <xf numFmtId="4" fontId="17" fillId="0" borderId="10" xfId="0" applyNumberFormat="1" applyFont="1" applyBorder="1" applyAlignment="1">
      <alignment horizontal="right" vertical="center" wrapText="1"/>
    </xf>
    <xf numFmtId="0" fontId="17" fillId="0" borderId="0" xfId="0" applyFont="1" applyBorder="1" applyAlignment="1">
      <alignment horizontal="center" vertical="center" wrapText="1"/>
    </xf>
    <xf numFmtId="4" fontId="17" fillId="0" borderId="0" xfId="0" applyNumberFormat="1" applyFont="1" applyBorder="1" applyAlignment="1">
      <alignment horizontal="right" vertical="center" wrapText="1"/>
    </xf>
    <xf numFmtId="0" fontId="22" fillId="0" borderId="0" xfId="0" applyFont="1" applyBorder="1" applyAlignment="1">
      <alignment horizontal="center" vertical="center" wrapText="1"/>
    </xf>
    <xf numFmtId="0" fontId="17" fillId="0" borderId="6" xfId="0" applyFont="1" applyBorder="1" applyAlignment="1">
      <alignment horizontal="center" vertical="center" wrapText="1"/>
    </xf>
    <xf numFmtId="0" fontId="17" fillId="0" borderId="6" xfId="0" applyFont="1" applyBorder="1" applyAlignment="1">
      <alignment horizontal="right" vertical="center" wrapText="1"/>
    </xf>
    <xf numFmtId="0" fontId="22" fillId="0" borderId="6" xfId="0" applyFont="1" applyBorder="1" applyAlignment="1">
      <alignment horizontal="center" vertical="center" wrapText="1"/>
    </xf>
    <xf numFmtId="0" fontId="17" fillId="0" borderId="20" xfId="0" applyFont="1" applyBorder="1" applyAlignment="1">
      <alignment vertical="center" wrapText="1"/>
    </xf>
    <xf numFmtId="0" fontId="17" fillId="0" borderId="0" xfId="0" applyFont="1" applyBorder="1" applyAlignment="1">
      <alignment horizontal="right" vertical="center" wrapText="1"/>
    </xf>
    <xf numFmtId="0" fontId="18" fillId="0" borderId="21" xfId="0" applyFont="1" applyBorder="1" applyAlignment="1">
      <alignment vertical="center" wrapText="1"/>
    </xf>
    <xf numFmtId="0" fontId="22" fillId="0" borderId="13" xfId="0" applyFont="1" applyBorder="1" applyAlignment="1">
      <alignment vertical="center" wrapText="1"/>
    </xf>
    <xf numFmtId="0" fontId="22" fillId="0" borderId="0" xfId="0" applyFont="1" applyBorder="1" applyAlignment="1">
      <alignment vertical="center" wrapText="1"/>
    </xf>
    <xf numFmtId="0" fontId="22" fillId="0" borderId="6" xfId="0" applyFont="1" applyBorder="1" applyAlignment="1">
      <alignment vertical="center" wrapText="1"/>
    </xf>
    <xf numFmtId="0" fontId="17" fillId="0" borderId="16" xfId="0" applyFont="1" applyBorder="1" applyAlignment="1">
      <alignment vertical="center"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_模板 WFX PL" xfId="49"/>
  </cellStyles>
  <tableStyles count="0" defaultTableStyle="TableStyleMedium2" defaultPivotStyle="PivotStyleLight16"/>
  <colors>
    <mruColors>
      <color rgb="00FFFE8D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</xdr:col>
      <xdr:colOff>87630</xdr:colOff>
      <xdr:row>26</xdr:row>
      <xdr:rowOff>114300</xdr:rowOff>
    </xdr:from>
    <xdr:to>
      <xdr:col>6</xdr:col>
      <xdr:colOff>414020</xdr:colOff>
      <xdr:row>36</xdr:row>
      <xdr:rowOff>141605</xdr:rowOff>
    </xdr:to>
    <xdr:pic>
      <xdr:nvPicPr>
        <xdr:cNvPr id="2" name="图片 1" descr="海关章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307590" y="4744085"/>
          <a:ext cx="2200910" cy="17145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571500</xdr:colOff>
      <xdr:row>22</xdr:row>
      <xdr:rowOff>19050</xdr:rowOff>
    </xdr:from>
    <xdr:to>
      <xdr:col>6</xdr:col>
      <xdr:colOff>256540</xdr:colOff>
      <xdr:row>29</xdr:row>
      <xdr:rowOff>85725</xdr:rowOff>
    </xdr:to>
    <xdr:pic>
      <xdr:nvPicPr>
        <xdr:cNvPr id="2" name="图片 1" descr="公司章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905635" y="6597650"/>
          <a:ext cx="2528570" cy="13379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30"/>
  <sheetViews>
    <sheetView workbookViewId="0">
      <selection activeCell="H22" sqref="H22"/>
    </sheetView>
  </sheetViews>
  <sheetFormatPr defaultColWidth="10" defaultRowHeight="13.5"/>
  <cols>
    <col min="1" max="1" width="2.98333333333333" customWidth="1"/>
    <col min="2" max="2" width="24.6166666666667" customWidth="1"/>
    <col min="3" max="4" width="1.53333333333333" customWidth="1"/>
    <col min="5" max="5" width="19.5416666666667" customWidth="1"/>
    <col min="6" max="6" width="3.525" customWidth="1"/>
    <col min="7" max="7" width="10.175" customWidth="1"/>
    <col min="8" max="8" width="9.50833333333333" customWidth="1"/>
    <col min="9" max="9" width="5.425" customWidth="1"/>
    <col min="10" max="10" width="7.45833333333333" customWidth="1"/>
    <col min="11" max="11" width="3.25" customWidth="1"/>
    <col min="12" max="12" width="5.29166666666667" customWidth="1"/>
    <col min="13" max="13" width="5.83333333333333" customWidth="1"/>
    <col min="14" max="14" width="8.41666666666667" customWidth="1"/>
    <col min="15" max="16" width="5.15833333333333" customWidth="1"/>
    <col min="17" max="17" width="2.85" customWidth="1"/>
    <col min="18" max="18" width="5.96666666666667" customWidth="1"/>
    <col min="19" max="19" width="5.7" customWidth="1"/>
    <col min="20" max="20" width="4.475" customWidth="1"/>
    <col min="21" max="21" width="7.6" customWidth="1"/>
    <col min="22" max="23" width="9.76666666666667" customWidth="1"/>
  </cols>
  <sheetData>
    <row r="1" ht="14.3" customHeight="1" spans="1:19">
      <c r="A1" s="6"/>
      <c r="B1" s="6"/>
      <c r="E1" s="6"/>
      <c r="F1" s="6"/>
      <c r="G1" s="6"/>
      <c r="H1" s="6"/>
      <c r="I1" s="6"/>
      <c r="J1" s="6"/>
      <c r="L1" s="6"/>
      <c r="M1" s="6"/>
      <c r="N1" s="6"/>
      <c r="O1" s="6"/>
      <c r="P1" s="6"/>
      <c r="Q1" s="6"/>
      <c r="R1" s="6"/>
      <c r="S1" s="6"/>
    </row>
    <row r="2" ht="21.85" customHeight="1" spans="1:21">
      <c r="A2" s="71" t="s">
        <v>0</v>
      </c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</row>
    <row r="3" ht="14.3" customHeight="1" spans="1:21">
      <c r="A3" s="72"/>
      <c r="B3" s="72" t="s">
        <v>1</v>
      </c>
      <c r="C3" s="72"/>
      <c r="D3" s="72"/>
      <c r="E3" s="72"/>
      <c r="F3" s="72"/>
      <c r="G3" s="73" t="s">
        <v>2</v>
      </c>
      <c r="H3" s="73"/>
      <c r="I3" s="73"/>
      <c r="J3" s="72"/>
      <c r="K3" s="72"/>
      <c r="L3" s="72"/>
      <c r="M3" s="72"/>
      <c r="N3" s="72"/>
      <c r="O3" s="72"/>
      <c r="P3" s="72"/>
      <c r="Q3" s="72"/>
      <c r="R3" s="121" t="s">
        <v>3</v>
      </c>
      <c r="S3" s="121"/>
      <c r="T3" s="121"/>
      <c r="U3" s="116"/>
    </row>
    <row r="4" ht="14.2" customHeight="1" spans="1:21">
      <c r="A4" s="74" t="s">
        <v>4</v>
      </c>
      <c r="B4" s="74"/>
      <c r="C4" s="75" t="s">
        <v>5</v>
      </c>
      <c r="D4" s="75"/>
      <c r="E4" s="75"/>
      <c r="F4" s="76" t="s">
        <v>6</v>
      </c>
      <c r="G4" s="76"/>
      <c r="H4" s="76"/>
      <c r="I4" s="76"/>
      <c r="J4" s="76" t="s">
        <v>7</v>
      </c>
      <c r="K4" s="76"/>
      <c r="L4" s="76"/>
      <c r="M4" s="76"/>
      <c r="N4" s="76"/>
      <c r="O4" s="76" t="s">
        <v>8</v>
      </c>
      <c r="P4" s="76"/>
      <c r="Q4" s="76"/>
      <c r="R4" s="76"/>
      <c r="S4" s="76" t="s">
        <v>9</v>
      </c>
      <c r="T4" s="76"/>
      <c r="U4" s="76"/>
    </row>
    <row r="5" ht="14.2" customHeight="1" spans="1:21">
      <c r="A5" s="77" t="s">
        <v>10</v>
      </c>
      <c r="B5" s="77"/>
      <c r="C5" s="78" t="s">
        <v>11</v>
      </c>
      <c r="D5" s="78"/>
      <c r="E5" s="78"/>
      <c r="F5" s="79" t="s">
        <v>12</v>
      </c>
      <c r="G5" s="79"/>
      <c r="H5" s="79"/>
      <c r="I5" s="79"/>
      <c r="J5" s="108"/>
      <c r="K5" s="79"/>
      <c r="L5" s="79"/>
      <c r="M5" s="79"/>
      <c r="N5" s="79"/>
      <c r="O5" s="108">
        <v>45093</v>
      </c>
      <c r="P5" s="79"/>
      <c r="Q5" s="79"/>
      <c r="R5" s="79"/>
      <c r="S5" s="79"/>
      <c r="T5" s="79"/>
      <c r="U5" s="79"/>
    </row>
    <row r="6" ht="14.2" customHeight="1" spans="1:21">
      <c r="A6" s="80" t="s">
        <v>13</v>
      </c>
      <c r="B6" s="80"/>
      <c r="C6" s="81"/>
      <c r="D6" s="81"/>
      <c r="E6" s="81"/>
      <c r="F6" s="76" t="s">
        <v>14</v>
      </c>
      <c r="G6" s="76"/>
      <c r="H6" s="76"/>
      <c r="I6" s="76"/>
      <c r="J6" s="109" t="s">
        <v>15</v>
      </c>
      <c r="K6" s="109"/>
      <c r="L6" s="109"/>
      <c r="M6" s="109"/>
      <c r="N6" s="109"/>
      <c r="O6" s="76" t="s">
        <v>16</v>
      </c>
      <c r="P6" s="76"/>
      <c r="Q6" s="76"/>
      <c r="R6" s="76"/>
      <c r="S6" s="76"/>
      <c r="T6" s="76"/>
      <c r="U6" s="76"/>
    </row>
    <row r="7" ht="7.1" customHeight="1" spans="1:21">
      <c r="A7" s="77" t="s">
        <v>17</v>
      </c>
      <c r="B7" s="77"/>
      <c r="C7" s="77"/>
      <c r="D7" s="77"/>
      <c r="E7" s="77"/>
      <c r="F7" s="79" t="s">
        <v>18</v>
      </c>
      <c r="G7" s="79"/>
      <c r="H7" s="79"/>
      <c r="I7" s="79"/>
      <c r="J7" s="79"/>
      <c r="K7" s="79"/>
      <c r="L7" s="79"/>
      <c r="M7" s="79"/>
      <c r="N7" s="79"/>
      <c r="O7" s="79"/>
      <c r="P7" s="79"/>
      <c r="Q7" s="79"/>
      <c r="R7" s="79"/>
      <c r="S7" s="79"/>
      <c r="T7" s="79"/>
      <c r="U7" s="79"/>
    </row>
    <row r="8" ht="7.1" customHeight="1" spans="1:21">
      <c r="A8" s="77"/>
      <c r="B8" s="77"/>
      <c r="C8" s="77"/>
      <c r="D8" s="77"/>
      <c r="E8" s="77"/>
      <c r="F8" s="79"/>
      <c r="G8" s="79"/>
      <c r="H8" s="79"/>
      <c r="I8" s="79"/>
      <c r="J8" s="79"/>
      <c r="K8" s="79"/>
      <c r="L8" s="79"/>
      <c r="M8" s="79"/>
      <c r="N8" s="79"/>
      <c r="O8" s="79"/>
      <c r="P8" s="79"/>
      <c r="Q8" s="79"/>
      <c r="R8" s="79"/>
      <c r="S8" s="79"/>
      <c r="T8" s="79"/>
      <c r="U8" s="79"/>
    </row>
    <row r="9" ht="14.2" customHeight="1" spans="1:21">
      <c r="A9" s="76" t="s">
        <v>19</v>
      </c>
      <c r="B9" s="76"/>
      <c r="C9" s="76"/>
      <c r="D9" s="76"/>
      <c r="E9" s="76"/>
      <c r="F9" s="76" t="s">
        <v>20</v>
      </c>
      <c r="G9" s="76"/>
      <c r="H9" s="76"/>
      <c r="I9" s="76"/>
      <c r="J9" s="76" t="s">
        <v>21</v>
      </c>
      <c r="K9" s="76"/>
      <c r="L9" s="76"/>
      <c r="M9" s="76"/>
      <c r="N9" s="76"/>
      <c r="O9" s="76" t="s">
        <v>22</v>
      </c>
      <c r="P9" s="76"/>
      <c r="Q9" s="76"/>
      <c r="R9" s="76"/>
      <c r="S9" s="76"/>
      <c r="T9" s="76"/>
      <c r="U9" s="76"/>
    </row>
    <row r="10" ht="7.1" customHeight="1" spans="1:21">
      <c r="A10" s="77" t="s">
        <v>10</v>
      </c>
      <c r="B10" s="77"/>
      <c r="C10" s="82"/>
      <c r="D10" s="82"/>
      <c r="E10" s="82"/>
      <c r="F10" s="79" t="s">
        <v>23</v>
      </c>
      <c r="G10" s="79"/>
      <c r="H10" s="79"/>
      <c r="I10" s="79"/>
      <c r="J10" s="79"/>
      <c r="K10" s="79"/>
      <c r="L10" s="79"/>
      <c r="M10" s="79"/>
      <c r="N10" s="79"/>
      <c r="O10" s="79"/>
      <c r="P10" s="79"/>
      <c r="Q10" s="79"/>
      <c r="R10" s="79"/>
      <c r="S10" s="79"/>
      <c r="T10" s="79"/>
      <c r="U10" s="79"/>
    </row>
    <row r="11" ht="7.1" customHeight="1" spans="1:21">
      <c r="A11" s="77"/>
      <c r="B11" s="77"/>
      <c r="C11" s="82"/>
      <c r="D11" s="82"/>
      <c r="E11" s="82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  <c r="Q11" s="79"/>
      <c r="R11" s="79"/>
      <c r="S11" s="79"/>
      <c r="T11" s="79"/>
      <c r="U11" s="79"/>
    </row>
    <row r="12" ht="14.2" customHeight="1" spans="1:21">
      <c r="A12" s="83" t="s">
        <v>24</v>
      </c>
      <c r="B12" s="83"/>
      <c r="C12" s="83"/>
      <c r="D12" s="83"/>
      <c r="E12" s="83"/>
      <c r="F12" s="84" t="s">
        <v>25</v>
      </c>
      <c r="G12" s="84"/>
      <c r="H12" s="84"/>
      <c r="I12" s="84"/>
      <c r="J12" s="76" t="s">
        <v>26</v>
      </c>
      <c r="K12" s="76"/>
      <c r="L12" s="76"/>
      <c r="M12" s="76"/>
      <c r="N12" s="76"/>
      <c r="O12" s="76" t="s">
        <v>27</v>
      </c>
      <c r="P12" s="76"/>
      <c r="Q12" s="76"/>
      <c r="R12" s="76"/>
      <c r="S12" s="76" t="s">
        <v>28</v>
      </c>
      <c r="T12" s="76"/>
      <c r="U12" s="76"/>
    </row>
    <row r="13" ht="14.2" customHeight="1" spans="1:21">
      <c r="A13" s="85" t="s">
        <v>29</v>
      </c>
      <c r="B13" s="85"/>
      <c r="C13" s="85"/>
      <c r="D13" s="85"/>
      <c r="E13" s="85"/>
      <c r="F13" s="77" t="s">
        <v>30</v>
      </c>
      <c r="G13" s="77"/>
      <c r="H13" s="77"/>
      <c r="I13" s="77"/>
      <c r="J13" s="79" t="s">
        <v>30</v>
      </c>
      <c r="K13" s="79"/>
      <c r="L13" s="79"/>
      <c r="M13" s="79"/>
      <c r="N13" s="79"/>
      <c r="O13" s="77" t="s">
        <v>30</v>
      </c>
      <c r="P13" s="77"/>
      <c r="Q13" s="77"/>
      <c r="R13" s="77"/>
      <c r="S13" s="79" t="s">
        <v>31</v>
      </c>
      <c r="T13" s="79"/>
      <c r="U13" s="79"/>
    </row>
    <row r="14" ht="14.2" customHeight="1" spans="1:21">
      <c r="A14" s="83" t="s">
        <v>32</v>
      </c>
      <c r="B14" s="83"/>
      <c r="C14" s="83"/>
      <c r="D14" s="83"/>
      <c r="E14" s="83"/>
      <c r="F14" s="76" t="s">
        <v>33</v>
      </c>
      <c r="G14" s="76"/>
      <c r="H14" s="76" t="s">
        <v>34</v>
      </c>
      <c r="I14" s="76"/>
      <c r="J14" s="76" t="s">
        <v>35</v>
      </c>
      <c r="K14" s="76"/>
      <c r="L14" s="76"/>
      <c r="M14" s="76" t="s">
        <v>36</v>
      </c>
      <c r="N14" s="76"/>
      <c r="O14" s="76" t="s">
        <v>37</v>
      </c>
      <c r="P14" s="76"/>
      <c r="Q14" s="76"/>
      <c r="R14" s="76" t="s">
        <v>38</v>
      </c>
      <c r="S14" s="76"/>
      <c r="T14" s="76" t="s">
        <v>39</v>
      </c>
      <c r="U14" s="76"/>
    </row>
    <row r="15" ht="14.2" customHeight="1" spans="1:21">
      <c r="A15" s="86" t="s">
        <v>40</v>
      </c>
      <c r="B15" s="86"/>
      <c r="C15" s="86"/>
      <c r="D15" s="86"/>
      <c r="E15" s="86"/>
      <c r="F15" s="87">
        <v>50</v>
      </c>
      <c r="G15" s="87"/>
      <c r="H15" s="88">
        <v>167.04</v>
      </c>
      <c r="I15" s="88"/>
      <c r="J15" s="88">
        <v>117.04</v>
      </c>
      <c r="K15" s="88"/>
      <c r="L15" s="88"/>
      <c r="M15" s="79" t="s">
        <v>41</v>
      </c>
      <c r="N15" s="79"/>
      <c r="O15" s="110">
        <v>0</v>
      </c>
      <c r="P15" s="110"/>
      <c r="Q15" s="110"/>
      <c r="R15" s="110">
        <v>0</v>
      </c>
      <c r="S15" s="110"/>
      <c r="T15" s="110">
        <v>0</v>
      </c>
      <c r="U15" s="110"/>
    </row>
    <row r="16" ht="14.2" customHeight="1" spans="1:21">
      <c r="A16" s="89" t="s">
        <v>42</v>
      </c>
      <c r="B16" s="89"/>
      <c r="C16" s="89"/>
      <c r="D16" s="89"/>
      <c r="E16" s="89"/>
      <c r="F16" s="89"/>
      <c r="G16" s="89"/>
      <c r="H16" s="89"/>
      <c r="I16" s="89"/>
      <c r="J16" s="89"/>
      <c r="K16" s="89"/>
      <c r="L16" s="89"/>
      <c r="M16" s="89"/>
      <c r="N16" s="89"/>
      <c r="O16" s="89"/>
      <c r="P16" s="89"/>
      <c r="Q16" s="89"/>
      <c r="R16" s="89"/>
      <c r="S16" s="89"/>
      <c r="T16" s="89"/>
      <c r="U16" s="89"/>
    </row>
    <row r="17" ht="14.2" customHeight="1" spans="1:21">
      <c r="A17" s="89"/>
      <c r="B17" s="89"/>
      <c r="C17" s="89"/>
      <c r="D17" s="89"/>
      <c r="E17" s="89"/>
      <c r="F17" s="89"/>
      <c r="G17" s="89"/>
      <c r="H17" s="89"/>
      <c r="I17" s="89"/>
      <c r="J17" s="89"/>
      <c r="K17" s="89"/>
      <c r="L17" s="89"/>
      <c r="M17" s="89"/>
      <c r="N17" s="89"/>
      <c r="O17" s="89"/>
      <c r="P17" s="89"/>
      <c r="Q17" s="89"/>
      <c r="R17" s="89"/>
      <c r="S17" s="89"/>
      <c r="T17" s="89"/>
      <c r="U17" s="89"/>
    </row>
    <row r="18" ht="15.65" customHeight="1" spans="1:21">
      <c r="A18" s="83" t="s">
        <v>43</v>
      </c>
      <c r="B18" s="83"/>
      <c r="C18" s="83"/>
      <c r="D18" s="83"/>
      <c r="E18" s="83"/>
      <c r="F18" s="83"/>
      <c r="G18" s="83"/>
      <c r="H18" s="83"/>
      <c r="I18" s="83"/>
      <c r="J18" s="83"/>
      <c r="K18" s="83"/>
      <c r="L18" s="83"/>
      <c r="M18" s="83"/>
      <c r="N18" s="83"/>
      <c r="O18" s="83"/>
      <c r="P18" s="83"/>
      <c r="Q18" s="83"/>
      <c r="R18" s="83"/>
      <c r="S18" s="83"/>
      <c r="T18" s="83"/>
      <c r="U18" s="83"/>
    </row>
    <row r="19" ht="25.6" customHeight="1" spans="1:21">
      <c r="A19" s="89" t="s">
        <v>44</v>
      </c>
      <c r="B19" s="89"/>
      <c r="C19" s="89"/>
      <c r="D19" s="89"/>
      <c r="E19" s="89"/>
      <c r="F19" s="89"/>
      <c r="G19" s="89"/>
      <c r="H19" s="89"/>
      <c r="I19" s="89"/>
      <c r="J19" s="89"/>
      <c r="K19" s="89"/>
      <c r="L19" s="89"/>
      <c r="M19" s="89"/>
      <c r="N19" s="89"/>
      <c r="O19" s="89"/>
      <c r="P19" s="89"/>
      <c r="Q19" s="89"/>
      <c r="R19" s="89"/>
      <c r="S19" s="89"/>
      <c r="T19" s="89"/>
      <c r="U19" s="89"/>
    </row>
    <row r="20" ht="12.8" customHeight="1" spans="1:21">
      <c r="A20" s="90" t="s">
        <v>45</v>
      </c>
      <c r="B20" s="91" t="s">
        <v>46</v>
      </c>
      <c r="C20" s="92" t="s">
        <v>47</v>
      </c>
      <c r="D20" s="92"/>
      <c r="E20" s="92"/>
      <c r="F20" s="92"/>
      <c r="G20" s="92"/>
      <c r="H20" s="91" t="s">
        <v>48</v>
      </c>
      <c r="I20" s="91"/>
      <c r="J20" s="111" t="s">
        <v>49</v>
      </c>
      <c r="K20" s="111"/>
      <c r="L20" s="112" t="s">
        <v>50</v>
      </c>
      <c r="M20" s="112"/>
      <c r="N20" s="91" t="s">
        <v>51</v>
      </c>
      <c r="O20" s="91"/>
      <c r="P20" s="91" t="s">
        <v>52</v>
      </c>
      <c r="Q20" s="91"/>
      <c r="R20" s="91"/>
      <c r="S20" s="91"/>
      <c r="T20" s="91"/>
      <c r="U20" s="122" t="s">
        <v>53</v>
      </c>
    </row>
    <row r="21" customFormat="1" ht="16.3" customHeight="1" spans="1:21">
      <c r="A21" s="93">
        <v>1</v>
      </c>
      <c r="B21" s="94">
        <v>6204330000</v>
      </c>
      <c r="C21" s="94" t="s">
        <v>54</v>
      </c>
      <c r="D21" s="94">
        <v>0</v>
      </c>
      <c r="E21" s="95" t="s">
        <v>55</v>
      </c>
      <c r="F21" s="96"/>
      <c r="G21" s="96"/>
      <c r="H21" s="97">
        <v>532</v>
      </c>
      <c r="I21" s="94" t="s">
        <v>56</v>
      </c>
      <c r="J21" s="113">
        <v>9.65</v>
      </c>
      <c r="K21" s="113"/>
      <c r="L21" s="94" t="s">
        <v>57</v>
      </c>
      <c r="M21" s="94"/>
      <c r="N21" s="94" t="s">
        <v>58</v>
      </c>
      <c r="O21" s="94"/>
      <c r="P21" s="94" t="s">
        <v>59</v>
      </c>
      <c r="Q21" s="94"/>
      <c r="R21" s="94"/>
      <c r="S21" s="94"/>
      <c r="T21" s="94"/>
      <c r="U21" s="123"/>
    </row>
    <row r="22" customFormat="1" ht="16.3" customHeight="1" spans="1:21">
      <c r="A22" s="93"/>
      <c r="B22" s="72"/>
      <c r="C22" s="72"/>
      <c r="D22" s="72"/>
      <c r="E22" s="96"/>
      <c r="F22" s="96"/>
      <c r="G22" s="96"/>
      <c r="H22" s="98">
        <v>117.04</v>
      </c>
      <c r="I22" s="114" t="s">
        <v>60</v>
      </c>
      <c r="J22" s="115">
        <f>H21*J21</f>
        <v>5133.8</v>
      </c>
      <c r="K22" s="115"/>
      <c r="L22" s="114"/>
      <c r="M22" s="114"/>
      <c r="N22" s="114"/>
      <c r="O22" s="116"/>
      <c r="P22" s="116"/>
      <c r="Q22" s="116"/>
      <c r="R22" s="116"/>
      <c r="S22" s="116"/>
      <c r="T22" s="124"/>
      <c r="U22" s="120"/>
    </row>
    <row r="23" customFormat="1" ht="16.3" customHeight="1" spans="1:21">
      <c r="A23" s="93"/>
      <c r="B23" s="99"/>
      <c r="C23" s="99"/>
      <c r="D23" s="99"/>
      <c r="E23" s="96"/>
      <c r="F23" s="96"/>
      <c r="G23" s="96"/>
      <c r="H23" s="100">
        <f>H21</f>
        <v>532</v>
      </c>
      <c r="I23" s="117" t="s">
        <v>56</v>
      </c>
      <c r="J23" s="118" t="s">
        <v>61</v>
      </c>
      <c r="K23" s="118"/>
      <c r="L23" s="117"/>
      <c r="M23" s="117"/>
      <c r="N23" s="117"/>
      <c r="O23" s="119"/>
      <c r="P23" s="119"/>
      <c r="Q23" s="119"/>
      <c r="R23" s="119"/>
      <c r="S23" s="119"/>
      <c r="T23" s="125"/>
      <c r="U23" s="126"/>
    </row>
    <row r="24" ht="18.05" customHeight="1" spans="1:21">
      <c r="A24" s="101" t="s">
        <v>62</v>
      </c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  <c r="Q24" s="101"/>
      <c r="R24" s="101"/>
      <c r="S24" s="101"/>
      <c r="T24" s="101"/>
      <c r="U24" s="101"/>
    </row>
    <row r="25" ht="11.35" customHeight="1" spans="1:21">
      <c r="A25" s="102" t="s">
        <v>63</v>
      </c>
      <c r="B25" s="102"/>
      <c r="C25" s="103" t="s">
        <v>64</v>
      </c>
      <c r="D25" s="103"/>
      <c r="E25" s="103"/>
      <c r="F25" s="103"/>
      <c r="G25" s="103" t="s">
        <v>65</v>
      </c>
      <c r="H25" s="104" t="s">
        <v>66</v>
      </c>
      <c r="I25" s="104"/>
      <c r="J25" s="104"/>
      <c r="K25" s="104"/>
      <c r="L25" s="104"/>
      <c r="M25" s="104"/>
      <c r="N25" s="104"/>
      <c r="O25" s="83" t="s">
        <v>67</v>
      </c>
      <c r="P25" s="83"/>
      <c r="Q25" s="83"/>
      <c r="R25" s="83"/>
      <c r="S25" s="83"/>
      <c r="T25" s="83"/>
      <c r="U25" s="83"/>
    </row>
    <row r="26" ht="11.35" customHeight="1" spans="1:21">
      <c r="A26" s="105"/>
      <c r="B26" s="105"/>
      <c r="C26" s="72"/>
      <c r="D26" s="72"/>
      <c r="E26" s="72"/>
      <c r="F26" s="72"/>
      <c r="G26" s="72"/>
      <c r="H26" s="72"/>
      <c r="I26" s="72"/>
      <c r="J26" s="72"/>
      <c r="K26" s="72"/>
      <c r="L26" s="72"/>
      <c r="M26" s="72"/>
      <c r="N26" s="120"/>
      <c r="O26" s="105"/>
      <c r="P26" s="72"/>
      <c r="Q26" s="72"/>
      <c r="R26" s="72"/>
      <c r="S26" s="72"/>
      <c r="T26" s="72"/>
      <c r="U26" s="120"/>
    </row>
    <row r="27" ht="11.35" customHeight="1" spans="1:21">
      <c r="A27" s="106" t="s">
        <v>68</v>
      </c>
      <c r="B27" s="106"/>
      <c r="C27" s="99"/>
      <c r="D27" s="99"/>
      <c r="E27" s="99"/>
      <c r="F27" s="99"/>
      <c r="G27" s="99"/>
      <c r="H27" s="99"/>
      <c r="I27" s="99"/>
      <c r="J27" s="99"/>
      <c r="K27" s="99"/>
      <c r="L27" s="78" t="s">
        <v>69</v>
      </c>
      <c r="M27" s="78"/>
      <c r="N27" s="78"/>
      <c r="O27" s="106"/>
      <c r="P27" s="99"/>
      <c r="Q27" s="99"/>
      <c r="R27" s="126"/>
      <c r="S27" s="126"/>
      <c r="T27" s="126"/>
      <c r="U27" s="126"/>
    </row>
    <row r="30" spans="8:8">
      <c r="H30" s="107"/>
    </row>
  </sheetData>
  <mergeCells count="90">
    <mergeCell ref="G1:J1"/>
    <mergeCell ref="A2:U2"/>
    <mergeCell ref="E3:F3"/>
    <mergeCell ref="G3:I3"/>
    <mergeCell ref="R3:T3"/>
    <mergeCell ref="A4:B4"/>
    <mergeCell ref="C4:E4"/>
    <mergeCell ref="F4:I4"/>
    <mergeCell ref="J4:N4"/>
    <mergeCell ref="O4:R4"/>
    <mergeCell ref="S4:U4"/>
    <mergeCell ref="A5:B5"/>
    <mergeCell ref="C5:E5"/>
    <mergeCell ref="F5:I5"/>
    <mergeCell ref="J5:N5"/>
    <mergeCell ref="O5:R5"/>
    <mergeCell ref="S5:U5"/>
    <mergeCell ref="A6:B6"/>
    <mergeCell ref="C6:E6"/>
    <mergeCell ref="F6:I6"/>
    <mergeCell ref="J6:N6"/>
    <mergeCell ref="O6:U6"/>
    <mergeCell ref="A9:E9"/>
    <mergeCell ref="F9:I9"/>
    <mergeCell ref="J9:N9"/>
    <mergeCell ref="O9:U9"/>
    <mergeCell ref="A12:E12"/>
    <mergeCell ref="F12:I12"/>
    <mergeCell ref="J12:N12"/>
    <mergeCell ref="O12:R12"/>
    <mergeCell ref="S12:U12"/>
    <mergeCell ref="A13:E13"/>
    <mergeCell ref="F13:I13"/>
    <mergeCell ref="J13:N13"/>
    <mergeCell ref="O13:R13"/>
    <mergeCell ref="S13:U13"/>
    <mergeCell ref="A14:E14"/>
    <mergeCell ref="F14:G14"/>
    <mergeCell ref="H14:I14"/>
    <mergeCell ref="J14:L14"/>
    <mergeCell ref="M14:N14"/>
    <mergeCell ref="O14:Q14"/>
    <mergeCell ref="R14:S14"/>
    <mergeCell ref="T14:U14"/>
    <mergeCell ref="A15:E15"/>
    <mergeCell ref="F15:G15"/>
    <mergeCell ref="H15:I15"/>
    <mergeCell ref="J15:L15"/>
    <mergeCell ref="M15:N15"/>
    <mergeCell ref="O15:Q15"/>
    <mergeCell ref="R15:S15"/>
    <mergeCell ref="T15:U15"/>
    <mergeCell ref="A16:U16"/>
    <mergeCell ref="A17:U17"/>
    <mergeCell ref="A18:U18"/>
    <mergeCell ref="A19:U19"/>
    <mergeCell ref="C20:G20"/>
    <mergeCell ref="H20:I20"/>
    <mergeCell ref="J20:K20"/>
    <mergeCell ref="L20:M20"/>
    <mergeCell ref="N20:O20"/>
    <mergeCell ref="P20:T20"/>
    <mergeCell ref="J21:K21"/>
    <mergeCell ref="L21:M21"/>
    <mergeCell ref="N21:O21"/>
    <mergeCell ref="P21:T21"/>
    <mergeCell ref="J22:K22"/>
    <mergeCell ref="J23:K23"/>
    <mergeCell ref="A24:U24"/>
    <mergeCell ref="A25:B25"/>
    <mergeCell ref="C25:E25"/>
    <mergeCell ref="H25:N25"/>
    <mergeCell ref="O25:U25"/>
    <mergeCell ref="A26:B26"/>
    <mergeCell ref="C26:G26"/>
    <mergeCell ref="H26:J26"/>
    <mergeCell ref="A27:B27"/>
    <mergeCell ref="L27:N27"/>
    <mergeCell ref="R27:U27"/>
    <mergeCell ref="A21:A23"/>
    <mergeCell ref="F7:I8"/>
    <mergeCell ref="J7:N8"/>
    <mergeCell ref="O7:U8"/>
    <mergeCell ref="A10:B11"/>
    <mergeCell ref="C10:E11"/>
    <mergeCell ref="F10:I11"/>
    <mergeCell ref="J10:N11"/>
    <mergeCell ref="O10:U11"/>
    <mergeCell ref="A7:E8"/>
    <mergeCell ref="E21:G23"/>
  </mergeCells>
  <pageMargins left="0.236000001430511" right="0.236000001430511" top="0.118000000715256" bottom="0.118000000715256" header="0" footer="0"/>
  <pageSetup paperSize="9" orientation="landscape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6"/>
  <sheetViews>
    <sheetView topLeftCell="A15" workbookViewId="0">
      <selection activeCell="C20" sqref="C20:D20"/>
    </sheetView>
  </sheetViews>
  <sheetFormatPr defaultColWidth="10" defaultRowHeight="13.5"/>
  <cols>
    <col min="1" max="1" width="11.4" customWidth="1"/>
    <col min="2" max="2" width="6.10833333333333" customWidth="1"/>
    <col min="3" max="3" width="8.55" customWidth="1"/>
    <col min="4" max="4" width="15.4666666666667" customWidth="1"/>
    <col min="5" max="5" width="7.73333333333333" customWidth="1"/>
    <col min="6" max="6" width="5.56666666666667" customWidth="1"/>
    <col min="7" max="7" width="5.7" customWidth="1"/>
    <col min="8" max="8" width="6.91666666666667" customWidth="1"/>
    <col min="9" max="9" width="4.61666666666667" customWidth="1"/>
    <col min="10" max="10" width="4.34166666666667" customWidth="1"/>
    <col min="11" max="11" width="10.9916666666667" customWidth="1"/>
    <col min="12" max="13" width="9.76666666666667" customWidth="1"/>
  </cols>
  <sheetData>
    <row r="1" ht="14.3" customHeight="1" spans="1:11">
      <c r="A1" s="5" t="s">
        <v>10</v>
      </c>
      <c r="B1" s="5"/>
      <c r="C1" s="5"/>
      <c r="D1" s="6"/>
      <c r="E1" s="6"/>
      <c r="F1" s="6"/>
      <c r="G1" s="7" t="s">
        <v>70</v>
      </c>
      <c r="H1" s="7"/>
      <c r="I1" s="6"/>
      <c r="J1" s="6"/>
      <c r="K1" s="6"/>
    </row>
    <row r="2" ht="24.1" customHeight="1" spans="1:11">
      <c r="A2" s="5" t="s">
        <v>71</v>
      </c>
      <c r="B2" s="5"/>
      <c r="C2" s="5"/>
      <c r="D2" s="9" t="s">
        <v>72</v>
      </c>
      <c r="E2" s="9"/>
      <c r="F2" s="9"/>
      <c r="G2" s="6" t="s">
        <v>73</v>
      </c>
      <c r="H2" s="6"/>
      <c r="I2" s="28">
        <v>45093</v>
      </c>
      <c r="J2" s="28"/>
      <c r="K2" s="28"/>
    </row>
    <row r="3" ht="16.55" customHeight="1" spans="1:11">
      <c r="A3" s="6"/>
      <c r="B3" s="6"/>
      <c r="C3" s="6"/>
      <c r="D3" s="9"/>
      <c r="E3" s="9"/>
      <c r="F3" s="9"/>
      <c r="G3" s="7" t="s">
        <v>74</v>
      </c>
      <c r="H3" s="7"/>
      <c r="I3" s="6"/>
      <c r="J3" s="6"/>
      <c r="K3" s="6"/>
    </row>
    <row r="4" ht="16.55" customHeight="1" spans="1:11">
      <c r="A4" s="5" t="s">
        <v>75</v>
      </c>
      <c r="B4" s="5"/>
      <c r="C4" s="5"/>
      <c r="D4" s="9" t="s">
        <v>76</v>
      </c>
      <c r="E4" s="9"/>
      <c r="F4" s="9"/>
      <c r="G4" s="7" t="s">
        <v>77</v>
      </c>
      <c r="H4" s="7"/>
      <c r="I4" s="29" t="s">
        <v>78</v>
      </c>
      <c r="J4" s="29"/>
      <c r="K4" s="29"/>
    </row>
    <row r="5" ht="18.8" customHeight="1" spans="1:11">
      <c r="A5" s="5" t="s">
        <v>79</v>
      </c>
      <c r="B5" s="5"/>
      <c r="C5" s="5"/>
      <c r="D5" s="9"/>
      <c r="E5" s="9"/>
      <c r="F5" s="9"/>
      <c r="G5" s="7" t="s">
        <v>80</v>
      </c>
      <c r="H5" s="7"/>
      <c r="I5" s="6"/>
      <c r="J5" s="6"/>
      <c r="K5" s="6"/>
    </row>
    <row r="6" ht="14.3" customHeight="1" spans="1:11">
      <c r="A6" s="5" t="s">
        <v>81</v>
      </c>
      <c r="B6" s="5"/>
      <c r="C6" s="5"/>
      <c r="D6" s="6"/>
      <c r="E6" s="6"/>
      <c r="F6" s="6"/>
      <c r="G6" s="7" t="s">
        <v>82</v>
      </c>
      <c r="H6" s="7"/>
      <c r="I6" s="29" t="s">
        <v>29</v>
      </c>
      <c r="J6" s="29"/>
      <c r="K6" s="29"/>
    </row>
    <row r="7" ht="36.15" customHeight="1" spans="1:11">
      <c r="A7" s="10" t="s">
        <v>83</v>
      </c>
      <c r="B7" s="10"/>
      <c r="C7" s="10"/>
      <c r="D7" s="10"/>
      <c r="E7" s="10"/>
      <c r="F7" s="10"/>
      <c r="G7" s="10"/>
      <c r="H7" s="10"/>
      <c r="I7" s="10"/>
      <c r="J7" s="10"/>
      <c r="K7" s="10"/>
    </row>
    <row r="8" ht="12.05" customHeight="1" spans="1:11">
      <c r="A8" s="7" t="s">
        <v>14</v>
      </c>
      <c r="B8" s="10" t="s">
        <v>18</v>
      </c>
      <c r="C8" s="10"/>
      <c r="D8" s="10"/>
      <c r="E8" s="10"/>
      <c r="F8" s="10"/>
      <c r="G8" s="10"/>
      <c r="H8" s="7" t="s">
        <v>84</v>
      </c>
      <c r="I8" s="10" t="s">
        <v>85</v>
      </c>
      <c r="J8" s="10"/>
      <c r="K8" s="10"/>
    </row>
    <row r="9" ht="12.05" customHeight="1" spans="1:11">
      <c r="A9" s="7" t="s">
        <v>86</v>
      </c>
      <c r="B9" s="10"/>
      <c r="C9" s="10"/>
      <c r="D9" s="10"/>
      <c r="E9" s="10"/>
      <c r="F9" s="10"/>
      <c r="G9" s="10"/>
      <c r="H9" s="7" t="s">
        <v>87</v>
      </c>
      <c r="I9" s="10"/>
      <c r="J9" s="10"/>
      <c r="K9" s="10"/>
    </row>
    <row r="10" ht="12.05" customHeight="1" spans="1:11">
      <c r="A10" s="7" t="s">
        <v>88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</row>
    <row r="11" ht="12.05" customHeight="1" spans="1:11">
      <c r="A11" s="7" t="s">
        <v>89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</row>
    <row r="12" ht="14.3" customHeight="1" spans="1:11">
      <c r="A12" s="7" t="s">
        <v>90</v>
      </c>
      <c r="B12" s="10" t="s">
        <v>91</v>
      </c>
      <c r="C12" s="10"/>
      <c r="D12" s="10"/>
      <c r="E12" s="10"/>
      <c r="F12" s="10"/>
      <c r="G12" s="10"/>
      <c r="H12" s="10"/>
      <c r="I12" s="10"/>
      <c r="J12" s="10"/>
      <c r="K12" s="10"/>
    </row>
    <row r="13" ht="24.1" customHeight="1" spans="1:11">
      <c r="A13" s="7" t="s">
        <v>92</v>
      </c>
      <c r="B13" s="10"/>
      <c r="C13" s="10"/>
      <c r="D13" s="10"/>
      <c r="E13" s="10"/>
      <c r="F13" s="10"/>
      <c r="G13" s="10"/>
      <c r="H13" s="10"/>
      <c r="I13" s="10"/>
      <c r="J13" s="10"/>
      <c r="K13" s="10"/>
    </row>
    <row r="14" ht="9.75" customHeight="1" spans="1:11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</row>
    <row r="15" ht="14.3" customHeight="1" spans="1:11">
      <c r="A15" s="55" t="s">
        <v>93</v>
      </c>
      <c r="B15" s="55"/>
      <c r="C15" s="56" t="s">
        <v>94</v>
      </c>
      <c r="D15" s="56"/>
      <c r="E15" s="56"/>
      <c r="F15" s="56"/>
      <c r="G15" s="56"/>
      <c r="H15" s="56"/>
      <c r="I15" s="56"/>
      <c r="J15" s="55" t="s">
        <v>95</v>
      </c>
      <c r="K15" s="55"/>
    </row>
    <row r="16" ht="25.6" customHeight="1" spans="1:11">
      <c r="A16" s="57" t="s">
        <v>96</v>
      </c>
      <c r="B16" s="57"/>
      <c r="C16" s="58" t="s">
        <v>97</v>
      </c>
      <c r="D16" s="58"/>
      <c r="E16" s="58"/>
      <c r="F16" s="58"/>
      <c r="G16" s="58"/>
      <c r="H16" s="58"/>
      <c r="I16" s="58"/>
      <c r="J16" s="57" t="s">
        <v>98</v>
      </c>
      <c r="K16" s="57"/>
    </row>
    <row r="17" ht="14.3" customHeight="1" spans="1:11">
      <c r="A17" s="6"/>
      <c r="B17" s="6"/>
      <c r="C17" s="59"/>
      <c r="D17" s="59"/>
      <c r="E17" s="59"/>
      <c r="F17" s="59"/>
      <c r="G17" s="59"/>
      <c r="H17" s="59"/>
      <c r="I17" s="59"/>
      <c r="J17" s="6"/>
      <c r="K17" s="6"/>
    </row>
    <row r="18" ht="24.1" customHeight="1" spans="1:11">
      <c r="A18" s="6"/>
      <c r="B18" s="6"/>
      <c r="C18" s="60" t="s">
        <v>99</v>
      </c>
      <c r="D18" s="60"/>
      <c r="E18" s="60"/>
      <c r="F18" s="60"/>
      <c r="G18" s="60"/>
      <c r="H18" s="60"/>
      <c r="I18" s="66" t="s">
        <v>100</v>
      </c>
      <c r="J18" s="66"/>
      <c r="K18" s="66"/>
    </row>
    <row r="19" ht="14.3" customHeight="1" spans="1:11">
      <c r="A19" s="6"/>
      <c r="B19" s="6"/>
      <c r="C19" s="59" t="s">
        <v>101</v>
      </c>
      <c r="D19" s="59"/>
      <c r="E19" s="59"/>
      <c r="F19" s="59"/>
      <c r="G19" s="59"/>
      <c r="H19" s="59"/>
      <c r="I19" s="59"/>
      <c r="J19" s="6"/>
      <c r="K19" s="6"/>
    </row>
    <row r="20" customFormat="1" ht="87" customHeight="1" spans="1:11">
      <c r="A20" s="61" t="s">
        <v>102</v>
      </c>
      <c r="B20" s="61"/>
      <c r="C20" s="60" t="s">
        <v>103</v>
      </c>
      <c r="D20" s="60"/>
      <c r="E20" s="62">
        <v>532</v>
      </c>
      <c r="F20" s="6" t="s">
        <v>56</v>
      </c>
      <c r="G20" s="7" t="s">
        <v>104</v>
      </c>
      <c r="H20" s="63">
        <v>9.65</v>
      </c>
      <c r="I20" s="66" t="s">
        <v>105</v>
      </c>
      <c r="J20" s="67" t="s">
        <v>61</v>
      </c>
      <c r="K20" s="68">
        <f>E20*H20</f>
        <v>5133.8</v>
      </c>
    </row>
    <row r="21" customFormat="1" ht="87" customHeight="1" spans="1:11">
      <c r="A21" s="61"/>
      <c r="B21" s="61"/>
      <c r="C21" s="60"/>
      <c r="D21" s="60"/>
      <c r="E21" s="62"/>
      <c r="F21" s="6"/>
      <c r="G21" s="7"/>
      <c r="H21" s="63"/>
      <c r="I21" s="66"/>
      <c r="J21" s="67"/>
      <c r="K21" s="68"/>
    </row>
    <row r="22" ht="14.3" customHeight="1" spans="1:11">
      <c r="A22" s="6"/>
      <c r="B22" s="6"/>
      <c r="C22" s="60"/>
      <c r="D22" s="6"/>
      <c r="E22" s="6"/>
      <c r="F22" s="6"/>
      <c r="G22" s="6"/>
      <c r="H22" s="6"/>
      <c r="I22" s="6"/>
      <c r="J22" s="60"/>
      <c r="K22" s="6"/>
    </row>
    <row r="23" ht="14.3" customHeight="1" spans="1:11">
      <c r="A23" s="6"/>
      <c r="B23" s="6"/>
      <c r="C23" s="60"/>
      <c r="D23" s="6"/>
      <c r="E23" s="6"/>
      <c r="F23" s="6"/>
      <c r="G23" s="6"/>
      <c r="H23" s="6"/>
      <c r="I23" s="6"/>
      <c r="J23" s="60"/>
      <c r="K23" s="6"/>
    </row>
    <row r="24" ht="14.3" customHeight="1" spans="1:11">
      <c r="A24" s="6"/>
      <c r="B24" s="6"/>
      <c r="C24" s="60"/>
      <c r="D24" s="6"/>
      <c r="E24" s="6"/>
      <c r="F24" s="6"/>
      <c r="G24" s="6"/>
      <c r="H24" s="6"/>
      <c r="I24" s="6"/>
      <c r="J24" s="69" t="s">
        <v>106</v>
      </c>
      <c r="K24" s="69"/>
    </row>
    <row r="25" ht="14.3" customHeight="1" spans="1:11">
      <c r="A25" s="6"/>
      <c r="B25" s="6"/>
      <c r="C25" s="60"/>
      <c r="D25" s="6"/>
      <c r="E25" s="6"/>
      <c r="F25" s="6"/>
      <c r="G25" s="6"/>
      <c r="H25" s="6"/>
      <c r="I25" s="6"/>
      <c r="J25" s="67" t="s">
        <v>61</v>
      </c>
      <c r="K25" s="70">
        <f>SUM(K20:K24)</f>
        <v>5133.8</v>
      </c>
    </row>
    <row r="26" ht="14.3" customHeight="1" spans="1:11">
      <c r="A26" s="6"/>
      <c r="B26" s="6"/>
      <c r="C26" s="60"/>
      <c r="D26" s="6"/>
      <c r="E26" s="6"/>
      <c r="F26" s="6"/>
      <c r="G26" s="6"/>
      <c r="H26" s="6"/>
      <c r="I26" s="6"/>
      <c r="J26" s="60"/>
      <c r="K26" s="6"/>
    </row>
    <row r="27" ht="14.3" customHeight="1" spans="1:11">
      <c r="A27" s="6"/>
      <c r="B27" s="6"/>
      <c r="C27" s="60"/>
      <c r="D27" s="6"/>
      <c r="E27" s="6"/>
      <c r="F27" s="6"/>
      <c r="G27" s="6"/>
      <c r="H27" s="6"/>
      <c r="I27" s="6"/>
      <c r="J27" s="60"/>
      <c r="K27" s="6"/>
    </row>
    <row r="28" ht="14.3" customHeight="1" spans="1:11">
      <c r="A28" s="6"/>
      <c r="B28" s="6"/>
      <c r="C28" s="60"/>
      <c r="D28" s="6"/>
      <c r="E28" s="6"/>
      <c r="F28" s="6"/>
      <c r="G28" s="6"/>
      <c r="H28" s="6"/>
      <c r="I28" s="6"/>
      <c r="J28" s="60"/>
      <c r="K28" s="6"/>
    </row>
    <row r="29" ht="14.3" customHeight="1" spans="1:11">
      <c r="A29" s="6"/>
      <c r="B29" s="6"/>
      <c r="C29" s="60"/>
      <c r="D29" s="6"/>
      <c r="E29" s="6"/>
      <c r="F29" s="6"/>
      <c r="G29" s="6"/>
      <c r="H29" s="6"/>
      <c r="I29" s="6"/>
      <c r="J29" s="60"/>
      <c r="K29" s="6"/>
    </row>
    <row r="30" ht="14.3" customHeight="1" spans="1:11">
      <c r="A30" s="6"/>
      <c r="B30" s="6"/>
      <c r="C30" s="60"/>
      <c r="D30" s="6"/>
      <c r="E30" s="6"/>
      <c r="F30" s="6"/>
      <c r="G30" s="6"/>
      <c r="H30" s="6"/>
      <c r="I30" s="6"/>
      <c r="J30" s="60"/>
      <c r="K30" s="6"/>
    </row>
    <row r="31" ht="14.3" customHeight="1" spans="1:11">
      <c r="A31" s="6"/>
      <c r="B31" s="6"/>
      <c r="C31" s="60"/>
      <c r="D31" s="6"/>
      <c r="E31" s="6"/>
      <c r="F31" s="6"/>
      <c r="G31" s="6"/>
      <c r="H31" s="6"/>
      <c r="I31" s="6"/>
      <c r="J31" s="60"/>
      <c r="K31" s="6"/>
    </row>
    <row r="32" ht="14.3" customHeight="1" spans="1:11">
      <c r="A32" s="6"/>
      <c r="B32" s="6"/>
      <c r="C32" s="60"/>
      <c r="D32" s="6"/>
      <c r="E32" s="6"/>
      <c r="F32" s="6"/>
      <c r="G32" s="6"/>
      <c r="H32" s="6"/>
      <c r="I32" s="6"/>
      <c r="J32" s="60"/>
      <c r="K32" s="6"/>
    </row>
    <row r="33" ht="14.3" customHeight="1" spans="1:11">
      <c r="A33" s="6"/>
      <c r="B33" s="6"/>
      <c r="C33" s="60"/>
      <c r="D33" s="6"/>
      <c r="E33" s="6"/>
      <c r="F33" s="6"/>
      <c r="G33" s="6"/>
      <c r="H33" s="6"/>
      <c r="I33" s="6"/>
      <c r="J33" s="60"/>
      <c r="K33" s="6"/>
    </row>
    <row r="34" ht="14.3" customHeight="1" spans="1:11">
      <c r="A34" s="6"/>
      <c r="B34" s="6"/>
      <c r="C34" s="60"/>
      <c r="D34" s="6"/>
      <c r="E34" s="6"/>
      <c r="F34" s="6"/>
      <c r="G34" s="6"/>
      <c r="H34" s="6"/>
      <c r="I34" s="6"/>
      <c r="J34" s="60"/>
      <c r="K34" s="6"/>
    </row>
    <row r="35" ht="14.3" customHeight="1" spans="1:11">
      <c r="A35" s="64"/>
      <c r="B35" s="64"/>
      <c r="C35" s="64"/>
      <c r="D35" s="64"/>
      <c r="E35" s="64"/>
      <c r="F35" s="64"/>
      <c r="G35" s="64"/>
      <c r="H35" s="65" t="s">
        <v>10</v>
      </c>
      <c r="I35" s="65"/>
      <c r="J35" s="65"/>
      <c r="K35" s="65"/>
    </row>
    <row r="36" ht="24.1" customHeight="1" spans="1:11">
      <c r="A36" s="6"/>
      <c r="B36" s="6"/>
      <c r="C36" s="6"/>
      <c r="D36" s="6"/>
      <c r="E36" s="6"/>
      <c r="F36" s="6"/>
      <c r="G36" s="6"/>
      <c r="H36" s="5" t="s">
        <v>71</v>
      </c>
      <c r="I36" s="5"/>
      <c r="J36" s="5"/>
      <c r="K36" s="5"/>
    </row>
  </sheetData>
  <mergeCells count="41">
    <mergeCell ref="A1:C1"/>
    <mergeCell ref="G1:H1"/>
    <mergeCell ref="A2:C2"/>
    <mergeCell ref="G2:H2"/>
    <mergeCell ref="I2:K2"/>
    <mergeCell ref="G3:H3"/>
    <mergeCell ref="A4:C4"/>
    <mergeCell ref="G4:H4"/>
    <mergeCell ref="I4:K4"/>
    <mergeCell ref="A5:C5"/>
    <mergeCell ref="G5:H5"/>
    <mergeCell ref="A6:C6"/>
    <mergeCell ref="G6:H6"/>
    <mergeCell ref="I6:K6"/>
    <mergeCell ref="A7:K7"/>
    <mergeCell ref="A15:B15"/>
    <mergeCell ref="C15:I15"/>
    <mergeCell ref="J15:K15"/>
    <mergeCell ref="A16:B16"/>
    <mergeCell ref="C16:I16"/>
    <mergeCell ref="J16:K16"/>
    <mergeCell ref="A17:B17"/>
    <mergeCell ref="C17:I17"/>
    <mergeCell ref="A18:B18"/>
    <mergeCell ref="C18:H18"/>
    <mergeCell ref="I18:K18"/>
    <mergeCell ref="A19:B19"/>
    <mergeCell ref="C19:I19"/>
    <mergeCell ref="A20:B20"/>
    <mergeCell ref="C20:D20"/>
    <mergeCell ref="A21:B21"/>
    <mergeCell ref="C21:D21"/>
    <mergeCell ref="J24:K24"/>
    <mergeCell ref="H35:K35"/>
    <mergeCell ref="H36:K36"/>
    <mergeCell ref="D2:F3"/>
    <mergeCell ref="D4:F5"/>
    <mergeCell ref="B8:G9"/>
    <mergeCell ref="I8:K9"/>
    <mergeCell ref="B10:K11"/>
    <mergeCell ref="B12:K13"/>
  </mergeCells>
  <pageMargins left="0.236000001430511" right="0.236000001430511" top="0.268999993801117" bottom="0.268999993801117" header="0" footer="0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28"/>
  <sheetViews>
    <sheetView zoomScale="85" zoomScaleNormal="85" workbookViewId="0">
      <pane ySplit="13" topLeftCell="A21" activePane="bottomLeft" state="frozen"/>
      <selection/>
      <selection pane="bottomLeft" activeCell="F18" sqref="F18"/>
    </sheetView>
  </sheetViews>
  <sheetFormatPr defaultColWidth="9" defaultRowHeight="13.5"/>
  <cols>
    <col min="6" max="6" width="10.625" customWidth="1"/>
    <col min="7" max="7" width="10.025"/>
  </cols>
  <sheetData>
    <row r="1" ht="14.3" customHeight="1" spans="1:11">
      <c r="A1" s="5" t="s">
        <v>10</v>
      </c>
      <c r="B1" s="5"/>
      <c r="C1" s="5"/>
      <c r="D1" s="6"/>
      <c r="E1" s="6"/>
      <c r="F1" s="6"/>
      <c r="G1" s="7" t="s">
        <v>70</v>
      </c>
      <c r="H1" s="7"/>
      <c r="I1" s="6"/>
      <c r="J1" s="6"/>
      <c r="K1" s="6"/>
    </row>
    <row r="2" ht="24.1" customHeight="1" spans="1:11">
      <c r="A2" s="5" t="s">
        <v>71</v>
      </c>
      <c r="B2" s="5"/>
      <c r="C2" s="5"/>
      <c r="D2" s="8" t="s">
        <v>107</v>
      </c>
      <c r="E2" s="9"/>
      <c r="F2" s="9"/>
      <c r="G2" s="6" t="s">
        <v>73</v>
      </c>
      <c r="H2" s="6"/>
      <c r="I2" s="28">
        <f>发票!I2</f>
        <v>45093</v>
      </c>
      <c r="J2" s="28"/>
      <c r="K2" s="28"/>
    </row>
    <row r="3" ht="16.55" customHeight="1" spans="1:11">
      <c r="A3" s="6"/>
      <c r="B3" s="6"/>
      <c r="C3" s="6"/>
      <c r="D3" s="9"/>
      <c r="E3" s="9"/>
      <c r="F3" s="9"/>
      <c r="G3" s="7" t="s">
        <v>74</v>
      </c>
      <c r="H3" s="7"/>
      <c r="I3" s="6"/>
      <c r="J3" s="6"/>
      <c r="K3" s="6"/>
    </row>
    <row r="4" ht="16.55" customHeight="1" spans="1:11">
      <c r="A4" s="5" t="s">
        <v>75</v>
      </c>
      <c r="B4" s="5"/>
      <c r="C4" s="5"/>
      <c r="D4" s="9" t="s">
        <v>108</v>
      </c>
      <c r="E4" s="9"/>
      <c r="F4" s="9"/>
      <c r="G4" s="7" t="s">
        <v>77</v>
      </c>
      <c r="H4" s="7"/>
      <c r="I4" s="29" t="str">
        <f>发票!I4</f>
        <v>GF233905AX5064</v>
      </c>
      <c r="J4" s="29"/>
      <c r="K4" s="29"/>
    </row>
    <row r="5" ht="18.8" customHeight="1" spans="1:11">
      <c r="A5" s="5" t="s">
        <v>79</v>
      </c>
      <c r="B5" s="5"/>
      <c r="C5" s="5"/>
      <c r="D5" s="9"/>
      <c r="E5" s="9"/>
      <c r="F5" s="9"/>
      <c r="G5" s="7" t="s">
        <v>80</v>
      </c>
      <c r="H5" s="7"/>
      <c r="I5" s="6"/>
      <c r="J5" s="6"/>
      <c r="K5" s="6"/>
    </row>
    <row r="6" ht="14.3" customHeight="1" spans="1:11">
      <c r="A6" s="5" t="s">
        <v>81</v>
      </c>
      <c r="B6" s="5"/>
      <c r="C6" s="5"/>
      <c r="D6" s="6"/>
      <c r="E6" s="6"/>
      <c r="F6" s="6"/>
      <c r="G6" s="7" t="s">
        <v>82</v>
      </c>
      <c r="H6" s="7"/>
      <c r="I6" s="29" t="str">
        <f>发票!I6</f>
        <v>GC233905AX5002_5064</v>
      </c>
      <c r="J6" s="29"/>
      <c r="K6" s="29"/>
    </row>
    <row r="7" ht="36.15" customHeight="1" spans="1:11">
      <c r="A7" s="10" t="s">
        <v>83</v>
      </c>
      <c r="B7" s="10"/>
      <c r="C7" s="10"/>
      <c r="D7" s="10"/>
      <c r="E7" s="10"/>
      <c r="F7" s="10"/>
      <c r="G7" s="10"/>
      <c r="H7" s="10"/>
      <c r="I7" s="10"/>
      <c r="J7" s="10"/>
      <c r="K7" s="10"/>
    </row>
    <row r="8" ht="12.05" customHeight="1" spans="1:11">
      <c r="A8" s="7" t="s">
        <v>14</v>
      </c>
      <c r="B8" s="10" t="s">
        <v>18</v>
      </c>
      <c r="C8" s="10"/>
      <c r="D8" s="10"/>
      <c r="E8" s="10"/>
      <c r="F8" s="10"/>
      <c r="G8" s="10"/>
      <c r="H8" s="7" t="s">
        <v>84</v>
      </c>
      <c r="I8" s="10" t="s">
        <v>85</v>
      </c>
      <c r="J8" s="10"/>
      <c r="K8" s="10"/>
    </row>
    <row r="9" ht="12.05" customHeight="1" spans="1:11">
      <c r="A9" s="7" t="s">
        <v>86</v>
      </c>
      <c r="B9" s="10"/>
      <c r="C9" s="10"/>
      <c r="D9" s="10"/>
      <c r="E9" s="10"/>
      <c r="F9" s="10"/>
      <c r="G9" s="10"/>
      <c r="H9" s="7" t="s">
        <v>87</v>
      </c>
      <c r="I9" s="10"/>
      <c r="J9" s="10"/>
      <c r="K9" s="10"/>
    </row>
    <row r="10" ht="12.05" customHeight="1" spans="1:11">
      <c r="A10" s="7" t="s">
        <v>88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</row>
    <row r="11" ht="12.05" customHeight="1" spans="1:11">
      <c r="A11" s="7" t="s">
        <v>89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</row>
    <row r="12" ht="14.3" customHeight="1" spans="1:11">
      <c r="A12" s="7" t="s">
        <v>90</v>
      </c>
      <c r="B12" s="10" t="s">
        <v>91</v>
      </c>
      <c r="C12" s="10"/>
      <c r="D12" s="10"/>
      <c r="E12" s="10"/>
      <c r="F12" s="10"/>
      <c r="G12" s="10"/>
      <c r="H12" s="10"/>
      <c r="I12" s="10"/>
      <c r="J12" s="10"/>
      <c r="K12" s="10"/>
    </row>
    <row r="13" ht="24.1" customHeight="1" spans="1:11">
      <c r="A13" s="7" t="s">
        <v>92</v>
      </c>
      <c r="B13" s="10"/>
      <c r="C13" s="10"/>
      <c r="D13" s="10"/>
      <c r="E13" s="10"/>
      <c r="F13" s="10"/>
      <c r="G13" s="10"/>
      <c r="H13" s="10"/>
      <c r="I13" s="10"/>
      <c r="J13" s="10"/>
      <c r="K13" s="10"/>
    </row>
    <row r="14" s="3" customFormat="1" ht="39.75" customHeight="1" spans="1:31">
      <c r="A14" s="11" t="s">
        <v>109</v>
      </c>
      <c r="B14" s="11" t="s">
        <v>110</v>
      </c>
      <c r="C14" s="12" t="s">
        <v>111</v>
      </c>
      <c r="D14" s="11" t="s">
        <v>112</v>
      </c>
      <c r="E14" s="13" t="s">
        <v>113</v>
      </c>
      <c r="F14" s="11" t="s">
        <v>114</v>
      </c>
      <c r="G14" s="11" t="s">
        <v>115</v>
      </c>
      <c r="H14" s="11" t="s">
        <v>116</v>
      </c>
      <c r="I14" s="30" t="s">
        <v>117</v>
      </c>
      <c r="J14" s="30" t="s">
        <v>118</v>
      </c>
      <c r="K14" s="30" t="s">
        <v>119</v>
      </c>
      <c r="L14" s="30" t="s">
        <v>120</v>
      </c>
      <c r="M14" s="30" t="s">
        <v>121</v>
      </c>
      <c r="N14" s="30" t="s">
        <v>122</v>
      </c>
      <c r="O14" s="30" t="s">
        <v>123</v>
      </c>
      <c r="P14" s="30" t="s">
        <v>124</v>
      </c>
      <c r="Q14" s="30" t="s">
        <v>125</v>
      </c>
      <c r="R14" s="30" t="s">
        <v>126</v>
      </c>
      <c r="S14" s="30" t="s">
        <v>127</v>
      </c>
      <c r="T14" s="30" t="s">
        <v>128</v>
      </c>
      <c r="U14" s="30" t="s">
        <v>129</v>
      </c>
      <c r="V14" s="30" t="s">
        <v>130</v>
      </c>
      <c r="W14" s="12" t="s">
        <v>131</v>
      </c>
      <c r="X14" s="38" t="s">
        <v>132</v>
      </c>
      <c r="Y14" s="38" t="s">
        <v>133</v>
      </c>
      <c r="Z14" s="38" t="s">
        <v>134</v>
      </c>
      <c r="AA14" s="38" t="s">
        <v>135</v>
      </c>
      <c r="AB14" s="45" t="s">
        <v>136</v>
      </c>
      <c r="AC14" s="45" t="s">
        <v>137</v>
      </c>
      <c r="AD14" s="45" t="s">
        <v>138</v>
      </c>
      <c r="AE14" s="46" t="s">
        <v>139</v>
      </c>
    </row>
    <row r="15" s="4" customFormat="1" ht="36.95" customHeight="1" spans="1:31">
      <c r="A15" s="14" t="s">
        <v>140</v>
      </c>
      <c r="B15" s="14" t="s">
        <v>141</v>
      </c>
      <c r="C15" s="15">
        <v>2</v>
      </c>
      <c r="D15" s="16">
        <v>172633</v>
      </c>
      <c r="E15" s="16" t="s">
        <v>30</v>
      </c>
      <c r="F15" s="16" t="s">
        <v>142</v>
      </c>
      <c r="G15" s="16">
        <v>27974106</v>
      </c>
      <c r="H15" s="17"/>
      <c r="I15" s="31"/>
      <c r="J15" s="32"/>
      <c r="K15" s="33"/>
      <c r="L15" s="34"/>
      <c r="M15" s="34"/>
      <c r="N15" s="34"/>
      <c r="O15" s="34"/>
      <c r="P15" s="34"/>
      <c r="Q15" s="34">
        <v>30</v>
      </c>
      <c r="R15" s="34"/>
      <c r="S15" s="34"/>
      <c r="T15" s="34"/>
      <c r="W15" s="39">
        <f t="shared" ref="W15:W20" si="0">SUM(I15:T15)*C15</f>
        <v>60</v>
      </c>
      <c r="X15" s="40">
        <v>7.6</v>
      </c>
      <c r="Y15" s="40">
        <v>15.2</v>
      </c>
      <c r="Z15" s="40">
        <v>6.6</v>
      </c>
      <c r="AA15" s="40">
        <v>13.2</v>
      </c>
      <c r="AB15" s="40">
        <v>49</v>
      </c>
      <c r="AC15" s="40">
        <v>44</v>
      </c>
      <c r="AD15" s="47">
        <v>20</v>
      </c>
      <c r="AE15" s="48">
        <v>0.08624</v>
      </c>
    </row>
    <row r="16" s="4" customFormat="1" ht="36.95" customHeight="1" spans="1:31">
      <c r="A16" s="14" t="s">
        <v>143</v>
      </c>
      <c r="B16" s="14" t="s">
        <v>144</v>
      </c>
      <c r="C16" s="15">
        <v>2</v>
      </c>
      <c r="D16" s="16">
        <v>172633</v>
      </c>
      <c r="E16" s="16" t="s">
        <v>30</v>
      </c>
      <c r="F16" s="16" t="s">
        <v>142</v>
      </c>
      <c r="G16" s="16">
        <v>27974106</v>
      </c>
      <c r="H16" s="17"/>
      <c r="I16" s="31"/>
      <c r="J16" s="32"/>
      <c r="K16" s="33"/>
      <c r="L16" s="34"/>
      <c r="M16" s="34"/>
      <c r="N16" s="34"/>
      <c r="O16" s="34"/>
      <c r="P16" s="34"/>
      <c r="Q16" s="34"/>
      <c r="R16" s="34">
        <v>30</v>
      </c>
      <c r="S16" s="34"/>
      <c r="T16" s="34"/>
      <c r="W16" s="39">
        <f t="shared" si="0"/>
        <v>60</v>
      </c>
      <c r="X16" s="40">
        <v>7.6</v>
      </c>
      <c r="Y16" s="40">
        <v>15.2</v>
      </c>
      <c r="Z16" s="40">
        <v>6.6</v>
      </c>
      <c r="AA16" s="40">
        <v>13.2</v>
      </c>
      <c r="AB16" s="40">
        <v>49</v>
      </c>
      <c r="AC16" s="40">
        <v>44</v>
      </c>
      <c r="AD16" s="47">
        <v>20</v>
      </c>
      <c r="AE16" s="48">
        <v>0.08624</v>
      </c>
    </row>
    <row r="17" s="4" customFormat="1" ht="36.95" customHeight="1" spans="1:31">
      <c r="A17" s="14" t="s">
        <v>145</v>
      </c>
      <c r="B17" s="14" t="s">
        <v>146</v>
      </c>
      <c r="C17" s="15">
        <v>2</v>
      </c>
      <c r="D17" s="16">
        <v>172633</v>
      </c>
      <c r="E17" s="16" t="s">
        <v>30</v>
      </c>
      <c r="F17" s="16" t="s">
        <v>142</v>
      </c>
      <c r="G17" s="16">
        <v>27974106</v>
      </c>
      <c r="H17" s="17"/>
      <c r="I17" s="31"/>
      <c r="J17" s="32"/>
      <c r="K17" s="33"/>
      <c r="L17" s="34"/>
      <c r="M17" s="34"/>
      <c r="N17" s="34"/>
      <c r="O17" s="34"/>
      <c r="P17" s="34"/>
      <c r="Q17" s="34"/>
      <c r="R17" s="34"/>
      <c r="S17" s="34">
        <v>30</v>
      </c>
      <c r="T17" s="34"/>
      <c r="W17" s="39">
        <f t="shared" si="0"/>
        <v>60</v>
      </c>
      <c r="X17" s="40">
        <v>7.6</v>
      </c>
      <c r="Y17" s="40">
        <v>15.2</v>
      </c>
      <c r="Z17" s="40">
        <v>6.6</v>
      </c>
      <c r="AA17" s="40">
        <v>13.2</v>
      </c>
      <c r="AB17" s="40">
        <v>49</v>
      </c>
      <c r="AC17" s="40">
        <v>44</v>
      </c>
      <c r="AD17" s="47">
        <v>20</v>
      </c>
      <c r="AE17" s="48">
        <v>0.08624</v>
      </c>
    </row>
    <row r="18" s="4" customFormat="1" ht="36.95" customHeight="1" spans="1:31">
      <c r="A18" s="14" t="s">
        <v>147</v>
      </c>
      <c r="B18" s="14" t="s">
        <v>147</v>
      </c>
      <c r="C18" s="15">
        <v>1</v>
      </c>
      <c r="D18" s="16">
        <v>172633</v>
      </c>
      <c r="E18" s="16" t="s">
        <v>30</v>
      </c>
      <c r="F18" s="16" t="s">
        <v>142</v>
      </c>
      <c r="G18" s="16">
        <v>27974106</v>
      </c>
      <c r="H18" s="17"/>
      <c r="I18" s="31"/>
      <c r="J18" s="32"/>
      <c r="K18" s="33"/>
      <c r="L18" s="34"/>
      <c r="M18" s="34"/>
      <c r="N18" s="34"/>
      <c r="O18" s="34"/>
      <c r="P18" s="34"/>
      <c r="Q18" s="34"/>
      <c r="R18" s="34"/>
      <c r="S18" s="34"/>
      <c r="T18" s="34">
        <v>30</v>
      </c>
      <c r="W18" s="39">
        <f t="shared" si="0"/>
        <v>30</v>
      </c>
      <c r="X18" s="40">
        <v>7.6</v>
      </c>
      <c r="Y18" s="40">
        <v>7.6</v>
      </c>
      <c r="Z18" s="40">
        <v>6.6</v>
      </c>
      <c r="AA18" s="40">
        <v>6.6</v>
      </c>
      <c r="AB18" s="40">
        <v>49</v>
      </c>
      <c r="AC18" s="40">
        <v>44</v>
      </c>
      <c r="AD18" s="47">
        <v>20</v>
      </c>
      <c r="AE18" s="48">
        <v>0.04312</v>
      </c>
    </row>
    <row r="19" s="4" customFormat="1" ht="36.95" customHeight="1" spans="1:31">
      <c r="A19" s="14" t="s">
        <v>148</v>
      </c>
      <c r="B19" s="14" t="s">
        <v>148</v>
      </c>
      <c r="C19" s="15">
        <v>1</v>
      </c>
      <c r="D19" s="16">
        <v>172633</v>
      </c>
      <c r="E19" s="16" t="s">
        <v>30</v>
      </c>
      <c r="F19" s="16" t="s">
        <v>142</v>
      </c>
      <c r="G19" s="16">
        <v>27974106</v>
      </c>
      <c r="H19" s="17"/>
      <c r="I19" s="31"/>
      <c r="J19" s="32"/>
      <c r="K19" s="33"/>
      <c r="L19" s="34"/>
      <c r="M19" s="34"/>
      <c r="N19" s="34"/>
      <c r="O19" s="34"/>
      <c r="P19" s="34"/>
      <c r="Q19" s="34">
        <v>26</v>
      </c>
      <c r="R19" s="34">
        <v>5</v>
      </c>
      <c r="S19" s="34"/>
      <c r="T19" s="34"/>
      <c r="W19" s="39">
        <f t="shared" si="0"/>
        <v>31</v>
      </c>
      <c r="X19" s="40">
        <v>7.82</v>
      </c>
      <c r="Y19" s="40">
        <v>7.82</v>
      </c>
      <c r="Z19" s="40">
        <v>6.82</v>
      </c>
      <c r="AA19" s="40">
        <v>6.82</v>
      </c>
      <c r="AB19" s="40">
        <v>49</v>
      </c>
      <c r="AC19" s="40">
        <v>44</v>
      </c>
      <c r="AD19" s="47">
        <v>20</v>
      </c>
      <c r="AE19" s="48">
        <v>0.04312</v>
      </c>
    </row>
    <row r="20" s="4" customFormat="1" ht="36.95" customHeight="1" spans="1:31">
      <c r="A20" s="14" t="s">
        <v>149</v>
      </c>
      <c r="B20" s="14" t="s">
        <v>149</v>
      </c>
      <c r="C20" s="15">
        <v>1</v>
      </c>
      <c r="D20" s="16">
        <v>172633</v>
      </c>
      <c r="E20" s="16" t="s">
        <v>30</v>
      </c>
      <c r="F20" s="16" t="s">
        <v>142</v>
      </c>
      <c r="G20" s="16">
        <v>27974106</v>
      </c>
      <c r="H20" s="17"/>
      <c r="I20" s="31"/>
      <c r="J20" s="32"/>
      <c r="K20" s="33"/>
      <c r="L20" s="34"/>
      <c r="M20" s="34"/>
      <c r="N20" s="34"/>
      <c r="O20" s="34"/>
      <c r="P20" s="34"/>
      <c r="Q20" s="34"/>
      <c r="R20" s="34">
        <v>18</v>
      </c>
      <c r="S20" s="34">
        <v>12</v>
      </c>
      <c r="T20" s="34"/>
      <c r="W20" s="39">
        <f t="shared" si="0"/>
        <v>30</v>
      </c>
      <c r="X20" s="40">
        <v>7.6</v>
      </c>
      <c r="Y20" s="40">
        <v>7.6</v>
      </c>
      <c r="Z20" s="40">
        <v>6.6</v>
      </c>
      <c r="AA20" s="40">
        <v>6.6</v>
      </c>
      <c r="AB20" s="40">
        <v>49</v>
      </c>
      <c r="AC20" s="40">
        <v>44</v>
      </c>
      <c r="AD20" s="47">
        <v>20</v>
      </c>
      <c r="AE20" s="48">
        <v>0.04312</v>
      </c>
    </row>
    <row r="21" s="4" customFormat="1" ht="36.95" customHeight="1" spans="1:31">
      <c r="A21" s="14" t="s">
        <v>150</v>
      </c>
      <c r="B21" s="14" t="s">
        <v>150</v>
      </c>
      <c r="C21" s="15">
        <v>1</v>
      </c>
      <c r="D21" s="16">
        <v>172633</v>
      </c>
      <c r="E21" s="16" t="s">
        <v>30</v>
      </c>
      <c r="F21" s="16" t="s">
        <v>142</v>
      </c>
      <c r="G21" s="16">
        <v>27974106</v>
      </c>
      <c r="H21" s="17"/>
      <c r="I21" s="31"/>
      <c r="J21" s="34"/>
      <c r="K21" s="33"/>
      <c r="L21" s="34"/>
      <c r="M21" s="34"/>
      <c r="N21" s="34"/>
      <c r="O21" s="34"/>
      <c r="P21" s="34"/>
      <c r="Q21" s="34"/>
      <c r="R21" s="34"/>
      <c r="S21" s="34">
        <v>4</v>
      </c>
      <c r="T21" s="34">
        <v>15</v>
      </c>
      <c r="U21" s="34">
        <v>2</v>
      </c>
      <c r="W21" s="39">
        <f t="shared" ref="W21:W26" si="1">SUM(I21:V21)*C21</f>
        <v>21</v>
      </c>
      <c r="X21" s="40">
        <v>5.62</v>
      </c>
      <c r="Y21" s="40">
        <v>5.62</v>
      </c>
      <c r="Z21" s="40">
        <v>4.62</v>
      </c>
      <c r="AA21" s="40">
        <v>4.62</v>
      </c>
      <c r="AB21" s="40">
        <v>49</v>
      </c>
      <c r="AC21" s="40">
        <v>44</v>
      </c>
      <c r="AD21" s="47">
        <v>15</v>
      </c>
      <c r="AE21" s="48">
        <v>0.03234</v>
      </c>
    </row>
    <row r="22" s="4" customFormat="1" ht="36.95" customHeight="1" spans="1:31">
      <c r="A22" s="14" t="s">
        <v>140</v>
      </c>
      <c r="B22" s="14" t="s">
        <v>151</v>
      </c>
      <c r="C22" s="15">
        <v>40</v>
      </c>
      <c r="D22" s="16">
        <v>172633</v>
      </c>
      <c r="E22" s="16" t="s">
        <v>30</v>
      </c>
      <c r="F22" s="16" t="s">
        <v>142</v>
      </c>
      <c r="G22" s="16">
        <v>27974106</v>
      </c>
      <c r="H22" s="17"/>
      <c r="I22" s="31"/>
      <c r="J22" s="34"/>
      <c r="K22" s="33"/>
      <c r="L22" s="34"/>
      <c r="M22" s="34"/>
      <c r="N22" s="34"/>
      <c r="O22" s="34"/>
      <c r="P22" s="34"/>
      <c r="Q22" s="34">
        <v>2</v>
      </c>
      <c r="R22" s="34">
        <v>2</v>
      </c>
      <c r="S22" s="34">
        <v>1</v>
      </c>
      <c r="T22" s="34">
        <v>1</v>
      </c>
      <c r="W22" s="39">
        <f>SUM(I22:T22)*C22</f>
        <v>240</v>
      </c>
      <c r="X22" s="40">
        <v>2.32</v>
      </c>
      <c r="Y22" s="40">
        <v>92.8</v>
      </c>
      <c r="Z22" s="40">
        <v>1.32</v>
      </c>
      <c r="AA22" s="40">
        <v>52.8</v>
      </c>
      <c r="AB22" s="40">
        <v>49</v>
      </c>
      <c r="AC22" s="40">
        <v>44</v>
      </c>
      <c r="AD22" s="47">
        <v>10</v>
      </c>
      <c r="AE22" s="48">
        <v>0.8624</v>
      </c>
    </row>
    <row r="23" s="4" customFormat="1" ht="36.95" customHeight="1" spans="1:31">
      <c r="A23" s="14"/>
      <c r="B23" s="14"/>
      <c r="C23" s="15"/>
      <c r="D23" s="16"/>
      <c r="E23" s="16"/>
      <c r="F23" s="16"/>
      <c r="G23" s="16"/>
      <c r="H23" s="17"/>
      <c r="I23" s="31"/>
      <c r="J23" s="34"/>
      <c r="K23" s="33"/>
      <c r="L23" s="34"/>
      <c r="M23" s="34"/>
      <c r="N23" s="34"/>
      <c r="O23" s="34"/>
      <c r="P23" s="34"/>
      <c r="Q23" s="34"/>
      <c r="R23" s="34"/>
      <c r="S23" s="34"/>
      <c r="T23" s="34"/>
      <c r="W23" s="39">
        <f>SUM(I23:T23)*C23</f>
        <v>0</v>
      </c>
      <c r="X23" s="40"/>
      <c r="Y23" s="40"/>
      <c r="Z23" s="40"/>
      <c r="AA23" s="40"/>
      <c r="AB23" s="40"/>
      <c r="AC23" s="40"/>
      <c r="AD23" s="47"/>
      <c r="AE23" s="48"/>
    </row>
    <row r="24" s="4" customFormat="1" ht="36.95" customHeight="1" spans="1:31">
      <c r="A24" s="14"/>
      <c r="B24" s="14"/>
      <c r="C24" s="15"/>
      <c r="D24" s="16"/>
      <c r="E24" s="16"/>
      <c r="F24" s="16"/>
      <c r="G24" s="16"/>
      <c r="H24" s="17"/>
      <c r="I24" s="31"/>
      <c r="J24" s="34"/>
      <c r="K24" s="33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9">
        <f t="shared" si="1"/>
        <v>0</v>
      </c>
      <c r="X24" s="41"/>
      <c r="Y24" s="41"/>
      <c r="Z24" s="41"/>
      <c r="AA24" s="41"/>
      <c r="AB24" s="41"/>
      <c r="AC24" s="41"/>
      <c r="AD24" s="49"/>
      <c r="AE24" s="50"/>
    </row>
    <row r="25" s="4" customFormat="1" ht="36.95" customHeight="1" spans="1:31">
      <c r="A25" s="14"/>
      <c r="B25" s="14"/>
      <c r="C25" s="15"/>
      <c r="D25" s="16"/>
      <c r="E25" s="16"/>
      <c r="F25" s="16"/>
      <c r="G25" s="16"/>
      <c r="H25" s="17"/>
      <c r="I25" s="16"/>
      <c r="J25" s="16"/>
      <c r="K25" s="33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9"/>
      <c r="X25" s="41"/>
      <c r="Y25" s="41"/>
      <c r="Z25" s="41"/>
      <c r="AA25" s="41"/>
      <c r="AB25" s="41"/>
      <c r="AC25" s="41"/>
      <c r="AD25" s="49"/>
      <c r="AE25" s="50"/>
    </row>
    <row r="26" s="4" customFormat="1" ht="36.95" customHeight="1" spans="1:31">
      <c r="A26" s="14"/>
      <c r="B26" s="14"/>
      <c r="C26" s="15"/>
      <c r="D26" s="16"/>
      <c r="E26" s="16"/>
      <c r="F26" s="16"/>
      <c r="G26" s="16"/>
      <c r="H26" s="17"/>
      <c r="I26" s="16"/>
      <c r="J26" s="16"/>
      <c r="K26" s="16"/>
      <c r="L26" s="16"/>
      <c r="M26" s="16"/>
      <c r="N26" s="16"/>
      <c r="O26" s="16"/>
      <c r="P26" s="35"/>
      <c r="Q26" s="35"/>
      <c r="R26" s="41"/>
      <c r="S26" s="41"/>
      <c r="T26" s="41"/>
      <c r="U26" s="41"/>
      <c r="V26" s="41"/>
      <c r="W26" s="39">
        <f t="shared" si="1"/>
        <v>0</v>
      </c>
      <c r="X26" s="40"/>
      <c r="Y26" s="40"/>
      <c r="Z26" s="40"/>
      <c r="AA26" s="40"/>
      <c r="AB26" s="16"/>
      <c r="AC26" s="16"/>
      <c r="AD26" s="51"/>
      <c r="AE26" s="48"/>
    </row>
    <row r="27" s="4" customFormat="1" ht="23.25" customHeight="1" spans="1:31">
      <c r="A27" s="18"/>
      <c r="B27" s="18"/>
      <c r="C27" s="19">
        <f>SUM(C15:C26)</f>
        <v>50</v>
      </c>
      <c r="D27" s="20"/>
      <c r="E27" s="21"/>
      <c r="F27" s="22"/>
      <c r="G27" s="20"/>
      <c r="H27" s="20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19">
        <f t="shared" ref="W27:AA27" si="2">SUM(W15:W26)</f>
        <v>532</v>
      </c>
      <c r="X27" s="42"/>
      <c r="Y27" s="19">
        <f t="shared" si="2"/>
        <v>167.04</v>
      </c>
      <c r="Z27" s="42"/>
      <c r="AA27" s="19">
        <f t="shared" si="2"/>
        <v>117.04</v>
      </c>
      <c r="AB27" s="52"/>
      <c r="AC27" s="52"/>
      <c r="AD27" s="52"/>
      <c r="AE27" s="19">
        <f>SUM(AE15:AE26)</f>
        <v>1.28282</v>
      </c>
    </row>
    <row r="28" s="4" customFormat="1" ht="23.25" customHeight="1" spans="1:31">
      <c r="A28" s="18"/>
      <c r="B28" s="18"/>
      <c r="C28" s="23"/>
      <c r="D28" s="24"/>
      <c r="E28" s="25"/>
      <c r="F28" s="26"/>
      <c r="G28" s="27"/>
      <c r="H28" s="24"/>
      <c r="I28" s="36"/>
      <c r="J28" s="36"/>
      <c r="K28" s="36"/>
      <c r="L28" s="36"/>
      <c r="M28" s="36"/>
      <c r="N28" s="36"/>
      <c r="O28" s="36"/>
      <c r="P28" s="37"/>
      <c r="Q28" s="37"/>
      <c r="R28" s="37"/>
      <c r="S28" s="37"/>
      <c r="T28" s="37"/>
      <c r="U28" s="37"/>
      <c r="V28" s="37"/>
      <c r="W28" s="43"/>
      <c r="X28" s="44"/>
      <c r="Y28" s="44"/>
      <c r="Z28" s="44"/>
      <c r="AA28" s="44"/>
      <c r="AB28" s="53"/>
      <c r="AC28" s="53"/>
      <c r="AD28" s="53"/>
      <c r="AE28" s="54"/>
    </row>
  </sheetData>
  <mergeCells count="21">
    <mergeCell ref="A1:C1"/>
    <mergeCell ref="G1:H1"/>
    <mergeCell ref="A2:C2"/>
    <mergeCell ref="G2:H2"/>
    <mergeCell ref="I2:K2"/>
    <mergeCell ref="G3:H3"/>
    <mergeCell ref="A4:C4"/>
    <mergeCell ref="G4:H4"/>
    <mergeCell ref="I4:K4"/>
    <mergeCell ref="A5:C5"/>
    <mergeCell ref="G5:H5"/>
    <mergeCell ref="A6:C6"/>
    <mergeCell ref="G6:H6"/>
    <mergeCell ref="I6:K6"/>
    <mergeCell ref="A7:K7"/>
    <mergeCell ref="D2:F3"/>
    <mergeCell ref="D4:F5"/>
    <mergeCell ref="B8:G9"/>
    <mergeCell ref="I8:K9"/>
    <mergeCell ref="B10:K11"/>
    <mergeCell ref="B12:K13"/>
  </mergeCells>
  <dataValidations count="1">
    <dataValidation type="list" allowBlank="1" showInputMessage="1" showErrorMessage="1" sqref="E27:E28">
      <formula1>"Australia,New Zealand,Web,Turkey,Singapore,China,India,South Africa,Saudi Arabia,Indonesia,Philippines,USA,Canada"</formula1>
    </dataValidation>
  </dataValidation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4"/>
  <sheetViews>
    <sheetView tabSelected="1" topLeftCell="A2" workbookViewId="0">
      <selection activeCell="D24" sqref="D24"/>
    </sheetView>
  </sheetViews>
  <sheetFormatPr defaultColWidth="9" defaultRowHeight="13.5" outlineLevelCol="2"/>
  <cols>
    <col min="1" max="1" width="4.39166666666667" style="1" customWidth="1"/>
    <col min="2" max="2" width="23.375" customWidth="1"/>
    <col min="3" max="3" width="19.3916666666667" customWidth="1"/>
  </cols>
  <sheetData>
    <row r="1" spans="1:3">
      <c r="A1" s="2" t="s">
        <v>152</v>
      </c>
      <c r="B1" s="2" t="s">
        <v>55</v>
      </c>
      <c r="C1" s="2"/>
    </row>
    <row r="2" spans="1:3">
      <c r="A2" s="2">
        <v>0</v>
      </c>
      <c r="B2" s="2" t="s">
        <v>153</v>
      </c>
      <c r="C2" s="2" t="s">
        <v>154</v>
      </c>
    </row>
    <row r="3" spans="1:3">
      <c r="A3" s="2">
        <v>1</v>
      </c>
      <c r="B3" s="2" t="s">
        <v>155</v>
      </c>
      <c r="C3" s="2" t="s">
        <v>156</v>
      </c>
    </row>
    <row r="4" spans="1:3">
      <c r="A4" s="2">
        <v>2</v>
      </c>
      <c r="B4" s="2" t="s">
        <v>157</v>
      </c>
      <c r="C4" s="2" t="s">
        <v>158</v>
      </c>
    </row>
    <row r="5" spans="1:3">
      <c r="A5" s="2">
        <v>3</v>
      </c>
      <c r="B5" s="2" t="s">
        <v>159</v>
      </c>
      <c r="C5" s="2" t="s">
        <v>160</v>
      </c>
    </row>
    <row r="6" spans="1:3">
      <c r="A6" s="2">
        <v>4</v>
      </c>
      <c r="B6" s="2" t="s">
        <v>161</v>
      </c>
      <c r="C6" s="2" t="s">
        <v>162</v>
      </c>
    </row>
    <row r="7" spans="1:3">
      <c r="A7" s="2">
        <v>5</v>
      </c>
      <c r="B7" s="2" t="s">
        <v>163</v>
      </c>
      <c r="C7" s="2" t="s">
        <v>164</v>
      </c>
    </row>
    <row r="8" spans="1:3">
      <c r="A8" s="2">
        <v>6</v>
      </c>
      <c r="B8" s="2" t="s">
        <v>165</v>
      </c>
      <c r="C8" s="2" t="s">
        <v>166</v>
      </c>
    </row>
    <row r="9" spans="1:3">
      <c r="A9" s="2">
        <v>7</v>
      </c>
      <c r="B9" s="2" t="s">
        <v>167</v>
      </c>
      <c r="C9" s="2" t="s">
        <v>168</v>
      </c>
    </row>
    <row r="10" spans="1:3">
      <c r="A10" s="2">
        <v>8</v>
      </c>
      <c r="B10" s="2" t="s">
        <v>169</v>
      </c>
      <c r="C10" s="2" t="s">
        <v>170</v>
      </c>
    </row>
    <row r="11" spans="1:3">
      <c r="A11" s="2">
        <v>9</v>
      </c>
      <c r="B11" s="2" t="s">
        <v>171</v>
      </c>
      <c r="C11" s="2" t="s">
        <v>142</v>
      </c>
    </row>
    <row r="12" spans="1:3">
      <c r="A12" s="2">
        <v>10</v>
      </c>
      <c r="B12" s="2" t="s">
        <v>172</v>
      </c>
      <c r="C12" s="2" t="s">
        <v>173</v>
      </c>
    </row>
    <row r="13" spans="1:3">
      <c r="A13" s="2">
        <v>11</v>
      </c>
      <c r="B13" s="2" t="s">
        <v>174</v>
      </c>
      <c r="C13" s="2" t="s">
        <v>173</v>
      </c>
    </row>
    <row r="14" spans="1:3">
      <c r="A14" s="2">
        <v>12</v>
      </c>
      <c r="B14" s="2" t="s">
        <v>175</v>
      </c>
      <c r="C14" s="2" t="s">
        <v>173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报关单</vt:lpstr>
      <vt:lpstr>发票</vt:lpstr>
      <vt:lpstr>箱单</vt:lpstr>
      <vt:lpstr>申报要素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郭颐</cp:lastModifiedBy>
  <dcterms:created xsi:type="dcterms:W3CDTF">2022-08-26T02:23:00Z</dcterms:created>
  <dcterms:modified xsi:type="dcterms:W3CDTF">2023-06-15T09:42:12Z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65332DD5A7A74974B83E3A841434B76A_13</vt:lpwstr>
  </property>
  <property fmtid="{D5CDD505-2E9C-101B-9397-08002B2CF9AE}" pid="3" name="KSOProductBuildVer">
    <vt:lpwstr>2052-11.1.0.14309</vt:lpwstr>
  </property>
</Properties>
</file>