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9945" yWindow="75" windowWidth="9120" windowHeight="8595"/>
  </bookViews>
  <sheets>
    <sheet name="Raw data" sheetId="11" r:id="rId1"/>
    <sheet name="Algal biovol - 3 years" sheetId="35" r:id="rId2"/>
  </sheets>
  <calcPr calcId="125725"/>
</workbook>
</file>

<file path=xl/calcChain.xml><?xml version="1.0" encoding="utf-8"?>
<calcChain xmlns="http://schemas.openxmlformats.org/spreadsheetml/2006/main">
  <c r="Q3" i="11"/>
  <c r="Q4"/>
  <c r="Q5"/>
  <c r="Q6"/>
  <c r="Q7"/>
  <c r="Q8"/>
  <c r="Q9"/>
  <c r="Q10"/>
  <c r="Q11"/>
  <c r="Q12"/>
  <c r="Q13"/>
  <c r="Q14"/>
  <c r="Q15"/>
  <c r="Q16"/>
  <c r="Q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2"/>
</calcChain>
</file>

<file path=xl/sharedStrings.xml><?xml version="1.0" encoding="utf-8"?>
<sst xmlns="http://schemas.openxmlformats.org/spreadsheetml/2006/main" count="105" uniqueCount="80">
  <si>
    <t>CB  8/19/02</t>
  </si>
  <si>
    <t>CB  8/21/02</t>
  </si>
  <si>
    <t>CB  9/28/02</t>
  </si>
  <si>
    <t>Date</t>
  </si>
  <si>
    <t>Crypto.</t>
  </si>
  <si>
    <t>Dino.</t>
  </si>
  <si>
    <t>Total Peridinium</t>
  </si>
  <si>
    <t>Algal Biovolume</t>
  </si>
  <si>
    <t>Genus species</t>
  </si>
  <si>
    <t>Total Dino.</t>
  </si>
  <si>
    <t>total Gleno</t>
  </si>
  <si>
    <t>Total cryptos</t>
  </si>
  <si>
    <t>total Peridinium</t>
  </si>
  <si>
    <t>total Mallomonas</t>
  </si>
  <si>
    <t>Gymnodinium fuscum</t>
  </si>
  <si>
    <t>Sample ID</t>
  </si>
  <si>
    <t>Total Cryptomonas</t>
  </si>
  <si>
    <t>Total Glenodinium</t>
  </si>
  <si>
    <t>Peridinium inconspicuum</t>
  </si>
  <si>
    <t>Total Dino</t>
  </si>
  <si>
    <t>Peridinium limbatum</t>
  </si>
  <si>
    <t>G. fuscum</t>
  </si>
  <si>
    <t>Peridinium cinctum</t>
  </si>
  <si>
    <t>Synura</t>
  </si>
  <si>
    <t>Total Mallomonas</t>
  </si>
  <si>
    <t>CB 6/26/02</t>
  </si>
  <si>
    <t xml:space="preserve">CB 6/28/02 </t>
  </si>
  <si>
    <t>CB 8/8/02</t>
  </si>
  <si>
    <t>Algal Abundance</t>
  </si>
  <si>
    <t>Dino x 10^6</t>
  </si>
  <si>
    <t>Peri/10^9</t>
  </si>
  <si>
    <t>Daynum</t>
  </si>
  <si>
    <t>CB 17</t>
  </si>
  <si>
    <t>CB 5/2/01 rep 1</t>
  </si>
  <si>
    <t>CB 5/15/01 rep 1</t>
  </si>
  <si>
    <t>CB 5/30/01 rep1</t>
  </si>
  <si>
    <t>CB 6/14/01 rep 1</t>
  </si>
  <si>
    <t>CB 6/26/01 rep1</t>
  </si>
  <si>
    <t>CB 7/11/01 rep1</t>
  </si>
  <si>
    <t>CB 7/24/01 rep1</t>
  </si>
  <si>
    <t>CB 8/22/01 rep1</t>
  </si>
  <si>
    <t>CB 9/5/01 rep1</t>
  </si>
  <si>
    <t>CB 9/19/01 rep 1</t>
  </si>
  <si>
    <t>CB 10/2/01 rep 1</t>
  </si>
  <si>
    <t>CB 10/24/01 rep 1</t>
  </si>
  <si>
    <t>CB 10/30/01 rep 1</t>
  </si>
  <si>
    <t>CB 5/20/02</t>
  </si>
  <si>
    <t>CB 5/22/02</t>
  </si>
  <si>
    <t>CB 5/24/02</t>
  </si>
  <si>
    <t>CB 5/27/02</t>
  </si>
  <si>
    <t>CB 5/28/02</t>
  </si>
  <si>
    <t>CB 5/29/02</t>
  </si>
  <si>
    <t>CB 5/30/02</t>
  </si>
  <si>
    <t>CB 5/31/02</t>
  </si>
  <si>
    <t>CB 6/1/02</t>
  </si>
  <si>
    <t>CB 6/3/02</t>
  </si>
  <si>
    <t>CB 6/4/02</t>
  </si>
  <si>
    <t>CB 6/5/02</t>
  </si>
  <si>
    <t>CB 6/6/02</t>
  </si>
  <si>
    <t>CB 6/7/02</t>
  </si>
  <si>
    <t>CB 6/10/02</t>
  </si>
  <si>
    <t>CB 6/11/02</t>
  </si>
  <si>
    <t>CB 6/12/02</t>
  </si>
  <si>
    <t>CB 6/14/02</t>
  </si>
  <si>
    <t>CB 6/17/02</t>
  </si>
  <si>
    <t>CB 6/19/02</t>
  </si>
  <si>
    <t>CB 6/21/02</t>
  </si>
  <si>
    <t>CB 6/24/02</t>
  </si>
  <si>
    <t>CB 7/1/02</t>
  </si>
  <si>
    <t>CB 7/3/02</t>
  </si>
  <si>
    <t>CB 7/5/02</t>
  </si>
  <si>
    <t>CB 7/8/02</t>
  </si>
  <si>
    <t>CB 7/10/02</t>
  </si>
  <si>
    <t>CB 7/12/02</t>
  </si>
  <si>
    <t>CB  7/18/02</t>
  </si>
  <si>
    <t>CB  7/24/02</t>
  </si>
  <si>
    <t>CB  8/1/02</t>
  </si>
  <si>
    <t>CB  8/14/02</t>
  </si>
  <si>
    <t>Peridinium limbatum</t>
    <phoneticPr fontId="0" type="noConversion"/>
  </si>
  <si>
    <t>Peridinium cinctum</t>
    <phoneticPr fontId="0" type="noConversion"/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</si>
</sst>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" fontId="0" fillId="0" borderId="0" xfId="0" applyNumberFormat="1"/>
    <xf numFmtId="14" fontId="2" fillId="0" borderId="0" xfId="0" applyNumberFormat="1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4" fontId="0" fillId="0" borderId="0" xfId="0" quotePrefix="1" applyNumberFormat="1"/>
    <xf numFmtId="14" fontId="0" fillId="0" borderId="0" xfId="0" applyNumberForma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11" fontId="0" fillId="0" borderId="0" xfId="0" applyNumberFormat="1"/>
    <xf numFmtId="0" fontId="1" fillId="0" borderId="0" xfId="0" applyFont="1" applyFill="1" applyBorder="1"/>
    <xf numFmtId="0" fontId="1" fillId="0" borderId="2" xfId="0" applyFont="1" applyFill="1" applyBorder="1"/>
    <xf numFmtId="14" fontId="0" fillId="0" borderId="0" xfId="0" applyNumberFormat="1" applyAlignment="1">
      <alignment horizontal="right"/>
    </xf>
    <xf numFmtId="14" fontId="3" fillId="0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164" fontId="0" fillId="2" borderId="2" xfId="0" applyNumberFormat="1" applyFill="1" applyBorder="1"/>
    <xf numFmtId="14" fontId="2" fillId="2" borderId="0" xfId="0" applyNumberFormat="1" applyFont="1" applyFill="1"/>
    <xf numFmtId="0" fontId="1" fillId="0" borderId="0" xfId="0" applyFont="1" applyAlignment="1">
      <alignment horizontal="right"/>
    </xf>
    <xf numFmtId="0" fontId="0" fillId="0" borderId="4" xfId="0" applyBorder="1"/>
    <xf numFmtId="0" fontId="0" fillId="3" borderId="0" xfId="0" applyFill="1" applyBorder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18</xdr:row>
      <xdr:rowOff>3175</xdr:rowOff>
    </xdr:from>
    <xdr:to>
      <xdr:col>3</xdr:col>
      <xdr:colOff>53755</xdr:colOff>
      <xdr:row>24</xdr:row>
      <xdr:rowOff>85814</xdr:rowOff>
    </xdr:to>
    <xdr:sp macro="" textlink="">
      <xdr:nvSpPr>
        <xdr:cNvPr id="260097" name="Text Box 1"/>
        <xdr:cNvSpPr txBox="1">
          <a:spLocks noChangeArrowheads="1"/>
        </xdr:cNvSpPr>
      </xdr:nvSpPr>
      <xdr:spPr bwMode="auto">
        <a:xfrm>
          <a:off x="7442200" y="2755900"/>
          <a:ext cx="1333500" cy="990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ea typeface="Arial"/>
              <a:cs typeface="Arial"/>
            </a:rPr>
            <a:t>2001 &amp; 2002 algal abundance from Stuart's "Algal Counts" file.  Averages of 3 replicate counts.</a:t>
          </a:r>
        </a:p>
      </xdr:txBody>
    </xdr:sp>
    <xdr:clientData/>
  </xdr:twoCellAnchor>
  <xdr:twoCellAnchor>
    <xdr:from>
      <xdr:col>2</xdr:col>
      <xdr:colOff>641350</xdr:colOff>
      <xdr:row>1</xdr:row>
      <xdr:rowOff>63500</xdr:rowOff>
    </xdr:from>
    <xdr:to>
      <xdr:col>3</xdr:col>
      <xdr:colOff>3063</xdr:colOff>
      <xdr:row>7</xdr:row>
      <xdr:rowOff>0</xdr:rowOff>
    </xdr:to>
    <xdr:sp macro="" textlink="">
      <xdr:nvSpPr>
        <xdr:cNvPr id="260098" name="Text Box 2"/>
        <xdr:cNvSpPr txBox="1">
          <a:spLocks noChangeArrowheads="1"/>
        </xdr:cNvSpPr>
      </xdr:nvSpPr>
      <xdr:spPr bwMode="auto">
        <a:xfrm>
          <a:off x="7645400" y="215900"/>
          <a:ext cx="1079500" cy="850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ea typeface="Arial"/>
              <a:cs typeface="Arial"/>
            </a:rPr>
            <a:t>2000 Algal abundance data from J. Graham CB 2000 algal abundance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zoomScale="85" workbookViewId="0">
      <selection activeCell="S1" sqref="S1"/>
    </sheetView>
  </sheetViews>
  <sheetFormatPr defaultColWidth="8.85546875" defaultRowHeight="12.75"/>
  <cols>
    <col min="1" max="1" width="11.42578125" customWidth="1"/>
    <col min="3" max="3" width="23.7109375" customWidth="1"/>
    <col min="4" max="4" width="10.28515625" bestFit="1" customWidth="1"/>
    <col min="9" max="9" width="12.140625" customWidth="1"/>
    <col min="13" max="13" width="15.140625" customWidth="1"/>
  </cols>
  <sheetData>
    <row r="1" spans="1:19">
      <c r="A1" s="1" t="s">
        <v>3</v>
      </c>
      <c r="B1" s="1" t="s">
        <v>31</v>
      </c>
      <c r="C1" s="21" t="s">
        <v>28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J1" s="22" t="s">
        <v>7</v>
      </c>
      <c r="K1" s="22" t="s">
        <v>8</v>
      </c>
      <c r="L1" s="22"/>
      <c r="M1" s="22" t="s">
        <v>9</v>
      </c>
      <c r="N1" s="22" t="s">
        <v>10</v>
      </c>
      <c r="O1" s="22" t="s">
        <v>11</v>
      </c>
      <c r="P1" s="22" t="s">
        <v>12</v>
      </c>
      <c r="Q1" s="23" t="s">
        <v>30</v>
      </c>
      <c r="R1" s="22" t="s">
        <v>13</v>
      </c>
      <c r="S1" s="22" t="s">
        <v>14</v>
      </c>
    </row>
    <row r="2" spans="1:19">
      <c r="A2" s="4">
        <v>36633</v>
      </c>
      <c r="B2" s="2">
        <v>107</v>
      </c>
      <c r="D2" s="7">
        <v>36633</v>
      </c>
      <c r="E2" s="9">
        <v>14300</v>
      </c>
      <c r="F2" s="9">
        <v>14900</v>
      </c>
      <c r="G2" s="9">
        <f>F2/1000000</f>
        <v>1.49E-2</v>
      </c>
      <c r="H2" s="9">
        <v>3300</v>
      </c>
      <c r="J2">
        <v>2000</v>
      </c>
      <c r="K2" s="8">
        <v>36614</v>
      </c>
      <c r="L2">
        <v>89</v>
      </c>
      <c r="M2" s="12">
        <v>19766000</v>
      </c>
      <c r="N2" s="12">
        <v>190090000</v>
      </c>
      <c r="O2">
        <v>4605000</v>
      </c>
      <c r="P2" s="12">
        <v>14830000</v>
      </c>
      <c r="Q2" s="24">
        <f>P2/1000000000</f>
        <v>1.4829999999999999E-2</v>
      </c>
      <c r="R2">
        <v>0</v>
      </c>
      <c r="S2">
        <v>0</v>
      </c>
    </row>
    <row r="3" spans="1:19">
      <c r="A3" s="5">
        <v>36647</v>
      </c>
      <c r="B3" s="2">
        <v>121</v>
      </c>
      <c r="D3" s="7">
        <v>36647</v>
      </c>
      <c r="E3" s="9">
        <v>74600</v>
      </c>
      <c r="F3" s="9">
        <v>1300</v>
      </c>
      <c r="G3" s="9">
        <f t="shared" ref="G3:G66" si="0">F3/1000000</f>
        <v>1.2999999999999999E-3</v>
      </c>
      <c r="H3" s="9">
        <v>4650</v>
      </c>
      <c r="K3" s="4">
        <v>36633</v>
      </c>
      <c r="L3" s="2">
        <v>107</v>
      </c>
      <c r="M3" s="12">
        <v>1520000</v>
      </c>
      <c r="N3" s="12">
        <v>587600000</v>
      </c>
      <c r="O3">
        <v>33622500</v>
      </c>
      <c r="P3" s="12">
        <v>61075000</v>
      </c>
      <c r="Q3" s="24">
        <f t="shared" ref="Q3:Q16" si="1">P3/1000000000</f>
        <v>6.1074999999999997E-2</v>
      </c>
      <c r="R3">
        <v>0</v>
      </c>
      <c r="S3">
        <v>0</v>
      </c>
    </row>
    <row r="4" spans="1:19">
      <c r="A4" s="5">
        <v>36663</v>
      </c>
      <c r="B4" s="2">
        <v>137</v>
      </c>
      <c r="D4" s="7">
        <v>36662</v>
      </c>
      <c r="E4" s="9">
        <v>386700</v>
      </c>
      <c r="F4" s="9">
        <v>100</v>
      </c>
      <c r="G4" s="9">
        <f t="shared" si="0"/>
        <v>1E-4</v>
      </c>
      <c r="H4" s="9">
        <v>1100</v>
      </c>
      <c r="J4" s="10"/>
      <c r="K4" s="5">
        <v>36647</v>
      </c>
      <c r="L4" s="2">
        <v>121</v>
      </c>
      <c r="M4" s="12">
        <v>132600</v>
      </c>
      <c r="N4" s="12">
        <v>1007070000</v>
      </c>
      <c r="O4">
        <v>156683000</v>
      </c>
      <c r="P4" s="12">
        <v>11689000</v>
      </c>
      <c r="Q4" s="24">
        <f t="shared" si="1"/>
        <v>1.1689E-2</v>
      </c>
      <c r="R4">
        <v>0</v>
      </c>
      <c r="S4">
        <v>0</v>
      </c>
    </row>
    <row r="5" spans="1:19">
      <c r="A5" s="5">
        <v>36680</v>
      </c>
      <c r="B5" s="2">
        <v>154</v>
      </c>
      <c r="D5" s="7">
        <v>36680</v>
      </c>
      <c r="E5" s="9">
        <v>538600</v>
      </c>
      <c r="F5" s="9">
        <v>36900</v>
      </c>
      <c r="G5" s="9">
        <f t="shared" si="0"/>
        <v>3.6900000000000002E-2</v>
      </c>
      <c r="H5" s="9">
        <v>3450</v>
      </c>
      <c r="J5" s="10"/>
      <c r="K5" s="5">
        <v>36663</v>
      </c>
      <c r="L5" s="2">
        <v>137</v>
      </c>
      <c r="M5" s="12">
        <v>19000</v>
      </c>
      <c r="N5" s="12">
        <v>330150000</v>
      </c>
      <c r="O5">
        <v>862272000</v>
      </c>
      <c r="P5" s="12">
        <v>117356000</v>
      </c>
      <c r="Q5" s="24">
        <f t="shared" si="1"/>
        <v>0.117356</v>
      </c>
      <c r="R5">
        <v>2104000</v>
      </c>
      <c r="S5" s="12">
        <v>0</v>
      </c>
    </row>
    <row r="6" spans="1:19">
      <c r="A6" s="5">
        <v>36692</v>
      </c>
      <c r="B6">
        <v>166</v>
      </c>
      <c r="D6" s="8">
        <v>36692</v>
      </c>
      <c r="E6" s="9">
        <v>39000</v>
      </c>
      <c r="F6" s="9">
        <v>74700</v>
      </c>
      <c r="G6" s="9">
        <f t="shared" si="0"/>
        <v>7.4700000000000003E-2</v>
      </c>
      <c r="H6" s="9">
        <v>4600</v>
      </c>
      <c r="J6" s="10"/>
      <c r="K6" s="5">
        <v>36680</v>
      </c>
      <c r="L6" s="2">
        <v>154</v>
      </c>
      <c r="M6" s="12">
        <v>7011000</v>
      </c>
      <c r="N6" s="12">
        <v>6740000</v>
      </c>
      <c r="O6">
        <v>1221530000</v>
      </c>
      <c r="P6" s="12">
        <v>544789000</v>
      </c>
      <c r="Q6" s="24">
        <f t="shared" si="1"/>
        <v>0.54478899999999997</v>
      </c>
      <c r="R6">
        <v>0</v>
      </c>
      <c r="S6">
        <v>5518000</v>
      </c>
    </row>
    <row r="7" spans="1:19">
      <c r="A7" s="19">
        <v>36705</v>
      </c>
      <c r="B7">
        <v>179</v>
      </c>
      <c r="D7" s="8">
        <v>36705</v>
      </c>
      <c r="E7" s="9">
        <v>88200</v>
      </c>
      <c r="F7" s="9">
        <v>1760500</v>
      </c>
      <c r="G7" s="9">
        <f t="shared" si="0"/>
        <v>1.7605</v>
      </c>
      <c r="H7" s="9">
        <v>8400</v>
      </c>
      <c r="J7" s="10"/>
      <c r="K7" s="5">
        <v>36692</v>
      </c>
      <c r="L7">
        <v>166</v>
      </c>
      <c r="M7" s="12">
        <v>6648000</v>
      </c>
      <c r="N7" s="12">
        <v>0</v>
      </c>
      <c r="O7">
        <v>153210000</v>
      </c>
      <c r="P7" s="12">
        <v>1128242000</v>
      </c>
      <c r="Q7" s="24">
        <f t="shared" si="1"/>
        <v>1.128242</v>
      </c>
      <c r="R7">
        <v>1841000</v>
      </c>
      <c r="S7" s="12">
        <v>0</v>
      </c>
    </row>
    <row r="8" spans="1:19">
      <c r="A8" s="5">
        <v>36717</v>
      </c>
      <c r="B8">
        <v>191</v>
      </c>
      <c r="D8" s="8">
        <v>36717</v>
      </c>
      <c r="E8" s="9">
        <v>177000</v>
      </c>
      <c r="F8" s="9">
        <v>7000</v>
      </c>
      <c r="G8" s="9">
        <f t="shared" si="0"/>
        <v>7.0000000000000001E-3</v>
      </c>
      <c r="H8" s="9">
        <v>26400</v>
      </c>
      <c r="J8" s="10"/>
      <c r="K8" s="5">
        <v>36705</v>
      </c>
      <c r="L8">
        <v>179</v>
      </c>
      <c r="M8" s="12">
        <v>152103000</v>
      </c>
      <c r="N8" s="12">
        <v>0</v>
      </c>
      <c r="O8">
        <v>122210000</v>
      </c>
      <c r="P8" s="12">
        <v>1921580000</v>
      </c>
      <c r="Q8" s="24">
        <f t="shared" si="1"/>
        <v>1.9215800000000001</v>
      </c>
      <c r="R8">
        <v>180204000</v>
      </c>
      <c r="S8" s="12">
        <v>19660000</v>
      </c>
    </row>
    <row r="9" spans="1:19">
      <c r="A9" s="5">
        <v>36733</v>
      </c>
      <c r="B9">
        <v>207</v>
      </c>
      <c r="D9" s="8">
        <v>36733</v>
      </c>
      <c r="E9" s="9">
        <v>106840</v>
      </c>
      <c r="F9" s="9">
        <v>5940</v>
      </c>
      <c r="G9" s="9">
        <f t="shared" si="0"/>
        <v>5.94E-3</v>
      </c>
      <c r="H9" s="9">
        <v>52390</v>
      </c>
      <c r="J9" s="10"/>
      <c r="K9" s="5">
        <v>36717</v>
      </c>
      <c r="L9">
        <v>191</v>
      </c>
      <c r="M9" s="12">
        <v>577200</v>
      </c>
      <c r="N9" s="12">
        <v>0</v>
      </c>
      <c r="O9">
        <v>428900000</v>
      </c>
      <c r="P9" s="12">
        <v>3845900000</v>
      </c>
      <c r="Q9" s="24">
        <f t="shared" si="1"/>
        <v>3.8458999999999999</v>
      </c>
      <c r="R9">
        <v>758890000</v>
      </c>
      <c r="S9" s="12">
        <v>113000000</v>
      </c>
    </row>
    <row r="10" spans="1:19">
      <c r="A10" s="19">
        <v>36746</v>
      </c>
      <c r="B10">
        <v>220</v>
      </c>
      <c r="D10" s="8">
        <v>36746</v>
      </c>
      <c r="E10" s="9">
        <v>253500</v>
      </c>
      <c r="F10" s="9">
        <v>15100</v>
      </c>
      <c r="G10" s="9">
        <f t="shared" si="0"/>
        <v>1.5100000000000001E-2</v>
      </c>
      <c r="H10" s="9">
        <v>148300</v>
      </c>
      <c r="J10" s="10"/>
      <c r="K10" s="5">
        <v>36733</v>
      </c>
      <c r="L10">
        <v>207</v>
      </c>
      <c r="M10" s="12">
        <v>712100</v>
      </c>
      <c r="N10" s="12">
        <v>0</v>
      </c>
      <c r="O10">
        <v>191067000</v>
      </c>
      <c r="P10" s="12">
        <v>7060218000</v>
      </c>
      <c r="Q10" s="24">
        <f t="shared" si="1"/>
        <v>7.0602179999999999</v>
      </c>
      <c r="R10">
        <v>288300000</v>
      </c>
      <c r="S10" s="12">
        <v>2547000000</v>
      </c>
    </row>
    <row r="11" spans="1:19">
      <c r="A11" s="5">
        <v>36760</v>
      </c>
      <c r="B11">
        <v>234</v>
      </c>
      <c r="D11" s="8">
        <v>36760</v>
      </c>
      <c r="E11" s="9">
        <v>109100</v>
      </c>
      <c r="F11" s="9">
        <v>144100</v>
      </c>
      <c r="G11" s="9">
        <f t="shared" si="0"/>
        <v>0.14410000000000001</v>
      </c>
      <c r="H11" s="9">
        <v>92500</v>
      </c>
      <c r="J11" s="10"/>
      <c r="K11" s="5">
        <v>36746</v>
      </c>
      <c r="L11">
        <v>220</v>
      </c>
      <c r="M11" s="12">
        <v>1268000</v>
      </c>
      <c r="N11" s="12">
        <v>0</v>
      </c>
      <c r="O11">
        <v>614200000</v>
      </c>
      <c r="P11" s="12">
        <v>17873700000</v>
      </c>
      <c r="Q11" s="24">
        <f t="shared" si="1"/>
        <v>17.873699999999999</v>
      </c>
      <c r="R11">
        <v>274370000</v>
      </c>
      <c r="S11" s="12">
        <v>452600000</v>
      </c>
    </row>
    <row r="12" spans="1:19">
      <c r="A12" s="5">
        <v>36778</v>
      </c>
      <c r="B12">
        <v>252</v>
      </c>
      <c r="D12" s="8">
        <v>36778</v>
      </c>
      <c r="E12" s="9">
        <v>99300</v>
      </c>
      <c r="F12" s="9">
        <v>14900</v>
      </c>
      <c r="G12" s="9">
        <f t="shared" si="0"/>
        <v>1.49E-2</v>
      </c>
      <c r="H12" s="9">
        <v>35500</v>
      </c>
      <c r="J12" s="10"/>
      <c r="K12" s="5">
        <v>36760</v>
      </c>
      <c r="L12">
        <v>234</v>
      </c>
      <c r="M12" s="12">
        <v>12165600</v>
      </c>
      <c r="N12" s="12">
        <v>0</v>
      </c>
      <c r="O12">
        <v>199790000</v>
      </c>
      <c r="P12" s="12">
        <v>7889700000</v>
      </c>
      <c r="Q12" s="24">
        <f t="shared" si="1"/>
        <v>7.8897000000000004</v>
      </c>
      <c r="R12">
        <v>529300000</v>
      </c>
      <c r="S12" s="12">
        <v>3886000000</v>
      </c>
    </row>
    <row r="13" spans="1:19">
      <c r="A13" s="5">
        <v>36787</v>
      </c>
      <c r="B13">
        <v>261</v>
      </c>
      <c r="D13" s="8">
        <v>36787</v>
      </c>
      <c r="E13" s="9">
        <v>64400</v>
      </c>
      <c r="F13" s="9">
        <v>4900</v>
      </c>
      <c r="G13" s="9">
        <f t="shared" si="0"/>
        <v>4.8999999999999998E-3</v>
      </c>
      <c r="H13" s="9">
        <v>35600</v>
      </c>
      <c r="J13" s="10"/>
      <c r="K13" s="5">
        <v>36778</v>
      </c>
      <c r="L13">
        <v>252</v>
      </c>
      <c r="M13" s="12">
        <v>1604400</v>
      </c>
      <c r="N13" s="12">
        <v>0</v>
      </c>
      <c r="O13">
        <v>194894000</v>
      </c>
      <c r="P13" s="12">
        <v>333200000</v>
      </c>
      <c r="Q13" s="24">
        <f t="shared" si="1"/>
        <v>0.3332</v>
      </c>
      <c r="R13">
        <v>90170000</v>
      </c>
      <c r="S13" s="12">
        <v>709200000</v>
      </c>
    </row>
    <row r="14" spans="1:19">
      <c r="A14" s="5">
        <v>36801</v>
      </c>
      <c r="B14">
        <v>275</v>
      </c>
      <c r="D14" s="8">
        <v>36801</v>
      </c>
      <c r="E14" s="9">
        <v>24800</v>
      </c>
      <c r="F14" s="9">
        <v>58700</v>
      </c>
      <c r="G14" s="9">
        <f t="shared" si="0"/>
        <v>5.8700000000000002E-2</v>
      </c>
      <c r="H14" s="9">
        <v>15850</v>
      </c>
      <c r="J14" s="10"/>
      <c r="K14" s="5">
        <v>36787</v>
      </c>
      <c r="L14">
        <v>261</v>
      </c>
      <c r="M14" s="12">
        <v>450800</v>
      </c>
      <c r="N14" s="12">
        <v>0</v>
      </c>
      <c r="O14">
        <v>123732000</v>
      </c>
      <c r="P14" s="12">
        <v>189770000</v>
      </c>
      <c r="Q14" s="24">
        <f t="shared" si="1"/>
        <v>0.18976999999999999</v>
      </c>
      <c r="R14">
        <v>71901000</v>
      </c>
      <c r="S14" s="12">
        <v>1625000000</v>
      </c>
    </row>
    <row r="15" spans="1:19">
      <c r="A15" s="5">
        <v>36817</v>
      </c>
      <c r="B15">
        <v>291</v>
      </c>
      <c r="D15" s="8">
        <v>36817</v>
      </c>
      <c r="E15" s="9">
        <v>131800</v>
      </c>
      <c r="F15" s="9">
        <v>63400</v>
      </c>
      <c r="G15" s="9">
        <f t="shared" si="0"/>
        <v>6.3399999999999998E-2</v>
      </c>
      <c r="H15" s="9">
        <v>5800</v>
      </c>
      <c r="J15" s="10"/>
      <c r="K15" s="5">
        <v>36801</v>
      </c>
      <c r="L15">
        <v>275</v>
      </c>
      <c r="M15" s="12">
        <v>7036000</v>
      </c>
      <c r="N15" s="12">
        <v>4163500</v>
      </c>
      <c r="O15">
        <v>62884000</v>
      </c>
      <c r="P15" s="12">
        <v>98760000</v>
      </c>
      <c r="Q15" s="24">
        <f t="shared" si="1"/>
        <v>9.8760000000000001E-2</v>
      </c>
      <c r="R15">
        <v>23950000</v>
      </c>
      <c r="S15" s="12">
        <v>452900000</v>
      </c>
    </row>
    <row r="16" spans="1:19">
      <c r="A16" s="5">
        <v>36830</v>
      </c>
      <c r="B16">
        <v>304</v>
      </c>
      <c r="D16" s="8">
        <v>36830</v>
      </c>
      <c r="E16" s="9"/>
      <c r="F16" s="9"/>
      <c r="G16" s="9">
        <f t="shared" si="0"/>
        <v>0</v>
      </c>
      <c r="H16" s="9"/>
      <c r="J16" s="10"/>
      <c r="K16" s="5">
        <v>36817</v>
      </c>
      <c r="L16">
        <v>291</v>
      </c>
      <c r="M16" s="12">
        <v>5544600</v>
      </c>
      <c r="N16">
        <v>168360000</v>
      </c>
      <c r="O16">
        <v>288810000</v>
      </c>
      <c r="P16">
        <v>19520000</v>
      </c>
      <c r="Q16" s="24">
        <f t="shared" si="1"/>
        <v>1.9519999999999999E-2</v>
      </c>
      <c r="R16">
        <v>39141000</v>
      </c>
      <c r="S16">
        <v>593600000</v>
      </c>
    </row>
    <row r="17" spans="1:13">
      <c r="A17" s="6">
        <v>36843</v>
      </c>
      <c r="B17">
        <v>317</v>
      </c>
      <c r="D17" s="8">
        <v>36843</v>
      </c>
      <c r="E17" s="9"/>
      <c r="F17" s="9"/>
      <c r="G17" s="9">
        <f t="shared" si="0"/>
        <v>0</v>
      </c>
      <c r="H17" s="9"/>
      <c r="K17" s="5">
        <v>36830</v>
      </c>
      <c r="L17">
        <v>304</v>
      </c>
      <c r="M17" s="8"/>
    </row>
    <row r="18" spans="1:13">
      <c r="A18" s="3">
        <v>36907</v>
      </c>
      <c r="B18">
        <v>16</v>
      </c>
      <c r="D18" s="8">
        <v>36907</v>
      </c>
      <c r="E18">
        <v>18030.890657957407</v>
      </c>
      <c r="F18">
        <v>0</v>
      </c>
      <c r="G18" s="9">
        <f t="shared" si="0"/>
        <v>0</v>
      </c>
      <c r="H18">
        <v>0</v>
      </c>
      <c r="K18" s="6">
        <v>36843</v>
      </c>
      <c r="L18">
        <v>317</v>
      </c>
    </row>
    <row r="19" spans="1:13">
      <c r="A19" s="3">
        <v>37013</v>
      </c>
      <c r="B19">
        <v>122</v>
      </c>
      <c r="D19" s="8">
        <v>37013</v>
      </c>
      <c r="E19">
        <v>17350.479689732598</v>
      </c>
      <c r="F19">
        <v>4762.8767775736542</v>
      </c>
      <c r="G19" s="9">
        <f t="shared" si="0"/>
        <v>4.762876777573654E-3</v>
      </c>
      <c r="H19">
        <v>12927.808396271348</v>
      </c>
    </row>
    <row r="20" spans="1:13">
      <c r="A20" s="8">
        <v>37026</v>
      </c>
      <c r="B20">
        <v>135</v>
      </c>
      <c r="D20" s="8">
        <v>37026</v>
      </c>
      <c r="E20">
        <v>73484.384568279245</v>
      </c>
      <c r="F20">
        <v>261618.01728243861</v>
      </c>
      <c r="G20" s="9">
        <f t="shared" si="0"/>
        <v>0.26161801728243861</v>
      </c>
      <c r="H20">
        <v>19391.712594407025</v>
      </c>
    </row>
    <row r="21" spans="1:13">
      <c r="A21" s="3">
        <v>37041</v>
      </c>
      <c r="B21">
        <v>150</v>
      </c>
      <c r="D21" s="8">
        <v>37041</v>
      </c>
      <c r="E21">
        <v>72123.562631829627</v>
      </c>
      <c r="F21">
        <v>1002245.3561951419</v>
      </c>
      <c r="G21" s="9">
        <f t="shared" si="0"/>
        <v>1.0022453561951419</v>
      </c>
      <c r="H21">
        <v>19051.50711029462</v>
      </c>
    </row>
    <row r="22" spans="1:13">
      <c r="A22" s="20">
        <v>37056</v>
      </c>
      <c r="B22">
        <v>164</v>
      </c>
      <c r="D22" s="8">
        <v>37055</v>
      </c>
      <c r="E22">
        <v>61917.398108457506</v>
      </c>
      <c r="F22">
        <v>339865.2786282915</v>
      </c>
      <c r="G22" s="9">
        <f t="shared" si="0"/>
        <v>0.33986527862829152</v>
      </c>
      <c r="H22">
        <v>15309.246785058172</v>
      </c>
    </row>
    <row r="23" spans="1:13">
      <c r="A23" s="3">
        <v>37068</v>
      </c>
      <c r="B23">
        <v>177</v>
      </c>
      <c r="D23" s="8">
        <v>37068</v>
      </c>
      <c r="E23">
        <v>24494.794856093078</v>
      </c>
      <c r="F23">
        <v>53072.05552153501</v>
      </c>
      <c r="G23" s="9">
        <f t="shared" si="0"/>
        <v>5.307205552153501E-2</v>
      </c>
      <c r="H23">
        <v>6123.6987140232695</v>
      </c>
    </row>
    <row r="24" spans="1:13">
      <c r="A24" s="3">
        <v>37083</v>
      </c>
      <c r="B24">
        <v>192</v>
      </c>
      <c r="D24" s="8">
        <v>37083</v>
      </c>
      <c r="E24">
        <v>119833.70017119101</v>
      </c>
      <c r="F24">
        <v>12227.928588897041</v>
      </c>
      <c r="G24" s="9">
        <f t="shared" si="0"/>
        <v>1.2227928588897041E-2</v>
      </c>
      <c r="H24">
        <v>5706.3666748186188</v>
      </c>
    </row>
    <row r="25" spans="1:13">
      <c r="A25" s="3">
        <v>37096</v>
      </c>
      <c r="B25">
        <v>205</v>
      </c>
      <c r="D25" s="8">
        <v>37096</v>
      </c>
      <c r="E25">
        <v>311288.01796284952</v>
      </c>
      <c r="F25">
        <v>7824.7261345852894</v>
      </c>
      <c r="G25" s="9">
        <f t="shared" si="0"/>
        <v>7.8247261345852897E-3</v>
      </c>
      <c r="H25">
        <v>6463.9041981356741</v>
      </c>
    </row>
    <row r="26" spans="1:13">
      <c r="A26" s="3">
        <v>37111</v>
      </c>
      <c r="B26">
        <v>220</v>
      </c>
      <c r="D26" s="8"/>
      <c r="G26" s="9">
        <f t="shared" si="0"/>
        <v>0</v>
      </c>
    </row>
    <row r="27" spans="1:13">
      <c r="A27" s="3">
        <v>37125</v>
      </c>
      <c r="B27">
        <v>234</v>
      </c>
      <c r="D27" s="8">
        <v>37125</v>
      </c>
      <c r="E27">
        <v>305844.73021705105</v>
      </c>
      <c r="F27">
        <v>93556.508130911083</v>
      </c>
      <c r="G27" s="9">
        <f t="shared" si="0"/>
        <v>9.3556508130911084E-2</v>
      </c>
      <c r="H27">
        <v>8164.931618697693</v>
      </c>
    </row>
    <row r="28" spans="1:13">
      <c r="A28" s="20">
        <v>37139</v>
      </c>
      <c r="B28">
        <v>248</v>
      </c>
      <c r="D28" s="8">
        <v>37139</v>
      </c>
      <c r="E28">
        <v>217731.50983193851</v>
      </c>
      <c r="F28">
        <v>0</v>
      </c>
      <c r="G28" s="9">
        <f t="shared" si="0"/>
        <v>0</v>
      </c>
      <c r="H28">
        <v>7144.3151663604822</v>
      </c>
    </row>
    <row r="29" spans="1:13">
      <c r="A29" s="3">
        <v>37153</v>
      </c>
      <c r="B29">
        <v>262</v>
      </c>
      <c r="D29" s="8">
        <v>37153</v>
      </c>
      <c r="E29">
        <v>27216.438728992314</v>
      </c>
      <c r="F29">
        <v>8164.931618697693</v>
      </c>
      <c r="G29" s="9">
        <f t="shared" si="0"/>
        <v>8.1649316186976923E-3</v>
      </c>
      <c r="H29">
        <v>0</v>
      </c>
    </row>
    <row r="30" spans="1:13">
      <c r="A30" s="3">
        <v>37166</v>
      </c>
      <c r="B30">
        <v>275</v>
      </c>
      <c r="D30" s="8">
        <v>37166</v>
      </c>
      <c r="E30">
        <v>14628.835816833365</v>
      </c>
      <c r="F30">
        <v>0</v>
      </c>
      <c r="G30" s="9">
        <f t="shared" si="0"/>
        <v>0</v>
      </c>
      <c r="H30">
        <v>0</v>
      </c>
    </row>
    <row r="31" spans="1:13">
      <c r="A31" s="3">
        <v>37188</v>
      </c>
      <c r="B31">
        <v>297</v>
      </c>
      <c r="D31" s="8">
        <v>37188</v>
      </c>
      <c r="E31">
        <v>14288.630332720963</v>
      </c>
      <c r="F31">
        <v>0</v>
      </c>
      <c r="G31" s="9">
        <f t="shared" si="0"/>
        <v>0</v>
      </c>
      <c r="H31">
        <v>340.20548411240389</v>
      </c>
    </row>
    <row r="32" spans="1:13">
      <c r="A32" s="3">
        <v>37194</v>
      </c>
      <c r="B32">
        <v>303</v>
      </c>
      <c r="D32" s="8">
        <v>37194</v>
      </c>
      <c r="E32">
        <v>28531.833374093094</v>
      </c>
      <c r="F32">
        <v>1630.3904785196055</v>
      </c>
      <c r="G32" s="9">
        <f t="shared" si="0"/>
        <v>1.6303904785196055E-3</v>
      </c>
      <c r="H32">
        <v>0</v>
      </c>
    </row>
    <row r="33" spans="1:8">
      <c r="A33" s="3">
        <v>37396</v>
      </c>
      <c r="B33">
        <v>140</v>
      </c>
      <c r="D33" s="8">
        <v>37396</v>
      </c>
      <c r="E33">
        <v>10189.940490747535</v>
      </c>
      <c r="F33">
        <v>4493356.1588000329</v>
      </c>
      <c r="G33" s="9">
        <f t="shared" si="0"/>
        <v>4.493356158800033</v>
      </c>
      <c r="H33">
        <v>21195.076220754872</v>
      </c>
    </row>
    <row r="34" spans="1:8">
      <c r="A34" s="3">
        <v>37398</v>
      </c>
      <c r="B34">
        <v>142</v>
      </c>
      <c r="D34" s="8">
        <v>37398</v>
      </c>
      <c r="E34">
        <v>13726.77960290657</v>
      </c>
      <c r="F34">
        <v>3278983.3232419849</v>
      </c>
      <c r="G34" s="9">
        <f t="shared" si="0"/>
        <v>3.2789833232419849</v>
      </c>
      <c r="H34">
        <v>16788.628959918206</v>
      </c>
    </row>
    <row r="35" spans="1:8">
      <c r="A35" s="3">
        <v>37400</v>
      </c>
      <c r="B35">
        <v>144</v>
      </c>
      <c r="D35" s="8">
        <v>37400</v>
      </c>
      <c r="E35">
        <v>28124.235754463196</v>
      </c>
      <c r="F35">
        <v>3839977.1745333006</v>
      </c>
      <c r="G35" s="9">
        <f t="shared" si="0"/>
        <v>3.8399771745333005</v>
      </c>
      <c r="H35">
        <v>14673.51430667645</v>
      </c>
    </row>
    <row r="36" spans="1:8">
      <c r="A36" s="3">
        <v>37403</v>
      </c>
      <c r="B36">
        <v>147</v>
      </c>
      <c r="D36" s="8">
        <v>37403</v>
      </c>
      <c r="E36">
        <v>114534.93111600228</v>
      </c>
      <c r="F36">
        <v>6781609.1954022991</v>
      </c>
      <c r="G36" s="9">
        <f t="shared" si="0"/>
        <v>6.7816091954022992</v>
      </c>
      <c r="H36">
        <v>17934.29526371566</v>
      </c>
    </row>
    <row r="37" spans="1:8">
      <c r="A37" s="3">
        <v>37404</v>
      </c>
      <c r="B37">
        <v>148</v>
      </c>
      <c r="D37" s="8">
        <v>37404</v>
      </c>
      <c r="E37">
        <v>45237.594967374964</v>
      </c>
      <c r="F37">
        <v>1982164.6962953445</v>
      </c>
      <c r="G37" s="9">
        <f t="shared" si="0"/>
        <v>1.9821646962953445</v>
      </c>
      <c r="H37">
        <v>13059.347860781425</v>
      </c>
    </row>
    <row r="38" spans="1:8">
      <c r="A38" s="3">
        <v>37405</v>
      </c>
      <c r="B38">
        <v>149</v>
      </c>
      <c r="D38" s="8">
        <v>37405</v>
      </c>
      <c r="E38">
        <v>75412.798046087337</v>
      </c>
      <c r="F38">
        <v>1679965.8806097901</v>
      </c>
      <c r="G38" s="9">
        <f t="shared" si="0"/>
        <v>1.6799658806097901</v>
      </c>
      <c r="H38">
        <v>13126.739996298924</v>
      </c>
    </row>
    <row r="39" spans="1:8">
      <c r="A39" s="3">
        <v>37406</v>
      </c>
      <c r="B39">
        <v>150</v>
      </c>
      <c r="D39" s="8">
        <v>37406</v>
      </c>
      <c r="E39">
        <v>159778.26689492134</v>
      </c>
      <c r="F39">
        <v>1850900.7907393819</v>
      </c>
      <c r="G39" s="9">
        <f t="shared" si="0"/>
        <v>1.850900790739382</v>
      </c>
      <c r="H39">
        <v>13858.319067416647</v>
      </c>
    </row>
    <row r="40" spans="1:8">
      <c r="A40" s="3">
        <v>37407</v>
      </c>
      <c r="B40">
        <v>151</v>
      </c>
      <c r="D40" s="8">
        <v>37407</v>
      </c>
      <c r="E40">
        <v>103937.39300562484</v>
      </c>
      <c r="F40">
        <v>1759598.923942284</v>
      </c>
      <c r="G40" s="9">
        <f t="shared" si="0"/>
        <v>1.759598923942284</v>
      </c>
      <c r="H40">
        <v>14265.916687046547</v>
      </c>
    </row>
    <row r="41" spans="1:8">
      <c r="A41" s="3">
        <v>37408</v>
      </c>
      <c r="B41">
        <v>152</v>
      </c>
      <c r="D41" s="8">
        <v>37408</v>
      </c>
      <c r="E41">
        <v>145919.94782750469</v>
      </c>
      <c r="F41">
        <v>446726.99111437192</v>
      </c>
      <c r="G41" s="9">
        <f t="shared" si="0"/>
        <v>0.44672699111437192</v>
      </c>
      <c r="H41">
        <v>7336.7571533382252</v>
      </c>
    </row>
    <row r="42" spans="1:8">
      <c r="A42" s="3">
        <v>37410</v>
      </c>
      <c r="B42">
        <v>154</v>
      </c>
      <c r="D42" s="8">
        <v>37410</v>
      </c>
      <c r="E42">
        <v>118567.72642546972</v>
      </c>
      <c r="F42">
        <v>1956710.4371098839</v>
      </c>
      <c r="G42" s="9">
        <f t="shared" si="0"/>
        <v>1.9567104371098838</v>
      </c>
      <c r="H42">
        <v>3058.6045504867184</v>
      </c>
    </row>
    <row r="43" spans="1:8">
      <c r="A43" s="3">
        <v>37411</v>
      </c>
      <c r="B43">
        <v>155</v>
      </c>
      <c r="D43" s="8">
        <v>37411</v>
      </c>
      <c r="E43">
        <v>285318.33374093095</v>
      </c>
      <c r="F43">
        <v>2621667.8894595257</v>
      </c>
      <c r="G43" s="9">
        <f t="shared" si="0"/>
        <v>2.6216678894595256</v>
      </c>
      <c r="H43">
        <v>2853.1833374093098</v>
      </c>
    </row>
    <row r="44" spans="1:8">
      <c r="A44" s="3">
        <v>37412</v>
      </c>
      <c r="B44">
        <v>156</v>
      </c>
      <c r="D44" s="8">
        <v>37412</v>
      </c>
      <c r="E44">
        <v>298769.05518871773</v>
      </c>
      <c r="F44">
        <v>1138420.1516263147</v>
      </c>
      <c r="G44" s="9">
        <f t="shared" si="0"/>
        <v>1.1384201516263148</v>
      </c>
      <c r="H44">
        <v>4075.9761962990142</v>
      </c>
    </row>
    <row r="45" spans="1:8">
      <c r="A45" s="3">
        <v>37413</v>
      </c>
      <c r="B45">
        <v>157</v>
      </c>
      <c r="D45" s="8">
        <v>37413</v>
      </c>
      <c r="E45">
        <v>537213.66267221002</v>
      </c>
      <c r="F45">
        <v>4108584.0058694058</v>
      </c>
      <c r="G45" s="9">
        <f t="shared" si="0"/>
        <v>4.1085840058694059</v>
      </c>
      <c r="H45">
        <v>5706.3666748186197</v>
      </c>
    </row>
    <row r="46" spans="1:8">
      <c r="A46" s="3">
        <v>37414</v>
      </c>
      <c r="B46">
        <v>158</v>
      </c>
      <c r="D46" s="8">
        <v>37414</v>
      </c>
      <c r="E46">
        <v>235376.01891292891</v>
      </c>
      <c r="F46">
        <v>1427122.5689722316</v>
      </c>
      <c r="G46" s="9">
        <f t="shared" si="0"/>
        <v>1.4271225689722316</v>
      </c>
      <c r="H46">
        <v>4419.4264869363342</v>
      </c>
    </row>
    <row r="47" spans="1:8">
      <c r="A47" s="20">
        <v>37417</v>
      </c>
      <c r="B47">
        <v>161</v>
      </c>
      <c r="D47" s="8">
        <v>37417</v>
      </c>
      <c r="E47">
        <v>360532.69938799454</v>
      </c>
      <c r="F47">
        <v>734163.93391557143</v>
      </c>
      <c r="G47" s="9">
        <f t="shared" si="0"/>
        <v>0.73416393391557144</v>
      </c>
      <c r="H47">
        <v>16929.902844003031</v>
      </c>
    </row>
    <row r="48" spans="1:8">
      <c r="A48" s="3">
        <v>37418</v>
      </c>
      <c r="B48">
        <v>162</v>
      </c>
      <c r="D48" s="8">
        <v>37418</v>
      </c>
      <c r="E48">
        <v>289635.17442157952</v>
      </c>
      <c r="F48">
        <v>451057.55982262595</v>
      </c>
      <c r="G48" s="9">
        <f t="shared" si="0"/>
        <v>0.45105755982262596</v>
      </c>
      <c r="H48">
        <v>21416.72146645686</v>
      </c>
    </row>
    <row r="49" spans="1:8">
      <c r="A49" s="3">
        <v>37419</v>
      </c>
      <c r="B49">
        <v>163</v>
      </c>
      <c r="D49" s="8">
        <v>37419</v>
      </c>
      <c r="E49">
        <v>408820.4124887911</v>
      </c>
      <c r="F49">
        <v>456916.93160511949</v>
      </c>
      <c r="G49" s="9">
        <f t="shared" si="0"/>
        <v>0.45691693160511948</v>
      </c>
      <c r="H49">
        <v>22825.466699274475</v>
      </c>
    </row>
    <row r="50" spans="1:8">
      <c r="A50" s="3">
        <v>37421</v>
      </c>
      <c r="B50">
        <v>165</v>
      </c>
      <c r="D50" s="8">
        <v>37421</v>
      </c>
      <c r="E50">
        <v>340751.61001059756</v>
      </c>
      <c r="F50">
        <v>631776.31042634707</v>
      </c>
      <c r="G50" s="9">
        <f t="shared" si="0"/>
        <v>0.63177631042634708</v>
      </c>
      <c r="H50">
        <v>23233.064318904377</v>
      </c>
    </row>
    <row r="51" spans="1:8">
      <c r="A51" s="3">
        <v>37424</v>
      </c>
      <c r="B51">
        <v>168</v>
      </c>
      <c r="D51" s="8">
        <v>37424</v>
      </c>
      <c r="E51">
        <v>213581.15268606832</v>
      </c>
      <c r="F51">
        <v>288986.71231760009</v>
      </c>
      <c r="G51" s="9">
        <f t="shared" si="0"/>
        <v>0.28898671231760009</v>
      </c>
      <c r="H51">
        <v>18749.490502975463</v>
      </c>
    </row>
    <row r="52" spans="1:8">
      <c r="A52" s="3">
        <v>37426</v>
      </c>
      <c r="B52">
        <v>170</v>
      </c>
      <c r="D52" s="8">
        <v>37426</v>
      </c>
      <c r="E52">
        <v>187902.50264938455</v>
      </c>
      <c r="F52">
        <v>349718.7576424554</v>
      </c>
      <c r="G52" s="9">
        <f t="shared" si="0"/>
        <v>0.34971875764245541</v>
      </c>
      <c r="H52">
        <v>20787.478601124971</v>
      </c>
    </row>
    <row r="53" spans="1:8">
      <c r="A53" s="3">
        <v>37428</v>
      </c>
      <c r="B53">
        <v>172</v>
      </c>
      <c r="D53" s="8">
        <v>37428</v>
      </c>
      <c r="E53">
        <v>123909.67636749001</v>
      </c>
      <c r="F53">
        <v>180973.34311567619</v>
      </c>
      <c r="G53" s="9">
        <f t="shared" si="0"/>
        <v>0.1809733431156762</v>
      </c>
      <c r="H53">
        <v>15081.111926306352</v>
      </c>
    </row>
    <row r="54" spans="1:8">
      <c r="A54" s="3">
        <v>37431</v>
      </c>
      <c r="B54">
        <v>175</v>
      </c>
      <c r="D54" s="8">
        <v>37431</v>
      </c>
      <c r="E54">
        <v>66438.411999673917</v>
      </c>
      <c r="F54">
        <v>504198.25548218796</v>
      </c>
      <c r="G54" s="9">
        <f t="shared" si="0"/>
        <v>0.504198255482188</v>
      </c>
      <c r="H54">
        <v>11412.733349637239</v>
      </c>
    </row>
    <row r="55" spans="1:8">
      <c r="A55" s="3">
        <v>37433</v>
      </c>
      <c r="B55">
        <v>177</v>
      </c>
      <c r="D55" s="8">
        <v>37433</v>
      </c>
      <c r="E55">
        <v>58014.395059986738</v>
      </c>
      <c r="F55">
        <v>66526.021775846675</v>
      </c>
      <c r="G55" s="9">
        <f t="shared" si="0"/>
        <v>6.6526021775846669E-2</v>
      </c>
      <c r="H55">
        <v>18903.743613159957</v>
      </c>
    </row>
    <row r="56" spans="1:8">
      <c r="A56" s="3">
        <v>37435</v>
      </c>
      <c r="B56">
        <v>179</v>
      </c>
      <c r="D56" s="8">
        <v>37435</v>
      </c>
      <c r="E56">
        <v>35156.480295463094</v>
      </c>
      <c r="F56">
        <v>66391.237504811666</v>
      </c>
      <c r="G56" s="9">
        <f t="shared" si="0"/>
        <v>6.639123750481167E-2</v>
      </c>
      <c r="H56">
        <v>8838.8529738726684</v>
      </c>
    </row>
    <row r="57" spans="1:8">
      <c r="A57" s="3">
        <v>37438</v>
      </c>
      <c r="B57">
        <v>182</v>
      </c>
      <c r="D57" s="8">
        <v>37438</v>
      </c>
      <c r="E57">
        <v>46058.531018178852</v>
      </c>
      <c r="F57">
        <v>61139.642944485211</v>
      </c>
      <c r="G57" s="9">
        <f t="shared" si="0"/>
        <v>6.1139642944485213E-2</v>
      </c>
      <c r="H57">
        <v>15081.11192630635</v>
      </c>
    </row>
    <row r="58" spans="1:8">
      <c r="A58" s="3">
        <v>37440</v>
      </c>
      <c r="B58">
        <v>184</v>
      </c>
      <c r="D58" s="8">
        <v>37440</v>
      </c>
      <c r="E58">
        <v>38721.77386484063</v>
      </c>
      <c r="F58">
        <v>83965.109643759686</v>
      </c>
      <c r="G58" s="9">
        <f t="shared" si="0"/>
        <v>8.3965109643759681E-2</v>
      </c>
      <c r="H58">
        <v>3260.780957039211</v>
      </c>
    </row>
    <row r="59" spans="1:8">
      <c r="A59" s="3">
        <v>37442</v>
      </c>
      <c r="B59">
        <v>186</v>
      </c>
      <c r="D59" s="8">
        <v>37442</v>
      </c>
      <c r="E59">
        <v>52580.092932257277</v>
      </c>
      <c r="F59">
        <v>34645.797668541614</v>
      </c>
      <c r="G59" s="9">
        <f t="shared" si="0"/>
        <v>3.4645797668541617E-2</v>
      </c>
      <c r="H59">
        <v>8967.1476318578298</v>
      </c>
    </row>
    <row r="60" spans="1:8">
      <c r="A60" s="3">
        <v>37445</v>
      </c>
      <c r="B60">
        <v>189</v>
      </c>
      <c r="D60" s="8">
        <v>37445</v>
      </c>
      <c r="E60">
        <v>39129.371484470532</v>
      </c>
      <c r="F60">
        <v>2445.5857177794082</v>
      </c>
      <c r="G60" s="9">
        <f t="shared" si="0"/>
        <v>2.4455857177794081E-3</v>
      </c>
      <c r="H60">
        <v>3668.3785766691126</v>
      </c>
    </row>
    <row r="61" spans="1:8">
      <c r="A61" s="3">
        <v>37447</v>
      </c>
      <c r="B61">
        <v>191</v>
      </c>
      <c r="D61" s="8">
        <v>37447</v>
      </c>
      <c r="E61">
        <v>28008.920322577698</v>
      </c>
      <c r="F61">
        <v>2108.625040191921</v>
      </c>
      <c r="G61" s="9">
        <f t="shared" si="0"/>
        <v>2.1086250401919212E-3</v>
      </c>
      <c r="H61">
        <v>13659.387467389071</v>
      </c>
    </row>
    <row r="62" spans="1:8">
      <c r="A62" s="3">
        <v>37449</v>
      </c>
      <c r="B62">
        <v>193</v>
      </c>
      <c r="D62" s="8">
        <v>37449</v>
      </c>
      <c r="E62">
        <v>85554.815240466865</v>
      </c>
      <c r="F62">
        <v>340.20548411240389</v>
      </c>
      <c r="G62" s="9">
        <f t="shared" si="0"/>
        <v>3.4020548411240392E-4</v>
      </c>
      <c r="H62">
        <v>25354.668585195963</v>
      </c>
    </row>
    <row r="63" spans="1:8">
      <c r="A63" s="3">
        <v>37455</v>
      </c>
      <c r="B63">
        <v>199</v>
      </c>
      <c r="D63" s="8">
        <v>37455</v>
      </c>
      <c r="E63">
        <v>21092.74001496904</v>
      </c>
      <c r="F63">
        <v>680.41096822480779</v>
      </c>
      <c r="G63" s="9">
        <f t="shared" si="0"/>
        <v>6.8041096822480784E-4</v>
      </c>
      <c r="H63">
        <v>11566.986459821732</v>
      </c>
    </row>
    <row r="64" spans="1:8">
      <c r="A64" s="3">
        <v>37461</v>
      </c>
      <c r="B64">
        <v>205</v>
      </c>
      <c r="D64" s="8">
        <v>37461</v>
      </c>
      <c r="E64">
        <v>67915.29816951479</v>
      </c>
      <c r="F64">
        <v>3260.780957039211</v>
      </c>
      <c r="G64" s="9">
        <f t="shared" si="0"/>
        <v>3.2607809570392109E-3</v>
      </c>
      <c r="H64">
        <v>32418.612389939284</v>
      </c>
    </row>
    <row r="65" spans="1:8">
      <c r="A65" s="3">
        <v>37469</v>
      </c>
      <c r="B65">
        <v>213</v>
      </c>
      <c r="D65" s="8">
        <v>37469</v>
      </c>
      <c r="E65">
        <v>463152.4513440014</v>
      </c>
      <c r="F65">
        <v>1630.3904785196055</v>
      </c>
      <c r="G65" s="9">
        <f t="shared" si="0"/>
        <v>1.6303904785196055E-3</v>
      </c>
      <c r="H65">
        <v>22026.495492639253</v>
      </c>
    </row>
    <row r="66" spans="1:8">
      <c r="A66" s="20">
        <v>37476</v>
      </c>
      <c r="B66">
        <v>220</v>
      </c>
      <c r="D66" s="8">
        <v>37476</v>
      </c>
      <c r="E66">
        <v>377027.79815765872</v>
      </c>
      <c r="F66">
        <v>18749.490502975463</v>
      </c>
      <c r="G66" s="9">
        <f t="shared" si="0"/>
        <v>1.8749490502975464E-2</v>
      </c>
      <c r="H66">
        <v>65215.619140784227</v>
      </c>
    </row>
    <row r="67" spans="1:8">
      <c r="A67" s="3">
        <v>37482</v>
      </c>
      <c r="B67">
        <v>226</v>
      </c>
      <c r="D67" s="8">
        <v>37482</v>
      </c>
      <c r="E67">
        <v>336803.42927127983</v>
      </c>
      <c r="F67">
        <v>65999.86391780636</v>
      </c>
      <c r="G67" s="9">
        <f>F67/1000000</f>
        <v>6.5999863917806365E-2</v>
      </c>
      <c r="H67">
        <v>9865.9590392597129</v>
      </c>
    </row>
    <row r="68" spans="1:8">
      <c r="A68" s="3">
        <v>37487</v>
      </c>
      <c r="B68">
        <v>231</v>
      </c>
      <c r="D68" s="8">
        <v>37487</v>
      </c>
      <c r="E68">
        <v>37762.808736476836</v>
      </c>
      <c r="F68">
        <v>12247.397428046541</v>
      </c>
      <c r="G68" s="9">
        <f>F68/1000000</f>
        <v>1.2247397428046541E-2</v>
      </c>
      <c r="H68">
        <v>20752.534530856639</v>
      </c>
    </row>
    <row r="69" spans="1:8">
      <c r="A69" s="3">
        <v>37489</v>
      </c>
      <c r="B69">
        <v>233</v>
      </c>
      <c r="D69" s="8">
        <v>37489</v>
      </c>
      <c r="E69">
        <v>95257.535551473091</v>
      </c>
      <c r="F69">
        <v>23814.383887868273</v>
      </c>
      <c r="G69" s="9">
        <f>F69/1000000</f>
        <v>2.3814383887868273E-2</v>
      </c>
      <c r="H69">
        <v>6463.9041981356741</v>
      </c>
    </row>
    <row r="70" spans="1:8">
      <c r="A70" s="3">
        <v>37527</v>
      </c>
      <c r="B70">
        <v>271</v>
      </c>
      <c r="D70" s="8">
        <v>37527</v>
      </c>
      <c r="E70">
        <v>70921.985815602835</v>
      </c>
      <c r="F70">
        <v>1222.7928588897041</v>
      </c>
      <c r="G70" s="9">
        <f>F70/1000000</f>
        <v>1.222792858889704E-3</v>
      </c>
      <c r="H70">
        <v>3260.780957039211</v>
      </c>
    </row>
  </sheetData>
  <phoneticPr fontId="0" type="noConversion"/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3"/>
  <sheetViews>
    <sheetView zoomScale="85" workbookViewId="0">
      <selection activeCell="A36" sqref="A36:A73"/>
    </sheetView>
  </sheetViews>
  <sheetFormatPr defaultColWidth="8.85546875" defaultRowHeight="12.75"/>
  <cols>
    <col min="1" max="1" width="10.28515625" bestFit="1" customWidth="1"/>
    <col min="3" max="3" width="16.140625" bestFit="1" customWidth="1"/>
    <col min="4" max="4" width="19.140625" bestFit="1" customWidth="1"/>
    <col min="5" max="5" width="10" bestFit="1" customWidth="1"/>
    <col min="6" max="6" width="11.85546875" bestFit="1" customWidth="1"/>
    <col min="7" max="13" width="9.28515625" bestFit="1" customWidth="1"/>
    <col min="15" max="15" width="10.7109375" customWidth="1"/>
    <col min="16" max="19" width="9.28515625" bestFit="1" customWidth="1"/>
    <col min="20" max="20" width="10.28515625" bestFit="1" customWidth="1"/>
    <col min="21" max="21" width="9.28515625" bestFit="1" customWidth="1"/>
    <col min="22" max="22" width="10.28515625" bestFit="1" customWidth="1"/>
    <col min="23" max="23" width="9.28515625" bestFit="1" customWidth="1"/>
  </cols>
  <sheetData>
    <row r="1" spans="1:22">
      <c r="A1" s="13" t="s">
        <v>3</v>
      </c>
      <c r="B1" s="11" t="s">
        <v>31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78</v>
      </c>
      <c r="I1" s="11" t="s">
        <v>21</v>
      </c>
      <c r="J1" s="11" t="s">
        <v>79</v>
      </c>
      <c r="K1" s="11" t="s">
        <v>23</v>
      </c>
      <c r="L1" s="11" t="s">
        <v>24</v>
      </c>
      <c r="M1" s="11"/>
      <c r="R1" s="8"/>
    </row>
    <row r="2" spans="1:22">
      <c r="A2" s="8">
        <v>36614</v>
      </c>
      <c r="B2">
        <v>89</v>
      </c>
      <c r="D2">
        <v>4605000</v>
      </c>
      <c r="E2" s="12">
        <v>190000000</v>
      </c>
      <c r="F2" s="12">
        <v>130000</v>
      </c>
      <c r="G2" s="12">
        <v>19800000</v>
      </c>
      <c r="H2" s="12">
        <v>14700000</v>
      </c>
      <c r="I2">
        <v>0</v>
      </c>
      <c r="J2">
        <v>0</v>
      </c>
      <c r="K2" s="12">
        <v>0</v>
      </c>
      <c r="L2">
        <v>0</v>
      </c>
      <c r="R2" s="8"/>
    </row>
    <row r="3" spans="1:22">
      <c r="A3" s="8">
        <v>36633</v>
      </c>
      <c r="B3">
        <v>108</v>
      </c>
      <c r="D3">
        <v>33622500</v>
      </c>
      <c r="E3" s="12">
        <v>588000000</v>
      </c>
      <c r="F3" s="12">
        <v>2015000</v>
      </c>
      <c r="G3" s="12">
        <v>1520000</v>
      </c>
      <c r="H3" s="12">
        <v>59060000</v>
      </c>
      <c r="I3">
        <v>0</v>
      </c>
      <c r="J3">
        <v>0</v>
      </c>
      <c r="K3" s="12">
        <v>53840000</v>
      </c>
      <c r="L3">
        <v>0</v>
      </c>
    </row>
    <row r="4" spans="1:22">
      <c r="A4" s="8">
        <v>36647</v>
      </c>
      <c r="B4">
        <v>122</v>
      </c>
      <c r="D4">
        <v>156683000</v>
      </c>
      <c r="E4" s="12">
        <v>1010000000</v>
      </c>
      <c r="F4" s="12">
        <v>2990000</v>
      </c>
      <c r="G4" s="12">
        <v>133000</v>
      </c>
      <c r="H4" s="12">
        <v>8699000</v>
      </c>
      <c r="I4">
        <v>0</v>
      </c>
      <c r="J4">
        <v>0</v>
      </c>
      <c r="K4" s="12">
        <v>144100</v>
      </c>
      <c r="L4">
        <v>0</v>
      </c>
    </row>
    <row r="5" spans="1:22">
      <c r="A5" s="8">
        <v>36662</v>
      </c>
      <c r="B5">
        <v>137</v>
      </c>
      <c r="D5">
        <v>862272000</v>
      </c>
      <c r="E5" s="12">
        <v>330000000</v>
      </c>
      <c r="F5" s="12">
        <v>1491000</v>
      </c>
      <c r="G5" s="12">
        <v>19000</v>
      </c>
      <c r="H5" s="12">
        <v>108500000</v>
      </c>
      <c r="I5">
        <v>0</v>
      </c>
      <c r="J5">
        <v>0</v>
      </c>
      <c r="K5">
        <v>0</v>
      </c>
      <c r="L5">
        <v>2104000</v>
      </c>
    </row>
    <row r="6" spans="1:22">
      <c r="A6" s="8">
        <v>36680</v>
      </c>
      <c r="B6">
        <v>155</v>
      </c>
      <c r="D6">
        <v>1221530000</v>
      </c>
      <c r="E6" s="12">
        <v>6740000</v>
      </c>
      <c r="F6" s="12">
        <v>3479000</v>
      </c>
      <c r="G6" s="12">
        <v>7010000</v>
      </c>
      <c r="H6" s="12">
        <v>519000000</v>
      </c>
      <c r="I6" s="12">
        <v>5518000</v>
      </c>
      <c r="J6" s="12">
        <v>22310000</v>
      </c>
      <c r="K6">
        <v>0</v>
      </c>
      <c r="L6">
        <v>0</v>
      </c>
    </row>
    <row r="7" spans="1:22">
      <c r="A7" s="8">
        <v>36692</v>
      </c>
      <c r="B7">
        <v>167</v>
      </c>
      <c r="D7">
        <v>153210000</v>
      </c>
      <c r="E7" s="12">
        <v>0</v>
      </c>
      <c r="F7" s="12">
        <v>1242000</v>
      </c>
      <c r="G7" s="12">
        <v>6650000</v>
      </c>
      <c r="H7" s="12">
        <v>1127000000</v>
      </c>
      <c r="I7">
        <v>0</v>
      </c>
      <c r="J7">
        <v>0</v>
      </c>
      <c r="K7">
        <v>0</v>
      </c>
      <c r="L7">
        <v>1841000</v>
      </c>
    </row>
    <row r="8" spans="1:22">
      <c r="A8" s="8">
        <v>36705</v>
      </c>
      <c r="B8">
        <v>180</v>
      </c>
      <c r="D8">
        <v>122210000</v>
      </c>
      <c r="E8" s="12">
        <v>0</v>
      </c>
      <c r="F8" s="12">
        <v>0</v>
      </c>
      <c r="G8" s="12">
        <v>152000000</v>
      </c>
      <c r="H8" s="12">
        <v>1854000000</v>
      </c>
      <c r="I8" s="12">
        <v>19660000</v>
      </c>
      <c r="J8" s="12">
        <v>67580000</v>
      </c>
      <c r="K8">
        <v>0</v>
      </c>
      <c r="L8">
        <v>180204000</v>
      </c>
    </row>
    <row r="9" spans="1:22">
      <c r="A9" s="8">
        <v>36717</v>
      </c>
      <c r="B9">
        <v>192</v>
      </c>
      <c r="D9">
        <v>428900000</v>
      </c>
      <c r="E9" s="12">
        <v>0</v>
      </c>
      <c r="F9">
        <v>0</v>
      </c>
      <c r="G9" s="12">
        <v>577000</v>
      </c>
      <c r="H9" s="12">
        <v>3677000000</v>
      </c>
      <c r="I9" s="12">
        <v>113000000</v>
      </c>
      <c r="J9" s="12">
        <v>168900000</v>
      </c>
      <c r="K9" s="12">
        <v>10560000</v>
      </c>
      <c r="L9">
        <v>758890000</v>
      </c>
    </row>
    <row r="10" spans="1:22">
      <c r="A10" s="8">
        <v>36733</v>
      </c>
      <c r="B10">
        <v>208</v>
      </c>
      <c r="D10">
        <v>191067000</v>
      </c>
      <c r="E10" s="12">
        <v>0</v>
      </c>
      <c r="F10" s="12">
        <v>6818000</v>
      </c>
      <c r="G10" s="12">
        <v>712000</v>
      </c>
      <c r="H10" s="12">
        <v>6775000000</v>
      </c>
      <c r="I10" s="12">
        <v>2547000000</v>
      </c>
      <c r="J10" s="12">
        <v>278400000</v>
      </c>
      <c r="K10" s="12">
        <v>0</v>
      </c>
      <c r="L10">
        <v>288300000</v>
      </c>
    </row>
    <row r="11" spans="1:22">
      <c r="A11" s="8">
        <v>36746</v>
      </c>
      <c r="B11">
        <v>221</v>
      </c>
      <c r="D11">
        <v>614200000</v>
      </c>
      <c r="E11" s="12">
        <v>0</v>
      </c>
      <c r="F11" s="12">
        <v>17000000</v>
      </c>
      <c r="G11" s="12">
        <v>1270000</v>
      </c>
      <c r="H11" s="12">
        <v>17630000000</v>
      </c>
      <c r="I11" s="12">
        <v>452600000</v>
      </c>
      <c r="J11" s="12">
        <v>226700000</v>
      </c>
      <c r="K11" s="12">
        <v>71440000</v>
      </c>
      <c r="L11">
        <v>274370000</v>
      </c>
    </row>
    <row r="12" spans="1:22" s="11" customFormat="1">
      <c r="A12" s="16">
        <v>36760</v>
      </c>
      <c r="B12" s="17">
        <v>235</v>
      </c>
      <c r="D12" s="17">
        <v>199790000</v>
      </c>
      <c r="E12" s="18">
        <v>0</v>
      </c>
      <c r="F12" s="12">
        <v>79560000</v>
      </c>
      <c r="G12" s="18">
        <v>12200000</v>
      </c>
      <c r="H12" s="12">
        <v>7792000000</v>
      </c>
      <c r="I12" s="12">
        <v>3886000000</v>
      </c>
      <c r="J12" s="12">
        <v>18140000</v>
      </c>
      <c r="K12" s="12">
        <v>3396000000</v>
      </c>
      <c r="L12">
        <v>529300000</v>
      </c>
      <c r="U12" s="14"/>
      <c r="V12" s="14"/>
    </row>
    <row r="13" spans="1:22">
      <c r="A13" s="8">
        <v>36778</v>
      </c>
      <c r="B13">
        <v>253</v>
      </c>
      <c r="D13">
        <v>194894000</v>
      </c>
      <c r="E13" s="12">
        <v>0</v>
      </c>
      <c r="F13" s="12">
        <v>90900000</v>
      </c>
      <c r="G13" s="12">
        <v>1600000</v>
      </c>
      <c r="H13" s="12">
        <v>242300000</v>
      </c>
      <c r="I13" s="12">
        <v>709200000</v>
      </c>
      <c r="J13">
        <v>0</v>
      </c>
      <c r="K13" s="12">
        <v>5754000000</v>
      </c>
      <c r="L13">
        <v>90170000</v>
      </c>
    </row>
    <row r="14" spans="1:22">
      <c r="A14" s="8">
        <v>36787</v>
      </c>
      <c r="B14">
        <v>262</v>
      </c>
      <c r="D14">
        <v>123732000</v>
      </c>
      <c r="E14" s="12">
        <v>0</v>
      </c>
      <c r="F14" s="12">
        <v>95560000</v>
      </c>
      <c r="G14" s="12">
        <v>451000</v>
      </c>
      <c r="H14" s="12">
        <v>94210000</v>
      </c>
      <c r="I14" s="12">
        <v>1625000000</v>
      </c>
      <c r="J14">
        <v>0</v>
      </c>
      <c r="K14" s="12">
        <v>5654000000</v>
      </c>
      <c r="L14">
        <v>71901000</v>
      </c>
    </row>
    <row r="15" spans="1:22">
      <c r="A15" s="8">
        <v>36801</v>
      </c>
      <c r="B15">
        <v>276</v>
      </c>
      <c r="D15">
        <v>62884000</v>
      </c>
      <c r="E15" s="12">
        <v>4160000</v>
      </c>
      <c r="F15" s="12">
        <v>52490000</v>
      </c>
      <c r="G15" s="12">
        <v>7040000</v>
      </c>
      <c r="H15" s="12">
        <v>46270000</v>
      </c>
      <c r="I15" s="12">
        <v>452900000</v>
      </c>
      <c r="J15">
        <v>0</v>
      </c>
      <c r="K15" s="12">
        <v>1215000000</v>
      </c>
      <c r="L15">
        <v>23950000</v>
      </c>
    </row>
    <row r="16" spans="1:22">
      <c r="A16" s="8">
        <v>36817</v>
      </c>
      <c r="B16">
        <v>292</v>
      </c>
      <c r="D16">
        <v>288810000</v>
      </c>
      <c r="E16" s="12">
        <v>168000000</v>
      </c>
      <c r="F16" s="12">
        <v>19520000</v>
      </c>
      <c r="G16" s="12">
        <v>5540000</v>
      </c>
      <c r="H16" s="12">
        <v>0</v>
      </c>
      <c r="I16" s="12">
        <v>593600000</v>
      </c>
      <c r="J16">
        <v>0</v>
      </c>
      <c r="K16" s="12">
        <v>1821000</v>
      </c>
      <c r="L16">
        <v>39141000</v>
      </c>
    </row>
    <row r="17" spans="1:16">
      <c r="A17" s="8">
        <v>36830</v>
      </c>
      <c r="B17">
        <v>305</v>
      </c>
    </row>
    <row r="18" spans="1:16">
      <c r="A18" s="8">
        <v>36843</v>
      </c>
      <c r="B18">
        <v>318</v>
      </c>
    </row>
    <row r="20" spans="1:16">
      <c r="A20" s="13" t="s">
        <v>3</v>
      </c>
      <c r="B20" s="11" t="s">
        <v>31</v>
      </c>
      <c r="C20" s="11" t="s">
        <v>15</v>
      </c>
      <c r="D20" s="11" t="s">
        <v>16</v>
      </c>
      <c r="E20" s="11" t="s">
        <v>17</v>
      </c>
      <c r="F20" s="11" t="s">
        <v>18</v>
      </c>
      <c r="G20" s="11" t="s">
        <v>19</v>
      </c>
      <c r="H20" s="11" t="s">
        <v>20</v>
      </c>
      <c r="I20" s="11" t="s">
        <v>21</v>
      </c>
      <c r="J20" s="11" t="s">
        <v>22</v>
      </c>
      <c r="K20" s="11" t="s">
        <v>23</v>
      </c>
      <c r="L20" s="11" t="s">
        <v>24</v>
      </c>
      <c r="M20" s="11"/>
    </row>
    <row r="21" spans="1:16">
      <c r="A21" s="8">
        <v>36907</v>
      </c>
      <c r="B21">
        <v>16</v>
      </c>
      <c r="C21" t="s">
        <v>32</v>
      </c>
      <c r="D21">
        <v>43634755.392256923</v>
      </c>
      <c r="E21">
        <v>334707763.48914742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</row>
    <row r="22" spans="1:16">
      <c r="A22" s="8">
        <v>37013</v>
      </c>
      <c r="B22">
        <v>122</v>
      </c>
      <c r="C22" t="s">
        <v>33</v>
      </c>
      <c r="D22">
        <v>41988160.849152885</v>
      </c>
      <c r="E22">
        <v>1443913723.8892288</v>
      </c>
      <c r="F22">
        <v>32125603.864734299</v>
      </c>
      <c r="G22">
        <v>733483.02374634275</v>
      </c>
      <c r="H22">
        <v>0</v>
      </c>
      <c r="I22">
        <v>0</v>
      </c>
      <c r="J22">
        <v>0</v>
      </c>
      <c r="L22">
        <v>0</v>
      </c>
    </row>
    <row r="23" spans="1:16">
      <c r="A23" s="8">
        <v>37026</v>
      </c>
      <c r="B23">
        <v>135</v>
      </c>
      <c r="C23" t="s">
        <v>34</v>
      </c>
      <c r="D23">
        <v>177832210.65523577</v>
      </c>
      <c r="E23">
        <v>988555487.51445878</v>
      </c>
      <c r="F23">
        <v>48188405.79710146</v>
      </c>
      <c r="G23">
        <v>40289174.661495544</v>
      </c>
      <c r="H23">
        <v>0</v>
      </c>
      <c r="I23">
        <v>0</v>
      </c>
      <c r="J23">
        <v>0</v>
      </c>
      <c r="L23">
        <v>0</v>
      </c>
    </row>
    <row r="24" spans="1:16">
      <c r="A24" s="8">
        <v>37041</v>
      </c>
      <c r="B24">
        <v>150</v>
      </c>
      <c r="C24" t="s">
        <v>35</v>
      </c>
      <c r="D24">
        <v>174539021.56902769</v>
      </c>
      <c r="E24">
        <v>1334939103.218344</v>
      </c>
      <c r="F24">
        <v>47342995.169082135</v>
      </c>
      <c r="G24">
        <v>154345784.85405186</v>
      </c>
      <c r="H24">
        <v>0</v>
      </c>
      <c r="I24">
        <v>0</v>
      </c>
      <c r="J24">
        <v>0</v>
      </c>
      <c r="L24">
        <v>0</v>
      </c>
    </row>
    <row r="25" spans="1:16">
      <c r="A25" s="8">
        <v>37055</v>
      </c>
      <c r="B25">
        <v>164</v>
      </c>
      <c r="C25" t="s">
        <v>36</v>
      </c>
      <c r="D25">
        <v>149840103.42246717</v>
      </c>
      <c r="E25">
        <v>1584023950.4660811</v>
      </c>
      <c r="F25">
        <v>36352657.004830912</v>
      </c>
      <c r="G25">
        <v>52339252.908756889</v>
      </c>
      <c r="H25">
        <v>196196502.68762332</v>
      </c>
      <c r="I25">
        <v>0</v>
      </c>
      <c r="J25">
        <v>0</v>
      </c>
      <c r="L25">
        <v>0</v>
      </c>
    </row>
    <row r="26" spans="1:16">
      <c r="A26" s="8">
        <v>37068</v>
      </c>
      <c r="B26">
        <v>177</v>
      </c>
      <c r="C26" t="s">
        <v>37</v>
      </c>
      <c r="D26">
        <v>59277403.551745251</v>
      </c>
      <c r="E26">
        <v>11675852.2147377</v>
      </c>
      <c r="F26">
        <v>14371980.676328503</v>
      </c>
      <c r="G26">
        <v>8173096.5503163915</v>
      </c>
      <c r="H26">
        <v>0</v>
      </c>
      <c r="I26">
        <v>87613118.323467374</v>
      </c>
      <c r="J26">
        <v>29341021.977274273</v>
      </c>
      <c r="L26">
        <v>0</v>
      </c>
    </row>
    <row r="27" spans="1:16">
      <c r="A27" s="8">
        <v>37083</v>
      </c>
      <c r="B27">
        <v>192</v>
      </c>
      <c r="C27" t="s">
        <v>38</v>
      </c>
      <c r="D27">
        <v>289997554.41428226</v>
      </c>
      <c r="E27">
        <v>0</v>
      </c>
      <c r="F27">
        <v>7090160.5934621338</v>
      </c>
      <c r="G27">
        <v>1883101.0026901443</v>
      </c>
      <c r="H27">
        <v>352592320.86084616</v>
      </c>
      <c r="I27">
        <v>119964131.40947257</v>
      </c>
      <c r="J27">
        <v>140613026.81992337</v>
      </c>
      <c r="L27">
        <v>1422515.6925083557</v>
      </c>
    </row>
    <row r="28" spans="1:16">
      <c r="A28" s="8">
        <v>37096</v>
      </c>
      <c r="B28">
        <v>205</v>
      </c>
      <c r="C28" t="s">
        <v>39</v>
      </c>
      <c r="D28">
        <v>753317003.47009587</v>
      </c>
      <c r="E28">
        <v>0</v>
      </c>
      <c r="F28">
        <v>0</v>
      </c>
      <c r="G28">
        <v>1205007.8247261345</v>
      </c>
      <c r="H28">
        <v>882884262.09430492</v>
      </c>
      <c r="I28">
        <v>187742396.40743005</v>
      </c>
      <c r="J28">
        <v>293410219.77274275</v>
      </c>
      <c r="L28">
        <v>2374634.2791045792</v>
      </c>
    </row>
    <row r="29" spans="1:16">
      <c r="A29" s="8">
        <v>37125</v>
      </c>
      <c r="B29">
        <v>234</v>
      </c>
      <c r="C29" t="s">
        <v>40</v>
      </c>
      <c r="D29">
        <v>740144247.12526357</v>
      </c>
      <c r="E29">
        <v>0</v>
      </c>
      <c r="F29">
        <v>0</v>
      </c>
      <c r="G29">
        <v>14407702.252160307</v>
      </c>
      <c r="H29">
        <v>2158161529.5638561</v>
      </c>
      <c r="I29">
        <v>375484792.81486011</v>
      </c>
      <c r="J29">
        <v>58682043.954548545</v>
      </c>
      <c r="L29">
        <v>0</v>
      </c>
    </row>
    <row r="30" spans="1:16">
      <c r="A30" s="8">
        <v>37139</v>
      </c>
      <c r="B30">
        <v>248</v>
      </c>
      <c r="C30" t="s">
        <v>41</v>
      </c>
      <c r="D30">
        <v>526910253.79329121</v>
      </c>
      <c r="E30">
        <v>0</v>
      </c>
      <c r="F30">
        <v>0</v>
      </c>
      <c r="G30">
        <v>0</v>
      </c>
      <c r="H30">
        <v>1275277267.4695516</v>
      </c>
      <c r="I30">
        <v>901163502.75566447</v>
      </c>
      <c r="J30">
        <v>234728175.81819418</v>
      </c>
      <c r="L30">
        <v>0</v>
      </c>
    </row>
    <row r="31" spans="1:16">
      <c r="A31" s="8">
        <v>37153</v>
      </c>
      <c r="B31">
        <v>262</v>
      </c>
      <c r="C31" t="s">
        <v>42</v>
      </c>
      <c r="D31">
        <v>65863781.724161401</v>
      </c>
      <c r="E31">
        <v>0</v>
      </c>
      <c r="F31">
        <v>0</v>
      </c>
      <c r="G31">
        <v>1257399.4692794448</v>
      </c>
      <c r="H31">
        <v>0</v>
      </c>
      <c r="I31">
        <v>663356467.30625296</v>
      </c>
      <c r="J31">
        <v>0</v>
      </c>
      <c r="L31">
        <v>0</v>
      </c>
      <c r="P31" s="15"/>
    </row>
    <row r="32" spans="1:16">
      <c r="A32" s="8">
        <v>37166</v>
      </c>
      <c r="B32">
        <v>275</v>
      </c>
      <c r="C32" t="s">
        <v>43</v>
      </c>
      <c r="D32">
        <v>35401782.676736742</v>
      </c>
      <c r="E32">
        <v>0</v>
      </c>
      <c r="F32">
        <v>0</v>
      </c>
      <c r="G32">
        <v>0</v>
      </c>
      <c r="H32">
        <v>0</v>
      </c>
      <c r="I32">
        <v>62580798.802476689</v>
      </c>
      <c r="J32">
        <v>0</v>
      </c>
      <c r="L32">
        <v>0</v>
      </c>
      <c r="P32" s="15"/>
    </row>
    <row r="33" spans="1:16">
      <c r="A33" s="8">
        <v>37188</v>
      </c>
      <c r="B33">
        <v>297</v>
      </c>
      <c r="C33" t="s">
        <v>44</v>
      </c>
      <c r="D33">
        <v>34578485.405184731</v>
      </c>
      <c r="E33">
        <v>0</v>
      </c>
      <c r="F33">
        <v>0</v>
      </c>
      <c r="G33">
        <v>0</v>
      </c>
      <c r="H33">
        <v>0</v>
      </c>
      <c r="I33">
        <v>12516159.760495339</v>
      </c>
      <c r="J33">
        <v>29341021.977274273</v>
      </c>
      <c r="L33">
        <v>0</v>
      </c>
      <c r="P33" s="15"/>
    </row>
    <row r="34" spans="1:16">
      <c r="A34" s="8">
        <v>37194</v>
      </c>
      <c r="B34">
        <v>303</v>
      </c>
      <c r="C34" t="s">
        <v>45</v>
      </c>
      <c r="D34">
        <v>69047036.765305281</v>
      </c>
      <c r="E34">
        <v>23314583.84283036</v>
      </c>
      <c r="F34">
        <v>0</v>
      </c>
      <c r="G34">
        <v>251080.13369201924</v>
      </c>
      <c r="H34">
        <v>0</v>
      </c>
      <c r="I34">
        <v>14995516.426184071</v>
      </c>
      <c r="J34">
        <v>0</v>
      </c>
      <c r="L34">
        <v>0</v>
      </c>
      <c r="P34" s="15"/>
    </row>
    <row r="35" spans="1:16">
      <c r="A35" s="13" t="s">
        <v>3</v>
      </c>
      <c r="B35" s="11" t="s">
        <v>31</v>
      </c>
      <c r="C35" s="11" t="s">
        <v>15</v>
      </c>
      <c r="D35" s="11" t="s">
        <v>16</v>
      </c>
      <c r="E35" s="11" t="s">
        <v>17</v>
      </c>
      <c r="F35" s="11" t="s">
        <v>18</v>
      </c>
      <c r="G35" s="11" t="s">
        <v>19</v>
      </c>
      <c r="H35" s="11" t="s">
        <v>20</v>
      </c>
      <c r="I35" s="11" t="s">
        <v>21</v>
      </c>
      <c r="J35" s="11" t="s">
        <v>22</v>
      </c>
      <c r="K35" s="11" t="s">
        <v>23</v>
      </c>
      <c r="L35" s="11" t="s">
        <v>24</v>
      </c>
      <c r="M35" s="11"/>
      <c r="P35" s="15"/>
    </row>
    <row r="36" spans="1:16">
      <c r="A36" s="8">
        <v>37396</v>
      </c>
      <c r="B36">
        <v>140</v>
      </c>
      <c r="C36" t="s">
        <v>46</v>
      </c>
      <c r="D36">
        <v>24659655.987609033</v>
      </c>
      <c r="E36">
        <v>2000391293.7148449</v>
      </c>
      <c r="F36">
        <v>51656884.32379555</v>
      </c>
      <c r="G36">
        <v>691976848.45520508</v>
      </c>
      <c r="H36">
        <v>117530773.62028205</v>
      </c>
      <c r="I36">
        <v>0</v>
      </c>
      <c r="J36">
        <v>0</v>
      </c>
      <c r="L36">
        <v>0</v>
      </c>
      <c r="P36" s="15"/>
    </row>
    <row r="37" spans="1:16">
      <c r="A37" s="8">
        <v>37398</v>
      </c>
      <c r="B37">
        <v>142</v>
      </c>
      <c r="C37" t="s">
        <v>47</v>
      </c>
      <c r="D37">
        <v>33218806.639033899</v>
      </c>
      <c r="E37">
        <v>1721767025.7868772</v>
      </c>
      <c r="F37">
        <v>40874332.337377414</v>
      </c>
      <c r="G37">
        <v>504963431.7792657</v>
      </c>
      <c r="H37">
        <v>98098251.343811661</v>
      </c>
      <c r="I37">
        <v>0</v>
      </c>
      <c r="J37">
        <v>0</v>
      </c>
      <c r="L37">
        <v>0</v>
      </c>
      <c r="P37" s="15"/>
    </row>
    <row r="38" spans="1:16">
      <c r="A38" s="8">
        <v>37400</v>
      </c>
      <c r="B38">
        <v>144</v>
      </c>
      <c r="C38" t="s">
        <v>48</v>
      </c>
      <c r="D38">
        <v>68060650.525800928</v>
      </c>
      <c r="E38">
        <v>2228874215.3745818</v>
      </c>
      <c r="F38">
        <v>36463683.05209098</v>
      </c>
      <c r="G38">
        <v>591356484.87812829</v>
      </c>
      <c r="H38">
        <v>0</v>
      </c>
      <c r="I38">
        <v>0</v>
      </c>
      <c r="J38">
        <v>0</v>
      </c>
      <c r="L38">
        <v>0</v>
      </c>
      <c r="P38" s="15"/>
    </row>
    <row r="39" spans="1:16">
      <c r="A39" s="8">
        <v>37403</v>
      </c>
      <c r="B39">
        <v>147</v>
      </c>
      <c r="C39" t="s">
        <v>49</v>
      </c>
      <c r="D39">
        <v>277174533.30072552</v>
      </c>
      <c r="E39">
        <v>2065672128.4747703</v>
      </c>
      <c r="F39">
        <v>43553843.645553112</v>
      </c>
      <c r="G39">
        <v>1044367816.0919541</v>
      </c>
      <c r="H39">
        <v>117530773.62028205</v>
      </c>
      <c r="I39">
        <v>0</v>
      </c>
      <c r="J39">
        <v>0</v>
      </c>
      <c r="L39">
        <v>0</v>
      </c>
      <c r="P39" s="15"/>
    </row>
    <row r="40" spans="1:16">
      <c r="A40" s="8">
        <v>37404</v>
      </c>
      <c r="B40">
        <v>148</v>
      </c>
      <c r="C40" t="s">
        <v>50</v>
      </c>
      <c r="D40">
        <v>109474979.82104741</v>
      </c>
      <c r="E40">
        <v>1048876440.8126572</v>
      </c>
      <c r="F40">
        <v>32452479.434041843</v>
      </c>
      <c r="G40">
        <v>305253363.22948307</v>
      </c>
      <c r="H40">
        <v>0</v>
      </c>
      <c r="I40">
        <v>0</v>
      </c>
      <c r="J40">
        <v>0</v>
      </c>
      <c r="L40">
        <v>0</v>
      </c>
      <c r="P40" s="15"/>
    </row>
    <row r="41" spans="1:16">
      <c r="A41" s="8">
        <v>37405</v>
      </c>
      <c r="B41">
        <v>149</v>
      </c>
      <c r="C41" t="s">
        <v>51</v>
      </c>
      <c r="D41">
        <v>182498971.27153134</v>
      </c>
      <c r="E41">
        <v>920878947.20105731</v>
      </c>
      <c r="F41">
        <v>32619948.890802827</v>
      </c>
      <c r="G41">
        <v>258714745.61390767</v>
      </c>
      <c r="H41">
        <v>0</v>
      </c>
      <c r="I41">
        <v>0</v>
      </c>
      <c r="J41">
        <v>0</v>
      </c>
      <c r="L41">
        <v>0</v>
      </c>
      <c r="P41" s="15"/>
    </row>
    <row r="42" spans="1:16">
      <c r="A42" s="8">
        <v>37406</v>
      </c>
      <c r="B42">
        <v>150</v>
      </c>
      <c r="C42" t="s">
        <v>52</v>
      </c>
      <c r="D42">
        <v>386663405.88570964</v>
      </c>
      <c r="E42">
        <v>1128425857.9929893</v>
      </c>
      <c r="F42">
        <v>32412162.712969758</v>
      </c>
      <c r="G42">
        <v>285038721.77386481</v>
      </c>
      <c r="H42">
        <v>235061547.24056411</v>
      </c>
      <c r="I42">
        <v>0</v>
      </c>
      <c r="J42">
        <v>0</v>
      </c>
      <c r="L42">
        <v>0</v>
      </c>
      <c r="P42" s="15"/>
    </row>
    <row r="43" spans="1:16">
      <c r="A43" s="8">
        <v>37407</v>
      </c>
      <c r="B43">
        <v>151</v>
      </c>
      <c r="C43" t="s">
        <v>53</v>
      </c>
      <c r="D43">
        <v>251528491.07361209</v>
      </c>
      <c r="E43">
        <v>923257520.17608225</v>
      </c>
      <c r="F43">
        <v>34437922.882530361</v>
      </c>
      <c r="G43">
        <v>270978234.28711176</v>
      </c>
      <c r="H43">
        <v>117530773.62028205</v>
      </c>
      <c r="I43">
        <v>0</v>
      </c>
      <c r="J43">
        <v>0</v>
      </c>
      <c r="L43">
        <v>0</v>
      </c>
      <c r="P43" s="15"/>
    </row>
    <row r="44" spans="1:16">
      <c r="A44" s="8">
        <v>37408</v>
      </c>
      <c r="B44">
        <v>152</v>
      </c>
      <c r="C44" t="s">
        <v>54</v>
      </c>
      <c r="D44">
        <v>353126273.74256134</v>
      </c>
      <c r="E44">
        <v>452302926.55090898</v>
      </c>
      <c r="F44">
        <v>18231841.52604549</v>
      </c>
      <c r="G44">
        <v>68795956.631613269</v>
      </c>
      <c r="H44">
        <v>0</v>
      </c>
      <c r="I44">
        <v>0</v>
      </c>
      <c r="J44">
        <v>0</v>
      </c>
      <c r="L44">
        <v>0</v>
      </c>
      <c r="P44" s="15"/>
    </row>
    <row r="45" spans="1:16">
      <c r="A45" s="8">
        <v>37410</v>
      </c>
      <c r="B45">
        <v>154</v>
      </c>
      <c r="C45" t="s">
        <v>55</v>
      </c>
      <c r="D45">
        <v>286933897.9496367</v>
      </c>
      <c r="E45">
        <v>847414450.80077064</v>
      </c>
      <c r="F45">
        <v>7600632.3079594951</v>
      </c>
      <c r="G45">
        <v>301333407.31492209</v>
      </c>
      <c r="H45">
        <v>0</v>
      </c>
      <c r="I45">
        <v>112645437.84445806</v>
      </c>
      <c r="J45">
        <v>0</v>
      </c>
      <c r="L45">
        <v>0</v>
      </c>
      <c r="P45" s="15"/>
    </row>
    <row r="46" spans="1:16">
      <c r="A46" s="8">
        <v>37411</v>
      </c>
      <c r="B46">
        <v>155</v>
      </c>
      <c r="C46" t="s">
        <v>56</v>
      </c>
      <c r="D46">
        <v>690470367.65305293</v>
      </c>
      <c r="E46">
        <v>564212928.99649465</v>
      </c>
      <c r="F46">
        <v>7090160.5934621347</v>
      </c>
      <c r="G46">
        <v>403736854.97676694</v>
      </c>
      <c r="H46">
        <v>0</v>
      </c>
      <c r="I46">
        <v>134959647.83565664</v>
      </c>
      <c r="J46">
        <v>0</v>
      </c>
      <c r="L46">
        <v>0</v>
      </c>
      <c r="P46" s="15"/>
    </row>
    <row r="47" spans="1:16">
      <c r="A47" s="8">
        <v>37412</v>
      </c>
      <c r="B47">
        <v>156</v>
      </c>
      <c r="C47" t="s">
        <v>57</v>
      </c>
      <c r="D47">
        <v>723021113.55669689</v>
      </c>
      <c r="E47">
        <v>209831254.58547321</v>
      </c>
      <c r="F47">
        <v>9115920.763022745</v>
      </c>
      <c r="G47">
        <v>175316703.35045248</v>
      </c>
      <c r="H47">
        <v>117530773.62028205</v>
      </c>
      <c r="I47">
        <v>149955164.2618407</v>
      </c>
      <c r="J47">
        <v>0</v>
      </c>
      <c r="L47">
        <v>0</v>
      </c>
      <c r="P47" s="15"/>
    </row>
    <row r="48" spans="1:16">
      <c r="A48" s="8">
        <v>37413</v>
      </c>
      <c r="B48">
        <v>157</v>
      </c>
      <c r="C48" t="s">
        <v>58</v>
      </c>
      <c r="D48">
        <v>1300057063.6667483</v>
      </c>
      <c r="E48">
        <v>643482514.06211782</v>
      </c>
      <c r="F48">
        <v>14180321.186924269</v>
      </c>
      <c r="G48">
        <v>632721936.90388846</v>
      </c>
      <c r="H48">
        <v>0</v>
      </c>
      <c r="I48">
        <v>284914812.0974974</v>
      </c>
      <c r="J48">
        <v>0</v>
      </c>
      <c r="L48">
        <v>0</v>
      </c>
      <c r="P48" s="15"/>
    </row>
    <row r="49" spans="1:16">
      <c r="A49" s="8">
        <v>37414</v>
      </c>
      <c r="B49">
        <v>158</v>
      </c>
      <c r="C49" t="s">
        <v>59</v>
      </c>
      <c r="D49">
        <v>569609965.76928794</v>
      </c>
      <c r="E49">
        <v>409277311.19955951</v>
      </c>
      <c r="F49">
        <v>10136864.192017466</v>
      </c>
      <c r="G49">
        <v>219776875.62172365</v>
      </c>
      <c r="H49">
        <v>98098251.343811661</v>
      </c>
      <c r="I49">
        <v>162710076.88643941</v>
      </c>
      <c r="J49">
        <v>0</v>
      </c>
      <c r="L49">
        <v>0</v>
      </c>
      <c r="P49" s="15"/>
    </row>
    <row r="50" spans="1:16">
      <c r="A50" s="8">
        <v>37417</v>
      </c>
      <c r="B50">
        <v>161</v>
      </c>
      <c r="C50" t="s">
        <v>60</v>
      </c>
      <c r="D50">
        <v>872489132.51894677</v>
      </c>
      <c r="E50">
        <v>226392747.08864731</v>
      </c>
      <c r="F50">
        <v>42070808.567347534</v>
      </c>
      <c r="G50">
        <v>113061245.822998</v>
      </c>
      <c r="H50">
        <v>0</v>
      </c>
      <c r="I50">
        <v>175226236.64693475</v>
      </c>
      <c r="J50">
        <v>0</v>
      </c>
      <c r="L50">
        <v>0</v>
      </c>
      <c r="P50" s="15"/>
    </row>
    <row r="51" spans="1:16">
      <c r="A51" s="8">
        <v>37418</v>
      </c>
      <c r="B51">
        <v>162</v>
      </c>
      <c r="C51" t="s">
        <v>61</v>
      </c>
      <c r="D51">
        <v>700917122.10022247</v>
      </c>
      <c r="E51">
        <v>157108599.83054122</v>
      </c>
      <c r="F51">
        <v>53220552.844145298</v>
      </c>
      <c r="G51">
        <v>69462864.212684393</v>
      </c>
      <c r="H51">
        <v>0</v>
      </c>
      <c r="I51">
        <v>125161597.60495341</v>
      </c>
      <c r="J51">
        <v>0</v>
      </c>
      <c r="L51">
        <v>0</v>
      </c>
      <c r="P51" s="15"/>
    </row>
    <row r="52" spans="1:16">
      <c r="A52" s="8">
        <v>37419</v>
      </c>
      <c r="B52">
        <v>163</v>
      </c>
      <c r="C52" t="s">
        <v>62</v>
      </c>
      <c r="D52">
        <v>989345398.22287452</v>
      </c>
      <c r="E52">
        <v>237808755.19686967</v>
      </c>
      <c r="F52">
        <v>56721284.74769707</v>
      </c>
      <c r="G52">
        <v>70365207.467188403</v>
      </c>
      <c r="H52">
        <v>0</v>
      </c>
      <c r="I52">
        <v>404878943.50696993</v>
      </c>
      <c r="J52">
        <v>0</v>
      </c>
      <c r="L52">
        <v>0</v>
      </c>
      <c r="P52" s="15"/>
    </row>
    <row r="53" spans="1:16">
      <c r="A53" s="8">
        <v>37421</v>
      </c>
      <c r="B53">
        <v>165</v>
      </c>
      <c r="C53" t="s">
        <v>63</v>
      </c>
      <c r="D53">
        <v>824618896.22564614</v>
      </c>
      <c r="E53">
        <v>209831254.58547321</v>
      </c>
      <c r="F53">
        <v>57734164.832477376</v>
      </c>
      <c r="G53">
        <v>97293551.805657446</v>
      </c>
      <c r="H53">
        <v>0</v>
      </c>
      <c r="I53">
        <v>269919295.67131329</v>
      </c>
      <c r="J53">
        <v>0</v>
      </c>
      <c r="L53">
        <v>1422515.6925083557</v>
      </c>
      <c r="P53" s="15"/>
    </row>
    <row r="54" spans="1:16">
      <c r="A54" s="8">
        <v>37424</v>
      </c>
      <c r="B54">
        <v>168</v>
      </c>
      <c r="C54" t="s">
        <v>64</v>
      </c>
      <c r="D54">
        <v>516866389.50028533</v>
      </c>
      <c r="E54">
        <v>37303334.148528576</v>
      </c>
      <c r="F54">
        <v>45579603.815113716</v>
      </c>
      <c r="G54">
        <v>44503953.696910411</v>
      </c>
      <c r="H54">
        <v>117530773.62028205</v>
      </c>
      <c r="I54">
        <v>164950680.68802479</v>
      </c>
      <c r="J54">
        <v>0</v>
      </c>
      <c r="L54">
        <v>0</v>
      </c>
      <c r="P54" s="15"/>
    </row>
    <row r="55" spans="1:16">
      <c r="A55" s="8">
        <v>37426</v>
      </c>
      <c r="B55">
        <v>170</v>
      </c>
      <c r="C55" t="s">
        <v>65</v>
      </c>
      <c r="D55">
        <v>454724056.41151059</v>
      </c>
      <c r="E55">
        <v>32640417.3799625</v>
      </c>
      <c r="F55">
        <v>51656884.32379555</v>
      </c>
      <c r="G55">
        <v>53856688.676938131</v>
      </c>
      <c r="H55">
        <v>0</v>
      </c>
      <c r="I55">
        <v>104968614.98328851</v>
      </c>
      <c r="J55">
        <v>0</v>
      </c>
      <c r="L55">
        <v>0</v>
      </c>
      <c r="P55" s="15"/>
    </row>
    <row r="56" spans="1:16">
      <c r="A56" s="8">
        <v>37428</v>
      </c>
      <c r="B56">
        <v>172</v>
      </c>
      <c r="C56" t="s">
        <v>66</v>
      </c>
      <c r="D56">
        <v>299861416.80932581</v>
      </c>
      <c r="E56">
        <v>13988750.305698216</v>
      </c>
      <c r="F56">
        <v>27347762.289068233</v>
      </c>
      <c r="G56">
        <v>27869894.839814134</v>
      </c>
      <c r="H56">
        <v>1057776962.5825386</v>
      </c>
      <c r="I56">
        <v>359892394.22841769</v>
      </c>
      <c r="J56">
        <v>35153256.704980843</v>
      </c>
      <c r="L56">
        <v>4267547.0775250671</v>
      </c>
      <c r="P56" s="15"/>
    </row>
    <row r="57" spans="1:16">
      <c r="A57" s="8">
        <v>37431</v>
      </c>
      <c r="B57">
        <v>175</v>
      </c>
      <c r="C57" t="s">
        <v>67</v>
      </c>
      <c r="D57">
        <v>160780957.03921089</v>
      </c>
      <c r="E57">
        <v>9325833.537132144</v>
      </c>
      <c r="F57">
        <v>25322002.119507622</v>
      </c>
      <c r="G57">
        <v>77646531.344256952</v>
      </c>
      <c r="H57">
        <v>235061547.24056411</v>
      </c>
      <c r="I57">
        <v>449865492.78552222</v>
      </c>
      <c r="J57">
        <v>35153256.704980843</v>
      </c>
      <c r="L57">
        <v>0</v>
      </c>
      <c r="P57" s="15"/>
    </row>
    <row r="58" spans="1:16">
      <c r="A58" s="8">
        <v>37433</v>
      </c>
      <c r="B58">
        <v>177</v>
      </c>
      <c r="C58" t="s">
        <v>25</v>
      </c>
      <c r="D58">
        <v>140394836.04516789</v>
      </c>
      <c r="E58">
        <v>18651667.074264288</v>
      </c>
      <c r="F58">
        <v>42581280.281844899</v>
      </c>
      <c r="G58">
        <v>10245007.353480387</v>
      </c>
      <c r="H58">
        <v>411825527.65171707</v>
      </c>
      <c r="I58">
        <v>200258556.16792542</v>
      </c>
      <c r="J58">
        <v>29341021.977274273</v>
      </c>
      <c r="L58">
        <v>1187317.1395522896</v>
      </c>
      <c r="P58" s="15"/>
    </row>
    <row r="59" spans="1:16">
      <c r="A59" s="8">
        <v>37435</v>
      </c>
      <c r="B59">
        <v>179</v>
      </c>
      <c r="C59" t="s">
        <v>26</v>
      </c>
      <c r="D59">
        <v>85078682.31502068</v>
      </c>
      <c r="E59">
        <v>0</v>
      </c>
      <c r="F59">
        <v>18582907.127996288</v>
      </c>
      <c r="G59">
        <v>10224250.575740997</v>
      </c>
      <c r="H59">
        <v>294294754.03143495</v>
      </c>
      <c r="I59">
        <v>362968633.05436474</v>
      </c>
      <c r="J59">
        <v>29341021.977274273</v>
      </c>
      <c r="L59">
        <v>1187317.1395522896</v>
      </c>
      <c r="P59" s="15"/>
    </row>
    <row r="60" spans="1:16">
      <c r="A60" s="8">
        <v>37438</v>
      </c>
      <c r="B60">
        <v>182</v>
      </c>
      <c r="C60" t="s">
        <v>68</v>
      </c>
      <c r="D60">
        <v>111461645.06399283</v>
      </c>
      <c r="E60">
        <v>0</v>
      </c>
      <c r="F60">
        <v>25322002.119507622</v>
      </c>
      <c r="G60">
        <v>9415505.0134507231</v>
      </c>
      <c r="H60">
        <v>705184641.72169232</v>
      </c>
      <c r="I60">
        <v>569829624.19499469</v>
      </c>
      <c r="J60">
        <v>210919540.22988507</v>
      </c>
      <c r="L60">
        <v>8535094.1550501343</v>
      </c>
      <c r="P60" s="15"/>
    </row>
    <row r="61" spans="1:16">
      <c r="A61" s="8">
        <v>37440</v>
      </c>
      <c r="B61">
        <v>184</v>
      </c>
      <c r="C61" t="s">
        <v>69</v>
      </c>
      <c r="D61">
        <v>93706692.752914324</v>
      </c>
      <c r="E61">
        <v>0</v>
      </c>
      <c r="F61">
        <v>0</v>
      </c>
      <c r="G61">
        <v>12930626.885138992</v>
      </c>
      <c r="H61">
        <v>587653868.10141027</v>
      </c>
      <c r="I61">
        <v>674798239.17828321</v>
      </c>
      <c r="J61">
        <v>105459770.11494254</v>
      </c>
      <c r="L61">
        <v>56900627.700334229</v>
      </c>
      <c r="P61" s="15"/>
    </row>
    <row r="62" spans="1:16">
      <c r="A62" s="8">
        <v>37442</v>
      </c>
      <c r="B62">
        <v>186</v>
      </c>
      <c r="C62" t="s">
        <v>70</v>
      </c>
      <c r="D62">
        <v>127243824.89606261</v>
      </c>
      <c r="E62">
        <v>0</v>
      </c>
      <c r="F62">
        <v>12154561.017363658</v>
      </c>
      <c r="G62">
        <v>5335452.8409554083</v>
      </c>
      <c r="H62">
        <v>940246188.96225643</v>
      </c>
      <c r="I62">
        <v>764771337.73538768</v>
      </c>
      <c r="J62">
        <v>70306513.409961686</v>
      </c>
      <c r="L62">
        <v>62590690.470367655</v>
      </c>
      <c r="P62" s="15"/>
    </row>
    <row r="63" spans="1:16">
      <c r="A63" s="8">
        <v>37445</v>
      </c>
      <c r="B63">
        <v>189</v>
      </c>
      <c r="C63" t="s">
        <v>71</v>
      </c>
      <c r="D63">
        <v>94693078.992418692</v>
      </c>
      <c r="E63">
        <v>0</v>
      </c>
      <c r="F63">
        <v>7090160.5934621338</v>
      </c>
      <c r="G63">
        <v>376620.20053802885</v>
      </c>
      <c r="H63">
        <v>117530773.62028205</v>
      </c>
      <c r="I63">
        <v>1079677182.6852531</v>
      </c>
      <c r="J63">
        <v>35153256.704980843</v>
      </c>
      <c r="L63">
        <v>54055596.315317519</v>
      </c>
      <c r="P63" s="15"/>
    </row>
    <row r="64" spans="1:16">
      <c r="A64" s="8">
        <v>37447</v>
      </c>
      <c r="B64">
        <v>191</v>
      </c>
      <c r="C64" t="s">
        <v>72</v>
      </c>
      <c r="D64">
        <v>67781587.18063803</v>
      </c>
      <c r="E64">
        <v>0</v>
      </c>
      <c r="F64">
        <v>18231841.52604549</v>
      </c>
      <c r="G64">
        <v>324728.25618955586</v>
      </c>
      <c r="H64">
        <v>1725032199.7127497</v>
      </c>
      <c r="I64">
        <v>1033285664.6294773</v>
      </c>
      <c r="J64">
        <v>29341021.977274273</v>
      </c>
      <c r="L64">
        <v>85217662.370492905</v>
      </c>
      <c r="P64" s="15"/>
    </row>
    <row r="65" spans="1:16">
      <c r="A65" s="8">
        <v>37449</v>
      </c>
      <c r="B65">
        <v>193</v>
      </c>
      <c r="C65" t="s">
        <v>73</v>
      </c>
      <c r="D65">
        <v>207042652.88192981</v>
      </c>
      <c r="E65">
        <v>0</v>
      </c>
      <c r="F65">
        <v>25322002.119507622</v>
      </c>
      <c r="G65">
        <v>52391.644553310201</v>
      </c>
      <c r="H65">
        <v>3117840240.8025837</v>
      </c>
      <c r="I65">
        <v>410315162.56655413</v>
      </c>
      <c r="J65">
        <v>375341202.63811761</v>
      </c>
      <c r="L65">
        <v>93999279.453271076</v>
      </c>
      <c r="P65" s="15"/>
    </row>
    <row r="66" spans="1:16">
      <c r="A66" s="8">
        <v>37455</v>
      </c>
      <c r="B66">
        <v>199</v>
      </c>
      <c r="C66" t="s">
        <v>74</v>
      </c>
      <c r="D66">
        <v>51044430.836225078</v>
      </c>
      <c r="E66">
        <v>0</v>
      </c>
      <c r="F66">
        <v>0</v>
      </c>
      <c r="G66">
        <v>104783.2891066204</v>
      </c>
      <c r="H66">
        <v>1275277267.4695516</v>
      </c>
      <c r="I66">
        <v>3291750017.0102744</v>
      </c>
      <c r="J66">
        <v>616161461.52275968</v>
      </c>
      <c r="L66">
        <v>119919031.09478126</v>
      </c>
      <c r="P66" s="15"/>
    </row>
    <row r="67" spans="1:16">
      <c r="A67" s="8">
        <v>37461</v>
      </c>
      <c r="B67">
        <v>205</v>
      </c>
      <c r="C67" t="s">
        <v>75</v>
      </c>
      <c r="D67">
        <v>164355021.57022581</v>
      </c>
      <c r="E67">
        <v>0</v>
      </c>
      <c r="F67">
        <v>0</v>
      </c>
      <c r="G67">
        <v>502160.26738403848</v>
      </c>
      <c r="H67">
        <v>4625372135.6283207</v>
      </c>
      <c r="I67">
        <v>865258745.11550534</v>
      </c>
      <c r="J67">
        <v>1412502199.604423</v>
      </c>
      <c r="L67">
        <v>18515352.752152544</v>
      </c>
      <c r="P67" s="15"/>
    </row>
    <row r="68" spans="1:16">
      <c r="A68" s="8">
        <v>37469</v>
      </c>
      <c r="B68">
        <v>213</v>
      </c>
      <c r="C68" t="s">
        <v>76</v>
      </c>
      <c r="D68">
        <v>1120828932.2524834</v>
      </c>
      <c r="E68">
        <v>0</v>
      </c>
      <c r="F68">
        <v>0</v>
      </c>
      <c r="G68">
        <v>251080.13369201924</v>
      </c>
      <c r="H68">
        <v>2999373827.2208414</v>
      </c>
      <c r="I68">
        <v>332738847.33789331</v>
      </c>
      <c r="J68">
        <v>1002567436.9388075</v>
      </c>
      <c r="L68">
        <v>97493284.623296186</v>
      </c>
      <c r="P68" s="15"/>
    </row>
    <row r="69" spans="1:16">
      <c r="A69" s="8">
        <v>37476</v>
      </c>
      <c r="B69">
        <v>220</v>
      </c>
      <c r="C69" t="s">
        <v>27</v>
      </c>
      <c r="D69">
        <v>912407271.54153407</v>
      </c>
      <c r="E69">
        <v>0</v>
      </c>
      <c r="F69">
        <v>0</v>
      </c>
      <c r="G69">
        <v>2887421.5374582214</v>
      </c>
      <c r="H69">
        <v>13633569739.952721</v>
      </c>
      <c r="I69">
        <v>479856525.63789028</v>
      </c>
      <c r="J69">
        <v>1546743295.0191572</v>
      </c>
      <c r="L69">
        <v>66858237.54789272</v>
      </c>
      <c r="P69" s="15"/>
    </row>
    <row r="70" spans="1:16">
      <c r="A70" s="8">
        <v>37482</v>
      </c>
      <c r="B70">
        <v>226</v>
      </c>
      <c r="C70" t="s">
        <v>77</v>
      </c>
      <c r="D70">
        <v>815064298.83649719</v>
      </c>
      <c r="E70">
        <v>0</v>
      </c>
      <c r="F70">
        <v>0</v>
      </c>
      <c r="G70">
        <v>10163979.043342179</v>
      </c>
      <c r="H70">
        <v>1079080764.7819281</v>
      </c>
      <c r="I70">
        <v>1126454378.4445806</v>
      </c>
      <c r="J70">
        <v>528138395.5909369</v>
      </c>
      <c r="L70">
        <v>58178539.838062182</v>
      </c>
      <c r="P70" s="15"/>
    </row>
    <row r="71" spans="1:16">
      <c r="A71" s="8">
        <v>37487</v>
      </c>
      <c r="B71">
        <v>231</v>
      </c>
      <c r="C71" t="s">
        <v>0</v>
      </c>
      <c r="D71">
        <v>91385997.142273948</v>
      </c>
      <c r="E71">
        <v>0</v>
      </c>
      <c r="F71">
        <v>0</v>
      </c>
      <c r="G71">
        <v>1886099.2039191674</v>
      </c>
      <c r="H71">
        <v>2452456283.5952911</v>
      </c>
      <c r="I71">
        <v>275355514.73089743</v>
      </c>
      <c r="J71">
        <v>1056276791.1818739</v>
      </c>
      <c r="L71">
        <v>5936585.6977614472</v>
      </c>
    </row>
    <row r="72" spans="1:16">
      <c r="A72" s="8">
        <v>37489</v>
      </c>
      <c r="B72">
        <v>233</v>
      </c>
      <c r="C72" t="s">
        <v>1</v>
      </c>
      <c r="D72">
        <v>230523236.03456488</v>
      </c>
      <c r="E72">
        <v>0</v>
      </c>
      <c r="F72">
        <v>0</v>
      </c>
      <c r="G72">
        <v>3667415.1187317139</v>
      </c>
      <c r="H72">
        <v>980982513.43811667</v>
      </c>
      <c r="I72">
        <v>1113938218.6840851</v>
      </c>
      <c r="J72">
        <v>264069197.79546845</v>
      </c>
      <c r="L72">
        <v>23746342.791045792</v>
      </c>
    </row>
    <row r="73" spans="1:16">
      <c r="A73" s="8">
        <v>37527</v>
      </c>
      <c r="B73">
        <v>271</v>
      </c>
      <c r="C73" t="s">
        <v>2</v>
      </c>
      <c r="D73">
        <v>171631205.67375886</v>
      </c>
      <c r="E73">
        <v>0</v>
      </c>
      <c r="F73">
        <v>0</v>
      </c>
      <c r="G73">
        <v>188310.10026901442</v>
      </c>
      <c r="H73">
        <v>940246188.96225643</v>
      </c>
      <c r="I73">
        <v>1184645797.6685417</v>
      </c>
      <c r="J73">
        <v>0</v>
      </c>
      <c r="L73">
        <v>12802641.232575202</v>
      </c>
    </row>
  </sheetData>
  <phoneticPr fontId="0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Algal biovol - 3 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Kent</dc:creator>
  <cp:lastModifiedBy>Sara</cp:lastModifiedBy>
  <dcterms:created xsi:type="dcterms:W3CDTF">2003-03-10T19:14:34Z</dcterms:created>
  <dcterms:modified xsi:type="dcterms:W3CDTF">2010-01-06T22:16:57Z</dcterms:modified>
</cp:coreProperties>
</file>