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ropbox\GE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5" i="1" l="1"/>
  <c r="M75" i="1"/>
  <c r="M97" i="1"/>
  <c r="L97" i="1"/>
  <c r="M94" i="1"/>
  <c r="L94" i="1"/>
  <c r="M91" i="1"/>
  <c r="L91" i="1"/>
  <c r="M88" i="1"/>
  <c r="L88" i="1"/>
  <c r="M85" i="1"/>
  <c r="L85" i="1"/>
  <c r="M82" i="1"/>
  <c r="L82" i="1"/>
  <c r="M79" i="1"/>
  <c r="L79" i="1"/>
  <c r="M72" i="1"/>
  <c r="L72" i="1"/>
  <c r="M69" i="1"/>
  <c r="L69" i="1"/>
  <c r="M66" i="1"/>
  <c r="L66" i="1"/>
  <c r="M58" i="1"/>
  <c r="L58" i="1"/>
  <c r="M63" i="1"/>
  <c r="L63" i="1"/>
  <c r="M60" i="1"/>
  <c r="L60" i="1"/>
  <c r="M55" i="1"/>
  <c r="L55" i="1"/>
  <c r="M48" i="1"/>
  <c r="L48" i="1"/>
  <c r="M45" i="1"/>
  <c r="L45" i="1"/>
  <c r="K32" i="1" l="1"/>
  <c r="J32" i="1"/>
  <c r="K21" i="1"/>
  <c r="K3" i="1"/>
  <c r="K22" i="1"/>
  <c r="K13" i="1"/>
  <c r="K4" i="1"/>
  <c r="K14" i="1"/>
  <c r="M14" i="1" s="1"/>
  <c r="K5" i="1"/>
  <c r="K6" i="1"/>
  <c r="K15" i="1"/>
  <c r="K16" i="1"/>
  <c r="K7" i="1"/>
  <c r="K8" i="1"/>
  <c r="K9" i="1"/>
  <c r="K10" i="1"/>
  <c r="K17" i="1"/>
  <c r="M17" i="1" s="1"/>
  <c r="K18" i="1"/>
  <c r="K19" i="1"/>
  <c r="K2" i="1"/>
  <c r="K23" i="1"/>
  <c r="K24" i="1"/>
  <c r="K25" i="1"/>
  <c r="K26" i="1"/>
  <c r="M26" i="1" s="1"/>
  <c r="K27" i="1"/>
  <c r="K28" i="1"/>
  <c r="K29" i="1"/>
  <c r="K30" i="1"/>
  <c r="K31" i="1"/>
  <c r="K11" i="1"/>
  <c r="K12" i="1"/>
  <c r="K33" i="1"/>
  <c r="K34" i="1"/>
  <c r="K38" i="1"/>
  <c r="K39" i="1"/>
  <c r="K40" i="1"/>
  <c r="K41" i="1"/>
  <c r="K42" i="1"/>
  <c r="K43" i="1"/>
  <c r="K44" i="1"/>
  <c r="K48" i="1"/>
  <c r="K49" i="1"/>
  <c r="K50" i="1"/>
  <c r="K51" i="1"/>
  <c r="K52" i="1"/>
  <c r="K53" i="1"/>
  <c r="K54" i="1"/>
  <c r="K55" i="1"/>
  <c r="K58" i="1"/>
  <c r="K59" i="1"/>
  <c r="K60" i="1"/>
  <c r="K61" i="1"/>
  <c r="K62" i="1"/>
  <c r="K35" i="1"/>
  <c r="K56" i="1"/>
  <c r="K36" i="1"/>
  <c r="K57" i="1"/>
  <c r="K37" i="1"/>
  <c r="K63" i="1"/>
  <c r="K45" i="1"/>
  <c r="K64" i="1"/>
  <c r="K46" i="1"/>
  <c r="K65" i="1"/>
  <c r="K47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79" i="1"/>
  <c r="K20" i="1"/>
  <c r="M20" i="1" s="1"/>
  <c r="J20" i="1"/>
  <c r="J21" i="1"/>
  <c r="J3" i="1"/>
  <c r="J22" i="1"/>
  <c r="J13" i="1"/>
  <c r="J4" i="1"/>
  <c r="J14" i="1"/>
  <c r="J5" i="1"/>
  <c r="J6" i="1"/>
  <c r="J15" i="1"/>
  <c r="J16" i="1"/>
  <c r="J7" i="1"/>
  <c r="J8" i="1"/>
  <c r="L8" i="1" s="1"/>
  <c r="J9" i="1"/>
  <c r="J10" i="1"/>
  <c r="J17" i="1"/>
  <c r="J18" i="1"/>
  <c r="J19" i="1"/>
  <c r="J2" i="1"/>
  <c r="J23" i="1"/>
  <c r="J24" i="1"/>
  <c r="J25" i="1"/>
  <c r="J26" i="1"/>
  <c r="J27" i="1"/>
  <c r="J28" i="1"/>
  <c r="J29" i="1"/>
  <c r="J30" i="1"/>
  <c r="J31" i="1"/>
  <c r="J11" i="1"/>
  <c r="L11" i="1" s="1"/>
  <c r="J12" i="1"/>
  <c r="J33" i="1"/>
  <c r="J34" i="1"/>
  <c r="J38" i="1"/>
  <c r="J39" i="1"/>
  <c r="J40" i="1"/>
  <c r="J41" i="1"/>
  <c r="J42" i="1"/>
  <c r="L42" i="1" s="1"/>
  <c r="J43" i="1"/>
  <c r="J44" i="1"/>
  <c r="J48" i="1"/>
  <c r="J49" i="1"/>
  <c r="J50" i="1"/>
  <c r="J51" i="1"/>
  <c r="J52" i="1"/>
  <c r="J53" i="1"/>
  <c r="J54" i="1"/>
  <c r="J55" i="1"/>
  <c r="J58" i="1"/>
  <c r="J59" i="1"/>
  <c r="J60" i="1"/>
  <c r="J61" i="1"/>
  <c r="J62" i="1"/>
  <c r="J35" i="1"/>
  <c r="L35" i="1" s="1"/>
  <c r="J56" i="1"/>
  <c r="J36" i="1"/>
  <c r="J57" i="1"/>
  <c r="J37" i="1"/>
  <c r="J63" i="1"/>
  <c r="J45" i="1"/>
  <c r="J64" i="1"/>
  <c r="J46" i="1"/>
  <c r="J65" i="1"/>
  <c r="J47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79" i="1"/>
  <c r="M35" i="1" l="1"/>
  <c r="L38" i="1"/>
  <c r="L2" i="1"/>
  <c r="L20" i="1"/>
  <c r="M2" i="1"/>
  <c r="M42" i="1"/>
  <c r="M11" i="1"/>
  <c r="M8" i="1"/>
  <c r="L52" i="1"/>
  <c r="L23" i="1"/>
  <c r="L29" i="1"/>
  <c r="M52" i="1"/>
  <c r="M23" i="1"/>
  <c r="L17" i="1"/>
  <c r="L5" i="1"/>
  <c r="M29" i="1"/>
  <c r="L26" i="1"/>
  <c r="L14" i="1"/>
  <c r="M38" i="1"/>
  <c r="L32" i="1"/>
  <c r="M5" i="1"/>
  <c r="M32" i="1"/>
</calcChain>
</file>

<file path=xl/sharedStrings.xml><?xml version="1.0" encoding="utf-8"?>
<sst xmlns="http://schemas.openxmlformats.org/spreadsheetml/2006/main" count="111" uniqueCount="16">
  <si>
    <t>Sample#</t>
  </si>
  <si>
    <t>Lake</t>
  </si>
  <si>
    <t>Timepoint</t>
  </si>
  <si>
    <t>Date</t>
  </si>
  <si>
    <t>Replicate</t>
  </si>
  <si>
    <t>Vol_filtered</t>
  </si>
  <si>
    <t>PreAcid</t>
  </si>
  <si>
    <t>PostAcid</t>
  </si>
  <si>
    <t>TB</t>
  </si>
  <si>
    <t>SP</t>
  </si>
  <si>
    <t>ME</t>
  </si>
  <si>
    <t>Dilution_Factor</t>
  </si>
  <si>
    <t>ChlorophyllA</t>
  </si>
  <si>
    <t>Phycocyanin</t>
  </si>
  <si>
    <t>Mean by timepoint1</t>
  </si>
  <si>
    <t>mean2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</si>
</sst>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Mendota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ChlorophyllA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Sheet1!$J$2:$J$29</c:f>
              <c:numCache>
                <c:formatCode>General</c:formatCode>
                <c:ptCount val="28"/>
                <c:pt idx="0">
                  <c:v>4.5684210526315789</c:v>
                </c:pt>
                <c:pt idx="1">
                  <c:v>3.3760000000000003</c:v>
                </c:pt>
                <c:pt idx="2">
                  <c:v>3.472</c:v>
                </c:pt>
                <c:pt idx="3">
                  <c:v>11.413333333333332</c:v>
                </c:pt>
                <c:pt idx="4">
                  <c:v>7.1466666666666665</c:v>
                </c:pt>
                <c:pt idx="5">
                  <c:v>7.2653061224489797</c:v>
                </c:pt>
                <c:pt idx="6">
                  <c:v>2.72</c:v>
                </c:pt>
                <c:pt idx="7">
                  <c:v>6.32</c:v>
                </c:pt>
                <c:pt idx="8">
                  <c:v>6.2720000000000002</c:v>
                </c:pt>
                <c:pt idx="9">
                  <c:v>6.112000000000001</c:v>
                </c:pt>
                <c:pt idx="10">
                  <c:v>5.92</c:v>
                </c:pt>
                <c:pt idx="11">
                  <c:v>6.2879999999999994</c:v>
                </c:pt>
                <c:pt idx="12">
                  <c:v>5.4720000000000004</c:v>
                </c:pt>
                <c:pt idx="13">
                  <c:v>5.9039999999999999</c:v>
                </c:pt>
                <c:pt idx="14">
                  <c:v>6</c:v>
                </c:pt>
                <c:pt idx="15">
                  <c:v>6.4479999999999995</c:v>
                </c:pt>
                <c:pt idx="16">
                  <c:v>8.8533333333333335</c:v>
                </c:pt>
                <c:pt idx="17">
                  <c:v>8.7733333333333334</c:v>
                </c:pt>
                <c:pt idx="18">
                  <c:v>6.0533333333333328</c:v>
                </c:pt>
                <c:pt idx="19">
                  <c:v>7.36</c:v>
                </c:pt>
                <c:pt idx="20">
                  <c:v>7.333333333333333</c:v>
                </c:pt>
                <c:pt idx="21">
                  <c:v>5.7120000000000006</c:v>
                </c:pt>
                <c:pt idx="22">
                  <c:v>5.3120000000000003</c:v>
                </c:pt>
                <c:pt idx="23">
                  <c:v>6.08</c:v>
                </c:pt>
                <c:pt idx="24">
                  <c:v>4.5439999999999996</c:v>
                </c:pt>
                <c:pt idx="25">
                  <c:v>5.3920000000000003</c:v>
                </c:pt>
                <c:pt idx="26">
                  <c:v>5.968</c:v>
                </c:pt>
                <c:pt idx="27">
                  <c:v>4.2240000000000002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Phycocyanin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Sheet1!$K$2:$K$29</c:f>
              <c:numCache>
                <c:formatCode>General</c:formatCode>
                <c:ptCount val="28"/>
                <c:pt idx="0">
                  <c:v>-0.29473684210526357</c:v>
                </c:pt>
                <c:pt idx="1">
                  <c:v>6.4000000000000348E-2</c:v>
                </c:pt>
                <c:pt idx="2">
                  <c:v>0.73599999999999965</c:v>
                </c:pt>
                <c:pt idx="3">
                  <c:v>2.2399999999999998</c:v>
                </c:pt>
                <c:pt idx="4">
                  <c:v>0.4800000000000002</c:v>
                </c:pt>
                <c:pt idx="5">
                  <c:v>2.1224489795918373</c:v>
                </c:pt>
                <c:pt idx="6">
                  <c:v>0.8</c:v>
                </c:pt>
                <c:pt idx="7">
                  <c:v>0.12799999999999956</c:v>
                </c:pt>
                <c:pt idx="8">
                  <c:v>0.19200000000000045</c:v>
                </c:pt>
                <c:pt idx="9">
                  <c:v>0.57600000000000029</c:v>
                </c:pt>
                <c:pt idx="10">
                  <c:v>-0.30399999999999977</c:v>
                </c:pt>
                <c:pt idx="11">
                  <c:v>1.2959999999999996</c:v>
                </c:pt>
                <c:pt idx="12">
                  <c:v>0.24</c:v>
                </c:pt>
                <c:pt idx="13">
                  <c:v>0.35199999999999931</c:v>
                </c:pt>
                <c:pt idx="14">
                  <c:v>0.17600000000000024</c:v>
                </c:pt>
                <c:pt idx="15">
                  <c:v>0.22399999999999978</c:v>
                </c:pt>
                <c:pt idx="16">
                  <c:v>2.5066666666666673</c:v>
                </c:pt>
                <c:pt idx="17">
                  <c:v>1.8399999999999996</c:v>
                </c:pt>
                <c:pt idx="18">
                  <c:v>0.95999999999999941</c:v>
                </c:pt>
                <c:pt idx="19">
                  <c:v>0.26666666666666666</c:v>
                </c:pt>
                <c:pt idx="20">
                  <c:v>0.31999999999999978</c:v>
                </c:pt>
                <c:pt idx="21">
                  <c:v>1.6480000000000008</c:v>
                </c:pt>
                <c:pt idx="22">
                  <c:v>-0.44799999999999957</c:v>
                </c:pt>
                <c:pt idx="23">
                  <c:v>1.4080000000000001</c:v>
                </c:pt>
                <c:pt idx="24">
                  <c:v>1.52</c:v>
                </c:pt>
                <c:pt idx="25">
                  <c:v>1.1840000000000004</c:v>
                </c:pt>
                <c:pt idx="26">
                  <c:v>-0.1280000000000007</c:v>
                </c:pt>
                <c:pt idx="27">
                  <c:v>0.08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27830848"/>
        <c:axId val="-1927834656"/>
      </c:lineChart>
      <c:catAx>
        <c:axId val="-192783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7834656"/>
        <c:crosses val="autoZero"/>
        <c:auto val="1"/>
        <c:lblAlgn val="ctr"/>
        <c:lblOffset val="100"/>
        <c:noMultiLvlLbl val="0"/>
      </c:catAx>
      <c:valAx>
        <c:axId val="-192783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783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Sparkling Lake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Sheet1!$J$32:$J$65</c:f>
              <c:numCache>
                <c:formatCode>General</c:formatCode>
                <c:ptCount val="34"/>
                <c:pt idx="0">
                  <c:v>1.8800000000000001</c:v>
                </c:pt>
                <c:pt idx="1">
                  <c:v>1.4119999999999999</c:v>
                </c:pt>
                <c:pt idx="2">
                  <c:v>1.764</c:v>
                </c:pt>
                <c:pt idx="3">
                  <c:v>1.544</c:v>
                </c:pt>
                <c:pt idx="4">
                  <c:v>1.712</c:v>
                </c:pt>
                <c:pt idx="5">
                  <c:v>1.6680000000000001</c:v>
                </c:pt>
                <c:pt idx="6">
                  <c:v>1.5880000000000001</c:v>
                </c:pt>
                <c:pt idx="7">
                  <c:v>1.8080000000000001</c:v>
                </c:pt>
                <c:pt idx="8">
                  <c:v>1.4880000000000002</c:v>
                </c:pt>
                <c:pt idx="9">
                  <c:v>2.0960000000000001</c:v>
                </c:pt>
                <c:pt idx="10">
                  <c:v>1.5840000000000001</c:v>
                </c:pt>
                <c:pt idx="11">
                  <c:v>1.476</c:v>
                </c:pt>
                <c:pt idx="12">
                  <c:v>1.516</c:v>
                </c:pt>
                <c:pt idx="13">
                  <c:v>2.044</c:v>
                </c:pt>
                <c:pt idx="14">
                  <c:v>1.9640000000000002</c:v>
                </c:pt>
                <c:pt idx="15">
                  <c:v>1.9040000000000001</c:v>
                </c:pt>
                <c:pt idx="16">
                  <c:v>1.5760000000000001</c:v>
                </c:pt>
                <c:pt idx="17">
                  <c:v>1.1440000000000001</c:v>
                </c:pt>
                <c:pt idx="18">
                  <c:v>1.58</c:v>
                </c:pt>
                <c:pt idx="19">
                  <c:v>1.3959999999999999</c:v>
                </c:pt>
                <c:pt idx="20">
                  <c:v>1.7040000000000002</c:v>
                </c:pt>
                <c:pt idx="21">
                  <c:v>1.756</c:v>
                </c:pt>
                <c:pt idx="22">
                  <c:v>1.62</c:v>
                </c:pt>
                <c:pt idx="23">
                  <c:v>1.8480000000000001</c:v>
                </c:pt>
                <c:pt idx="24">
                  <c:v>1.56</c:v>
                </c:pt>
                <c:pt idx="25">
                  <c:v>1.7880000000000003</c:v>
                </c:pt>
                <c:pt idx="26">
                  <c:v>2.036</c:v>
                </c:pt>
                <c:pt idx="27">
                  <c:v>1.92</c:v>
                </c:pt>
                <c:pt idx="28">
                  <c:v>2.4433333333333334</c:v>
                </c:pt>
                <c:pt idx="29">
                  <c:v>2.33</c:v>
                </c:pt>
                <c:pt idx="30">
                  <c:v>2.3566666666666669</c:v>
                </c:pt>
                <c:pt idx="31">
                  <c:v>2.024</c:v>
                </c:pt>
                <c:pt idx="32">
                  <c:v>1.756</c:v>
                </c:pt>
                <c:pt idx="33">
                  <c:v>1.548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Sheet1!$K$32:$K$65</c:f>
              <c:numCache>
                <c:formatCode>General</c:formatCode>
                <c:ptCount val="34"/>
                <c:pt idx="0">
                  <c:v>0</c:v>
                </c:pt>
                <c:pt idx="1">
                  <c:v>4.3999999999999775E-2</c:v>
                </c:pt>
                <c:pt idx="2">
                  <c:v>0.02</c:v>
                </c:pt>
                <c:pt idx="3">
                  <c:v>6.4000000000000057E-2</c:v>
                </c:pt>
                <c:pt idx="4">
                  <c:v>9.5999999999999946E-2</c:v>
                </c:pt>
                <c:pt idx="5">
                  <c:v>0.10400000000000006</c:v>
                </c:pt>
                <c:pt idx="6">
                  <c:v>4.8000000000000112E-2</c:v>
                </c:pt>
                <c:pt idx="7">
                  <c:v>2.4000000000000056E-2</c:v>
                </c:pt>
                <c:pt idx="8">
                  <c:v>5.2000000000000171E-2</c:v>
                </c:pt>
                <c:pt idx="9">
                  <c:v>0.04</c:v>
                </c:pt>
                <c:pt idx="10">
                  <c:v>4.400000000000006E-2</c:v>
                </c:pt>
                <c:pt idx="11">
                  <c:v>0.04</c:v>
                </c:pt>
                <c:pt idx="12">
                  <c:v>0.16</c:v>
                </c:pt>
                <c:pt idx="13">
                  <c:v>3.5999999999999942E-2</c:v>
                </c:pt>
                <c:pt idx="14">
                  <c:v>0.11599999999999995</c:v>
                </c:pt>
                <c:pt idx="15">
                  <c:v>0.4280000000000001</c:v>
                </c:pt>
                <c:pt idx="16">
                  <c:v>0.11199999999999989</c:v>
                </c:pt>
                <c:pt idx="17">
                  <c:v>2.8000000000000115E-2</c:v>
                </c:pt>
                <c:pt idx="18">
                  <c:v>0.18400000000000005</c:v>
                </c:pt>
                <c:pt idx="19">
                  <c:v>2.4000000000000056E-2</c:v>
                </c:pt>
                <c:pt idx="20">
                  <c:v>2.8000000000000115E-2</c:v>
                </c:pt>
                <c:pt idx="21">
                  <c:v>1.1999999999999886E-2</c:v>
                </c:pt>
                <c:pt idx="22">
                  <c:v>3.199999999999989E-2</c:v>
                </c:pt>
                <c:pt idx="23">
                  <c:v>4.8000000000000112E-2</c:v>
                </c:pt>
                <c:pt idx="24">
                  <c:v>0.08</c:v>
                </c:pt>
                <c:pt idx="25">
                  <c:v>0.26400000000000007</c:v>
                </c:pt>
                <c:pt idx="26">
                  <c:v>9.1999999999999887E-2</c:v>
                </c:pt>
                <c:pt idx="27">
                  <c:v>7.1999999999999884E-2</c:v>
                </c:pt>
                <c:pt idx="28">
                  <c:v>1.6666666666666666E-2</c:v>
                </c:pt>
                <c:pt idx="29">
                  <c:v>8.3333333333333329E-2</c:v>
                </c:pt>
                <c:pt idx="30">
                  <c:v>7.6666666666666577E-2</c:v>
                </c:pt>
                <c:pt idx="31">
                  <c:v>-1.5999999999999945E-2</c:v>
                </c:pt>
                <c:pt idx="32">
                  <c:v>7.9999999999998302E-3</c:v>
                </c:pt>
                <c:pt idx="33">
                  <c:v>6.4000000000000057E-2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27837376"/>
        <c:axId val="-1927842816"/>
      </c:lineChart>
      <c:catAx>
        <c:axId val="-1927837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7842816"/>
        <c:crosses val="autoZero"/>
        <c:auto val="1"/>
        <c:lblAlgn val="ctr"/>
        <c:lblOffset val="100"/>
        <c:noMultiLvlLbl val="0"/>
      </c:catAx>
      <c:valAx>
        <c:axId val="-192784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783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Trout Bog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Sheet1!$J$66:$J$99</c:f>
              <c:numCache>
                <c:formatCode>General</c:formatCode>
                <c:ptCount val="34"/>
                <c:pt idx="0">
                  <c:v>9.5520000000000014</c:v>
                </c:pt>
                <c:pt idx="1">
                  <c:v>11.56</c:v>
                </c:pt>
                <c:pt idx="2">
                  <c:v>8.5333333333333332</c:v>
                </c:pt>
                <c:pt idx="3">
                  <c:v>30.32</c:v>
                </c:pt>
                <c:pt idx="4">
                  <c:v>26.080000000000002</c:v>
                </c:pt>
                <c:pt idx="5">
                  <c:v>35.68</c:v>
                </c:pt>
                <c:pt idx="6">
                  <c:v>27.160000000000004</c:v>
                </c:pt>
                <c:pt idx="7">
                  <c:v>22.92</c:v>
                </c:pt>
                <c:pt idx="8">
                  <c:v>27.72</c:v>
                </c:pt>
                <c:pt idx="9">
                  <c:v>6.3174603174603163</c:v>
                </c:pt>
                <c:pt idx="10">
                  <c:v>10.4</c:v>
                </c:pt>
                <c:pt idx="11">
                  <c:v>9.3269230769230766</c:v>
                </c:pt>
                <c:pt idx="12">
                  <c:v>7.48</c:v>
                </c:pt>
                <c:pt idx="13">
                  <c:v>7.4</c:v>
                </c:pt>
                <c:pt idx="14">
                  <c:v>7.2400000000000011</c:v>
                </c:pt>
                <c:pt idx="15">
                  <c:v>6.120000000000001</c:v>
                </c:pt>
                <c:pt idx="16">
                  <c:v>8.6133333333333333</c:v>
                </c:pt>
                <c:pt idx="17">
                  <c:v>7.6266666666666669</c:v>
                </c:pt>
                <c:pt idx="18">
                  <c:v>6.52</c:v>
                </c:pt>
                <c:pt idx="19">
                  <c:v>16.826666666666668</c:v>
                </c:pt>
                <c:pt idx="20">
                  <c:v>15.226666666666667</c:v>
                </c:pt>
                <c:pt idx="21">
                  <c:v>20.186666666666667</c:v>
                </c:pt>
                <c:pt idx="22">
                  <c:v>30.12</c:v>
                </c:pt>
                <c:pt idx="23">
                  <c:v>23.92</c:v>
                </c:pt>
                <c:pt idx="24">
                  <c:v>19.400000000000002</c:v>
                </c:pt>
                <c:pt idx="25">
                  <c:v>15.840000000000002</c:v>
                </c:pt>
                <c:pt idx="26">
                  <c:v>15.219999999999999</c:v>
                </c:pt>
                <c:pt idx="27">
                  <c:v>13.96</c:v>
                </c:pt>
                <c:pt idx="28">
                  <c:v>7.9400000000000013</c:v>
                </c:pt>
                <c:pt idx="29">
                  <c:v>6.0200000000000005</c:v>
                </c:pt>
                <c:pt idx="30">
                  <c:v>6.1400000000000006</c:v>
                </c:pt>
                <c:pt idx="31">
                  <c:v>6.120000000000001</c:v>
                </c:pt>
                <c:pt idx="32">
                  <c:v>5.2600000000000007</c:v>
                </c:pt>
                <c:pt idx="33">
                  <c:v>6.04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Sheet1!$K$66:$K$99</c:f>
              <c:numCache>
                <c:formatCode>General</c:formatCode>
                <c:ptCount val="34"/>
                <c:pt idx="0">
                  <c:v>-0.22399999999999978</c:v>
                </c:pt>
                <c:pt idx="1">
                  <c:v>0.85333333333333405</c:v>
                </c:pt>
                <c:pt idx="2">
                  <c:v>0.93333333333333335</c:v>
                </c:pt>
                <c:pt idx="3">
                  <c:v>6.3599999999999994</c:v>
                </c:pt>
                <c:pt idx="4">
                  <c:v>11.320000000000002</c:v>
                </c:pt>
                <c:pt idx="5">
                  <c:v>3.8800000000000012</c:v>
                </c:pt>
                <c:pt idx="6">
                  <c:v>3.1200000000000019</c:v>
                </c:pt>
                <c:pt idx="7">
                  <c:v>4.6799999999999988</c:v>
                </c:pt>
                <c:pt idx="8">
                  <c:v>5.52</c:v>
                </c:pt>
                <c:pt idx="9">
                  <c:v>-0.80952380952380976</c:v>
                </c:pt>
                <c:pt idx="10">
                  <c:v>0.64000000000000057</c:v>
                </c:pt>
                <c:pt idx="11">
                  <c:v>-0.17307692307692282</c:v>
                </c:pt>
                <c:pt idx="12">
                  <c:v>0.32000000000000028</c:v>
                </c:pt>
                <c:pt idx="13">
                  <c:v>-0.25999999999999945</c:v>
                </c:pt>
                <c:pt idx="14">
                  <c:v>-5.9999999999999436E-2</c:v>
                </c:pt>
                <c:pt idx="15">
                  <c:v>-7.9999999999999724E-2</c:v>
                </c:pt>
                <c:pt idx="16">
                  <c:v>0.63999999999999957</c:v>
                </c:pt>
                <c:pt idx="17">
                  <c:v>0.81333333333333346</c:v>
                </c:pt>
                <c:pt idx="18">
                  <c:v>0.77333333333333298</c:v>
                </c:pt>
                <c:pt idx="19">
                  <c:v>0.98666666666666736</c:v>
                </c:pt>
                <c:pt idx="20">
                  <c:v>1.6266666666666669</c:v>
                </c:pt>
                <c:pt idx="21">
                  <c:v>7.573333333333335</c:v>
                </c:pt>
                <c:pt idx="22">
                  <c:v>2.4399999999999977</c:v>
                </c:pt>
                <c:pt idx="23">
                  <c:v>7.56</c:v>
                </c:pt>
                <c:pt idx="24">
                  <c:v>1.2599999999999996</c:v>
                </c:pt>
                <c:pt idx="25">
                  <c:v>1.7800000000000011</c:v>
                </c:pt>
                <c:pt idx="26">
                  <c:v>-0.36000000000000232</c:v>
                </c:pt>
                <c:pt idx="27">
                  <c:v>0.94000000000000061</c:v>
                </c:pt>
                <c:pt idx="28">
                  <c:v>0.68000000000000116</c:v>
                </c:pt>
                <c:pt idx="29">
                  <c:v>-0.15999999999999945</c:v>
                </c:pt>
                <c:pt idx="30">
                  <c:v>0.13999999999999987</c:v>
                </c:pt>
                <c:pt idx="31">
                  <c:v>0.1</c:v>
                </c:pt>
                <c:pt idx="32">
                  <c:v>1.44</c:v>
                </c:pt>
                <c:pt idx="33">
                  <c:v>-0.12000000000000029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927836288"/>
        <c:axId val="-1927830304"/>
      </c:lineChart>
      <c:catAx>
        <c:axId val="-1927836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7830304"/>
        <c:crosses val="autoZero"/>
        <c:auto val="1"/>
        <c:lblAlgn val="ctr"/>
        <c:lblOffset val="100"/>
        <c:noMultiLvlLbl val="0"/>
      </c:catAx>
      <c:valAx>
        <c:axId val="-192783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27836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209550</xdr:colOff>
      <xdr:row>2</xdr:row>
      <xdr:rowOff>138112</xdr:rowOff>
    </xdr:from>
    <xdr:to>
      <xdr:col>21</xdr:col>
      <xdr:colOff>514350</xdr:colOff>
      <xdr:row>17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233362</xdr:colOff>
      <xdr:row>17</xdr:row>
      <xdr:rowOff>100012</xdr:rowOff>
    </xdr:from>
    <xdr:to>
      <xdr:col>21</xdr:col>
      <xdr:colOff>538162</xdr:colOff>
      <xdr:row>31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519112</xdr:colOff>
      <xdr:row>32</xdr:row>
      <xdr:rowOff>176212</xdr:rowOff>
    </xdr:from>
    <xdr:to>
      <xdr:col>22</xdr:col>
      <xdr:colOff>214312</xdr:colOff>
      <xdr:row>47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topLeftCell="A7" workbookViewId="0">
      <selection activeCell="K1" sqref="K1"/>
    </sheetView>
  </sheetViews>
  <sheetFormatPr defaultRowHeight="15" x14ac:dyDescent="0.25"/>
  <cols>
    <col min="4" max="4" width="8.85546875" customWidth="1"/>
    <col min="5" max="5" width="2.85546875" customWidth="1"/>
    <col min="6" max="6" width="3.140625" customWidth="1"/>
    <col min="7" max="8" width="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5">
      <c r="A2">
        <v>90</v>
      </c>
      <c r="B2" t="s">
        <v>10</v>
      </c>
      <c r="C2">
        <v>5</v>
      </c>
      <c r="D2" s="1">
        <v>42565</v>
      </c>
      <c r="E2">
        <v>1</v>
      </c>
      <c r="F2">
        <v>190</v>
      </c>
      <c r="G2">
        <v>4</v>
      </c>
      <c r="H2">
        <v>21.7</v>
      </c>
      <c r="I2">
        <v>23.1</v>
      </c>
      <c r="J2">
        <f t="shared" ref="J2:J33" si="0">G2*H2*(10/F2)</f>
        <v>4.5684210526315789</v>
      </c>
      <c r="K2">
        <f t="shared" ref="K2:K33" si="1">G2*(H2-I2)*(10/F2)</f>
        <v>-0.29473684210526357</v>
      </c>
      <c r="L2">
        <f>AVERAGE(J2:J4)</f>
        <v>3.8054736842105261</v>
      </c>
      <c r="M2">
        <f>AVERAGE(K2:K4)</f>
        <v>0.1684210526315788</v>
      </c>
    </row>
    <row r="3" spans="1:13" x14ac:dyDescent="0.25">
      <c r="A3">
        <v>77</v>
      </c>
      <c r="B3" t="s">
        <v>10</v>
      </c>
      <c r="C3">
        <v>5</v>
      </c>
      <c r="D3" s="1">
        <v>42565</v>
      </c>
      <c r="E3">
        <v>2</v>
      </c>
      <c r="F3">
        <v>250</v>
      </c>
      <c r="G3">
        <v>4</v>
      </c>
      <c r="H3">
        <v>21.1</v>
      </c>
      <c r="I3">
        <v>20.7</v>
      </c>
      <c r="J3">
        <f t="shared" si="0"/>
        <v>3.3760000000000003</v>
      </c>
      <c r="K3">
        <f t="shared" si="1"/>
        <v>6.4000000000000348E-2</v>
      </c>
    </row>
    <row r="4" spans="1:13" x14ac:dyDescent="0.25">
      <c r="A4">
        <v>80</v>
      </c>
      <c r="B4" t="s">
        <v>10</v>
      </c>
      <c r="C4">
        <v>5</v>
      </c>
      <c r="D4" s="1">
        <v>42565</v>
      </c>
      <c r="E4">
        <v>3</v>
      </c>
      <c r="F4">
        <v>250</v>
      </c>
      <c r="G4">
        <v>4</v>
      </c>
      <c r="H4">
        <v>21.7</v>
      </c>
      <c r="I4">
        <v>17.100000000000001</v>
      </c>
      <c r="J4">
        <f t="shared" si="0"/>
        <v>3.472</v>
      </c>
      <c r="K4">
        <f t="shared" si="1"/>
        <v>0.73599999999999965</v>
      </c>
    </row>
    <row r="5" spans="1:13" x14ac:dyDescent="0.25">
      <c r="A5">
        <v>97</v>
      </c>
      <c r="B5" t="s">
        <v>10</v>
      </c>
      <c r="C5">
        <v>9</v>
      </c>
      <c r="D5" s="1">
        <v>42565</v>
      </c>
      <c r="E5">
        <v>1</v>
      </c>
      <c r="F5">
        <v>150</v>
      </c>
      <c r="G5">
        <v>4</v>
      </c>
      <c r="H5">
        <v>42.8</v>
      </c>
      <c r="I5">
        <v>34.4</v>
      </c>
      <c r="J5">
        <f t="shared" si="0"/>
        <v>11.413333333333332</v>
      </c>
      <c r="K5">
        <f t="shared" si="1"/>
        <v>2.2399999999999998</v>
      </c>
      <c r="L5">
        <f>AVERAGE(J5:J7)</f>
        <v>8.6084353741496589</v>
      </c>
      <c r="M5">
        <f>AVERAGE(K5:K7)</f>
        <v>1.6141496598639458</v>
      </c>
    </row>
    <row r="6" spans="1:13" x14ac:dyDescent="0.25">
      <c r="A6">
        <v>89</v>
      </c>
      <c r="B6" t="s">
        <v>10</v>
      </c>
      <c r="C6">
        <v>9</v>
      </c>
      <c r="D6" s="1">
        <v>42565</v>
      </c>
      <c r="E6">
        <v>2</v>
      </c>
      <c r="F6">
        <v>150</v>
      </c>
      <c r="G6">
        <v>4</v>
      </c>
      <c r="H6">
        <v>26.8</v>
      </c>
      <c r="I6">
        <v>25</v>
      </c>
      <c r="J6">
        <f t="shared" si="0"/>
        <v>7.1466666666666665</v>
      </c>
      <c r="K6">
        <f t="shared" si="1"/>
        <v>0.4800000000000002</v>
      </c>
    </row>
    <row r="7" spans="1:13" x14ac:dyDescent="0.25">
      <c r="A7">
        <v>79</v>
      </c>
      <c r="B7" t="s">
        <v>10</v>
      </c>
      <c r="C7">
        <v>9</v>
      </c>
      <c r="D7" s="1">
        <v>42565</v>
      </c>
      <c r="E7">
        <v>3</v>
      </c>
      <c r="F7">
        <v>98</v>
      </c>
      <c r="G7">
        <v>4</v>
      </c>
      <c r="H7">
        <v>17.8</v>
      </c>
      <c r="I7">
        <v>12.6</v>
      </c>
      <c r="J7">
        <f t="shared" si="0"/>
        <v>7.2653061224489797</v>
      </c>
      <c r="K7">
        <f t="shared" si="1"/>
        <v>2.1224489795918373</v>
      </c>
    </row>
    <row r="8" spans="1:13" x14ac:dyDescent="0.25">
      <c r="A8">
        <v>74</v>
      </c>
      <c r="B8" t="s">
        <v>10</v>
      </c>
      <c r="C8">
        <v>13</v>
      </c>
      <c r="D8" s="1">
        <v>42565</v>
      </c>
      <c r="E8">
        <v>1</v>
      </c>
      <c r="F8">
        <v>250</v>
      </c>
      <c r="G8">
        <v>4</v>
      </c>
      <c r="H8">
        <v>17</v>
      </c>
      <c r="I8">
        <v>12</v>
      </c>
      <c r="J8">
        <f t="shared" si="0"/>
        <v>2.72</v>
      </c>
      <c r="K8">
        <f t="shared" si="1"/>
        <v>0.8</v>
      </c>
      <c r="L8">
        <f>AVERAGE(J8:J10)</f>
        <v>5.1040000000000001</v>
      </c>
      <c r="M8">
        <f>AVERAGE(K8:K10)</f>
        <v>0.37333333333333335</v>
      </c>
    </row>
    <row r="9" spans="1:13" x14ac:dyDescent="0.25">
      <c r="A9">
        <v>94</v>
      </c>
      <c r="B9" t="s">
        <v>10</v>
      </c>
      <c r="C9">
        <v>13</v>
      </c>
      <c r="D9" s="1">
        <v>42565</v>
      </c>
      <c r="E9">
        <v>2</v>
      </c>
      <c r="F9">
        <v>250</v>
      </c>
      <c r="G9">
        <v>4</v>
      </c>
      <c r="H9">
        <v>39.5</v>
      </c>
      <c r="I9">
        <v>38.700000000000003</v>
      </c>
      <c r="J9">
        <f t="shared" si="0"/>
        <v>6.32</v>
      </c>
      <c r="K9">
        <f t="shared" si="1"/>
        <v>0.12799999999999956</v>
      </c>
    </row>
    <row r="10" spans="1:13" x14ac:dyDescent="0.25">
      <c r="A10">
        <v>87</v>
      </c>
      <c r="B10" t="s">
        <v>10</v>
      </c>
      <c r="C10">
        <v>13</v>
      </c>
      <c r="D10" s="1">
        <v>42565</v>
      </c>
      <c r="E10">
        <v>3</v>
      </c>
      <c r="F10">
        <v>250</v>
      </c>
      <c r="G10">
        <v>4</v>
      </c>
      <c r="H10">
        <v>39.200000000000003</v>
      </c>
      <c r="I10">
        <v>38</v>
      </c>
      <c r="J10">
        <f t="shared" si="0"/>
        <v>6.2720000000000002</v>
      </c>
      <c r="K10">
        <f t="shared" si="1"/>
        <v>0.19200000000000045</v>
      </c>
    </row>
    <row r="11" spans="1:13" x14ac:dyDescent="0.25">
      <c r="A11">
        <v>71</v>
      </c>
      <c r="B11" t="s">
        <v>10</v>
      </c>
      <c r="C11">
        <v>17</v>
      </c>
      <c r="D11" s="1">
        <v>42565</v>
      </c>
      <c r="E11">
        <v>1</v>
      </c>
      <c r="F11">
        <v>250</v>
      </c>
      <c r="G11">
        <v>4</v>
      </c>
      <c r="H11">
        <v>38.200000000000003</v>
      </c>
      <c r="I11">
        <v>34.6</v>
      </c>
      <c r="J11">
        <f t="shared" si="0"/>
        <v>6.112000000000001</v>
      </c>
      <c r="K11">
        <f t="shared" si="1"/>
        <v>0.57600000000000029</v>
      </c>
      <c r="L11">
        <f>AVERAGE(J11:J13)</f>
        <v>6.1066666666666665</v>
      </c>
      <c r="M11">
        <f>AVERAGE(K11:K13)</f>
        <v>0.52266666666666672</v>
      </c>
    </row>
    <row r="12" spans="1:13" x14ac:dyDescent="0.25">
      <c r="A12">
        <v>86</v>
      </c>
      <c r="B12" t="s">
        <v>10</v>
      </c>
      <c r="C12">
        <v>17</v>
      </c>
      <c r="D12" s="1">
        <v>42565</v>
      </c>
      <c r="E12">
        <v>2</v>
      </c>
      <c r="F12">
        <v>250</v>
      </c>
      <c r="G12">
        <v>4</v>
      </c>
      <c r="H12">
        <v>37</v>
      </c>
      <c r="I12">
        <v>38.9</v>
      </c>
      <c r="J12">
        <f t="shared" si="0"/>
        <v>5.92</v>
      </c>
      <c r="K12">
        <f t="shared" si="1"/>
        <v>-0.30399999999999977</v>
      </c>
    </row>
    <row r="13" spans="1:13" x14ac:dyDescent="0.25">
      <c r="A13">
        <v>78</v>
      </c>
      <c r="B13" t="s">
        <v>10</v>
      </c>
      <c r="C13">
        <v>17</v>
      </c>
      <c r="D13" s="1">
        <v>42565</v>
      </c>
      <c r="E13">
        <v>3</v>
      </c>
      <c r="F13">
        <v>250</v>
      </c>
      <c r="G13">
        <v>4</v>
      </c>
      <c r="H13">
        <v>39.299999999999997</v>
      </c>
      <c r="I13">
        <v>31.2</v>
      </c>
      <c r="J13">
        <f t="shared" si="0"/>
        <v>6.2879999999999994</v>
      </c>
      <c r="K13">
        <f t="shared" si="1"/>
        <v>1.2959999999999996</v>
      </c>
    </row>
    <row r="14" spans="1:13" x14ac:dyDescent="0.25">
      <c r="A14">
        <v>93</v>
      </c>
      <c r="B14" t="s">
        <v>10</v>
      </c>
      <c r="C14">
        <v>21</v>
      </c>
      <c r="D14" s="1">
        <v>42565</v>
      </c>
      <c r="E14">
        <v>1</v>
      </c>
      <c r="F14">
        <v>250</v>
      </c>
      <c r="G14">
        <v>4</v>
      </c>
      <c r="H14">
        <v>34.200000000000003</v>
      </c>
      <c r="I14">
        <v>32.700000000000003</v>
      </c>
      <c r="J14">
        <f t="shared" si="0"/>
        <v>5.4720000000000004</v>
      </c>
      <c r="K14">
        <f t="shared" si="1"/>
        <v>0.24</v>
      </c>
      <c r="L14">
        <f>AVERAGE(J14:J16)</f>
        <v>5.7920000000000007</v>
      </c>
      <c r="M14">
        <f>AVERAGE(K14:K16)</f>
        <v>0.25599999999999984</v>
      </c>
    </row>
    <row r="15" spans="1:13" x14ac:dyDescent="0.25">
      <c r="A15">
        <v>92</v>
      </c>
      <c r="B15" t="s">
        <v>10</v>
      </c>
      <c r="C15">
        <v>21</v>
      </c>
      <c r="D15" s="1">
        <v>42565</v>
      </c>
      <c r="E15">
        <v>2</v>
      </c>
      <c r="F15">
        <v>250</v>
      </c>
      <c r="G15">
        <v>4</v>
      </c>
      <c r="H15">
        <v>36.9</v>
      </c>
      <c r="I15">
        <v>34.700000000000003</v>
      </c>
      <c r="J15">
        <f t="shared" si="0"/>
        <v>5.9039999999999999</v>
      </c>
      <c r="K15">
        <f t="shared" si="1"/>
        <v>0.35199999999999931</v>
      </c>
    </row>
    <row r="16" spans="1:13" x14ac:dyDescent="0.25">
      <c r="A16">
        <v>69</v>
      </c>
      <c r="B16" t="s">
        <v>10</v>
      </c>
      <c r="C16">
        <v>21</v>
      </c>
      <c r="D16" s="1">
        <v>42565</v>
      </c>
      <c r="E16">
        <v>3</v>
      </c>
      <c r="F16">
        <v>250</v>
      </c>
      <c r="G16">
        <v>4</v>
      </c>
      <c r="H16">
        <v>37.5</v>
      </c>
      <c r="I16">
        <v>36.4</v>
      </c>
      <c r="J16">
        <f t="shared" si="0"/>
        <v>6</v>
      </c>
      <c r="K16">
        <f t="shared" si="1"/>
        <v>0.17600000000000024</v>
      </c>
    </row>
    <row r="17" spans="1:13" x14ac:dyDescent="0.25">
      <c r="A17">
        <v>91</v>
      </c>
      <c r="B17" t="s">
        <v>10</v>
      </c>
      <c r="C17">
        <v>1</v>
      </c>
      <c r="D17" s="1">
        <v>42566</v>
      </c>
      <c r="E17">
        <v>1</v>
      </c>
      <c r="F17">
        <v>250</v>
      </c>
      <c r="G17">
        <v>4</v>
      </c>
      <c r="H17">
        <v>40.299999999999997</v>
      </c>
      <c r="I17">
        <v>38.9</v>
      </c>
      <c r="J17">
        <f t="shared" si="0"/>
        <v>6.4479999999999995</v>
      </c>
      <c r="K17">
        <f t="shared" si="1"/>
        <v>0.22399999999999978</v>
      </c>
      <c r="L17">
        <f>AVERAGE(J17:J19)</f>
        <v>8.0248888888888885</v>
      </c>
      <c r="M17">
        <f>AVERAGE(K17:K19)</f>
        <v>1.5235555555555556</v>
      </c>
    </row>
    <row r="18" spans="1:13" x14ac:dyDescent="0.25">
      <c r="A18">
        <v>72</v>
      </c>
      <c r="B18" t="s">
        <v>10</v>
      </c>
      <c r="C18">
        <v>1</v>
      </c>
      <c r="D18" s="1">
        <v>42566</v>
      </c>
      <c r="E18">
        <v>2</v>
      </c>
      <c r="F18">
        <v>150</v>
      </c>
      <c r="G18">
        <v>4</v>
      </c>
      <c r="H18">
        <v>33.200000000000003</v>
      </c>
      <c r="I18">
        <v>23.8</v>
      </c>
      <c r="J18">
        <f t="shared" si="0"/>
        <v>8.8533333333333335</v>
      </c>
      <c r="K18">
        <f t="shared" si="1"/>
        <v>2.5066666666666673</v>
      </c>
    </row>
    <row r="19" spans="1:13" x14ac:dyDescent="0.25">
      <c r="A19">
        <v>81</v>
      </c>
      <c r="B19" t="s">
        <v>10</v>
      </c>
      <c r="C19">
        <v>1</v>
      </c>
      <c r="D19" s="1">
        <v>42566</v>
      </c>
      <c r="E19">
        <v>3</v>
      </c>
      <c r="F19">
        <v>150</v>
      </c>
      <c r="G19">
        <v>4</v>
      </c>
      <c r="H19">
        <v>32.9</v>
      </c>
      <c r="I19">
        <v>26</v>
      </c>
      <c r="J19">
        <f t="shared" si="0"/>
        <v>8.7733333333333334</v>
      </c>
      <c r="K19">
        <f t="shared" si="1"/>
        <v>1.8399999999999996</v>
      </c>
    </row>
    <row r="20" spans="1:13" x14ac:dyDescent="0.25">
      <c r="A20">
        <v>70</v>
      </c>
      <c r="B20" t="s">
        <v>10</v>
      </c>
      <c r="C20">
        <v>5</v>
      </c>
      <c r="D20" s="1">
        <v>42566</v>
      </c>
      <c r="E20">
        <v>1</v>
      </c>
      <c r="F20">
        <v>150</v>
      </c>
      <c r="G20">
        <v>4</v>
      </c>
      <c r="H20">
        <v>22.7</v>
      </c>
      <c r="I20">
        <v>19.100000000000001</v>
      </c>
      <c r="J20">
        <f t="shared" si="0"/>
        <v>6.0533333333333328</v>
      </c>
      <c r="K20">
        <f t="shared" si="1"/>
        <v>0.95999999999999941</v>
      </c>
      <c r="L20">
        <f>AVERAGE(J20:J22)</f>
        <v>6.9155555555555557</v>
      </c>
      <c r="M20">
        <f>AVERAGE(K20:K22)</f>
        <v>0.51555555555555532</v>
      </c>
    </row>
    <row r="21" spans="1:13" x14ac:dyDescent="0.25">
      <c r="A21">
        <v>76</v>
      </c>
      <c r="B21" t="s">
        <v>10</v>
      </c>
      <c r="C21">
        <v>5</v>
      </c>
      <c r="D21" s="1">
        <v>42566</v>
      </c>
      <c r="E21">
        <v>2</v>
      </c>
      <c r="F21">
        <v>150</v>
      </c>
      <c r="G21">
        <v>4</v>
      </c>
      <c r="H21">
        <v>27.6</v>
      </c>
      <c r="I21">
        <v>26.6</v>
      </c>
      <c r="J21">
        <f t="shared" si="0"/>
        <v>7.36</v>
      </c>
      <c r="K21">
        <f t="shared" si="1"/>
        <v>0.26666666666666666</v>
      </c>
    </row>
    <row r="22" spans="1:13" x14ac:dyDescent="0.25">
      <c r="A22">
        <v>75</v>
      </c>
      <c r="B22" t="s">
        <v>10</v>
      </c>
      <c r="C22">
        <v>5</v>
      </c>
      <c r="D22" s="1">
        <v>42566</v>
      </c>
      <c r="E22">
        <v>3</v>
      </c>
      <c r="F22">
        <v>150</v>
      </c>
      <c r="G22">
        <v>4</v>
      </c>
      <c r="H22">
        <v>27.5</v>
      </c>
      <c r="I22">
        <v>26.3</v>
      </c>
      <c r="J22">
        <f t="shared" si="0"/>
        <v>7.333333333333333</v>
      </c>
      <c r="K22">
        <f t="shared" si="1"/>
        <v>0.31999999999999978</v>
      </c>
    </row>
    <row r="23" spans="1:13" x14ac:dyDescent="0.25">
      <c r="A23">
        <v>82</v>
      </c>
      <c r="B23" t="s">
        <v>10</v>
      </c>
      <c r="C23">
        <v>9</v>
      </c>
      <c r="D23" s="1">
        <v>42566</v>
      </c>
      <c r="E23">
        <v>1</v>
      </c>
      <c r="F23">
        <v>250</v>
      </c>
      <c r="G23">
        <v>4</v>
      </c>
      <c r="H23">
        <v>35.700000000000003</v>
      </c>
      <c r="I23">
        <v>25.4</v>
      </c>
      <c r="J23">
        <f t="shared" si="0"/>
        <v>5.7120000000000006</v>
      </c>
      <c r="K23">
        <f t="shared" si="1"/>
        <v>1.6480000000000008</v>
      </c>
      <c r="L23">
        <f>AVERAGE(J23:J25)</f>
        <v>5.7013333333333334</v>
      </c>
      <c r="M23">
        <f>AVERAGE(K23:K25)</f>
        <v>0.86933333333333385</v>
      </c>
    </row>
    <row r="24" spans="1:13" x14ac:dyDescent="0.25">
      <c r="A24">
        <v>88</v>
      </c>
      <c r="B24" t="s">
        <v>10</v>
      </c>
      <c r="C24">
        <v>9</v>
      </c>
      <c r="D24" s="1">
        <v>42566</v>
      </c>
      <c r="E24">
        <v>2</v>
      </c>
      <c r="F24">
        <v>250</v>
      </c>
      <c r="G24">
        <v>4</v>
      </c>
      <c r="H24">
        <v>33.200000000000003</v>
      </c>
      <c r="I24">
        <v>36</v>
      </c>
      <c r="J24">
        <f t="shared" si="0"/>
        <v>5.3120000000000003</v>
      </c>
      <c r="K24">
        <f t="shared" si="1"/>
        <v>-0.44799999999999957</v>
      </c>
    </row>
    <row r="25" spans="1:13" x14ac:dyDescent="0.25">
      <c r="A25">
        <v>95</v>
      </c>
      <c r="B25" t="s">
        <v>10</v>
      </c>
      <c r="C25">
        <v>9</v>
      </c>
      <c r="D25" s="1">
        <v>42566</v>
      </c>
      <c r="E25">
        <v>3</v>
      </c>
      <c r="F25">
        <v>250</v>
      </c>
      <c r="G25">
        <v>4</v>
      </c>
      <c r="H25">
        <v>38</v>
      </c>
      <c r="I25">
        <v>29.2</v>
      </c>
      <c r="J25">
        <f t="shared" si="0"/>
        <v>6.08</v>
      </c>
      <c r="K25">
        <f t="shared" si="1"/>
        <v>1.4080000000000001</v>
      </c>
    </row>
    <row r="26" spans="1:13" x14ac:dyDescent="0.25">
      <c r="A26">
        <v>84</v>
      </c>
      <c r="B26" t="s">
        <v>10</v>
      </c>
      <c r="C26">
        <v>13</v>
      </c>
      <c r="D26" s="1">
        <v>42566</v>
      </c>
      <c r="E26">
        <v>1</v>
      </c>
      <c r="F26">
        <v>250</v>
      </c>
      <c r="G26">
        <v>4</v>
      </c>
      <c r="H26">
        <v>28.4</v>
      </c>
      <c r="I26">
        <v>18.899999999999999</v>
      </c>
      <c r="J26">
        <f t="shared" si="0"/>
        <v>4.5439999999999996</v>
      </c>
      <c r="K26">
        <f t="shared" si="1"/>
        <v>1.52</v>
      </c>
      <c r="L26">
        <f>AVERAGE(J26:J28)</f>
        <v>5.301333333333333</v>
      </c>
      <c r="M26">
        <f>AVERAGE(K26:K28)</f>
        <v>0.85866666666666669</v>
      </c>
    </row>
    <row r="27" spans="1:13" x14ac:dyDescent="0.25">
      <c r="A27">
        <v>83</v>
      </c>
      <c r="B27" t="s">
        <v>10</v>
      </c>
      <c r="C27">
        <v>13</v>
      </c>
      <c r="D27" s="1">
        <v>42566</v>
      </c>
      <c r="E27">
        <v>2</v>
      </c>
      <c r="F27">
        <v>250</v>
      </c>
      <c r="G27">
        <v>4</v>
      </c>
      <c r="H27">
        <v>33.700000000000003</v>
      </c>
      <c r="I27">
        <v>26.3</v>
      </c>
      <c r="J27">
        <f t="shared" si="0"/>
        <v>5.3920000000000003</v>
      </c>
      <c r="K27">
        <f t="shared" si="1"/>
        <v>1.1840000000000004</v>
      </c>
    </row>
    <row r="28" spans="1:13" x14ac:dyDescent="0.25">
      <c r="A28">
        <v>100</v>
      </c>
      <c r="B28" t="s">
        <v>10</v>
      </c>
      <c r="C28">
        <v>13</v>
      </c>
      <c r="D28" s="1">
        <v>42566</v>
      </c>
      <c r="E28">
        <v>3</v>
      </c>
      <c r="F28">
        <v>250</v>
      </c>
      <c r="G28">
        <v>4</v>
      </c>
      <c r="H28">
        <v>37.299999999999997</v>
      </c>
      <c r="I28">
        <v>38.1</v>
      </c>
      <c r="J28">
        <f t="shared" si="0"/>
        <v>5.968</v>
      </c>
      <c r="K28">
        <f t="shared" si="1"/>
        <v>-0.1280000000000007</v>
      </c>
    </row>
    <row r="29" spans="1:13" x14ac:dyDescent="0.25">
      <c r="A29">
        <v>98</v>
      </c>
      <c r="B29" t="s">
        <v>10</v>
      </c>
      <c r="C29">
        <v>17</v>
      </c>
      <c r="D29" s="1">
        <v>42566</v>
      </c>
      <c r="E29">
        <v>1</v>
      </c>
      <c r="F29">
        <v>250</v>
      </c>
      <c r="G29">
        <v>4</v>
      </c>
      <c r="H29">
        <v>26.4</v>
      </c>
      <c r="I29">
        <v>25.9</v>
      </c>
      <c r="J29">
        <f t="shared" si="0"/>
        <v>4.2240000000000002</v>
      </c>
      <c r="K29">
        <f t="shared" si="1"/>
        <v>0.08</v>
      </c>
      <c r="L29">
        <f>AVERAGE(J29:J31)</f>
        <v>6.0906666666666673</v>
      </c>
      <c r="M29">
        <f>AVERAGE(K29:K31)</f>
        <v>0.67733333333333345</v>
      </c>
    </row>
    <row r="30" spans="1:13" x14ac:dyDescent="0.25">
      <c r="A30">
        <v>73</v>
      </c>
      <c r="B30" t="s">
        <v>10</v>
      </c>
      <c r="C30">
        <v>17</v>
      </c>
      <c r="D30" s="1">
        <v>42566</v>
      </c>
      <c r="E30">
        <v>2</v>
      </c>
      <c r="F30">
        <v>250</v>
      </c>
      <c r="G30">
        <v>4</v>
      </c>
      <c r="H30">
        <v>39.200000000000003</v>
      </c>
      <c r="I30">
        <v>27</v>
      </c>
      <c r="J30">
        <f t="shared" si="0"/>
        <v>6.2720000000000002</v>
      </c>
      <c r="K30">
        <f t="shared" si="1"/>
        <v>1.9520000000000004</v>
      </c>
    </row>
    <row r="31" spans="1:13" x14ac:dyDescent="0.25">
      <c r="A31">
        <v>99</v>
      </c>
      <c r="B31" t="s">
        <v>10</v>
      </c>
      <c r="C31">
        <v>17</v>
      </c>
      <c r="D31" s="1">
        <v>42566</v>
      </c>
      <c r="E31">
        <v>3</v>
      </c>
      <c r="F31">
        <v>250</v>
      </c>
      <c r="G31">
        <v>4</v>
      </c>
      <c r="H31">
        <v>48.6</v>
      </c>
      <c r="I31">
        <v>48.6</v>
      </c>
      <c r="J31">
        <f t="shared" si="0"/>
        <v>7.7760000000000007</v>
      </c>
      <c r="K31">
        <f t="shared" si="1"/>
        <v>0</v>
      </c>
    </row>
    <row r="32" spans="1:13" x14ac:dyDescent="0.25">
      <c r="A32">
        <v>36</v>
      </c>
      <c r="B32" t="s">
        <v>9</v>
      </c>
      <c r="C32">
        <v>5</v>
      </c>
      <c r="D32" s="1">
        <v>42557</v>
      </c>
      <c r="E32">
        <v>1</v>
      </c>
      <c r="F32">
        <v>250</v>
      </c>
      <c r="G32">
        <v>1</v>
      </c>
      <c r="H32">
        <v>47</v>
      </c>
      <c r="I32">
        <v>47</v>
      </c>
      <c r="J32">
        <f t="shared" si="0"/>
        <v>1.8800000000000001</v>
      </c>
      <c r="K32">
        <f t="shared" si="1"/>
        <v>0</v>
      </c>
      <c r="L32">
        <f>AVERAGE(J32:J34)</f>
        <v>1.6853333333333333</v>
      </c>
      <c r="M32">
        <f>AVERAGE(K32:K34)</f>
        <v>2.133333333333326E-2</v>
      </c>
    </row>
    <row r="33" spans="1:13" x14ac:dyDescent="0.25">
      <c r="A33">
        <v>29</v>
      </c>
      <c r="B33" t="s">
        <v>9</v>
      </c>
      <c r="C33">
        <v>5</v>
      </c>
      <c r="D33" s="1">
        <v>42557</v>
      </c>
      <c r="E33">
        <v>2</v>
      </c>
      <c r="F33">
        <v>250</v>
      </c>
      <c r="G33">
        <v>1</v>
      </c>
      <c r="H33">
        <v>35.299999999999997</v>
      </c>
      <c r="I33">
        <v>34.200000000000003</v>
      </c>
      <c r="J33">
        <f t="shared" si="0"/>
        <v>1.4119999999999999</v>
      </c>
      <c r="K33">
        <f t="shared" si="1"/>
        <v>4.3999999999999775E-2</v>
      </c>
    </row>
    <row r="34" spans="1:13" x14ac:dyDescent="0.25">
      <c r="A34">
        <v>10</v>
      </c>
      <c r="B34" t="s">
        <v>9</v>
      </c>
      <c r="C34">
        <v>5</v>
      </c>
      <c r="D34" s="1">
        <v>42557</v>
      </c>
      <c r="E34">
        <v>3</v>
      </c>
      <c r="F34">
        <v>250</v>
      </c>
      <c r="G34">
        <v>1</v>
      </c>
      <c r="H34">
        <v>44.1</v>
      </c>
      <c r="I34">
        <v>43.6</v>
      </c>
      <c r="J34">
        <f t="shared" ref="J34:J65" si="2">G34*H34*(10/F34)</f>
        <v>1.764</v>
      </c>
      <c r="K34">
        <f t="shared" ref="K34:K65" si="3">G34*(H34-I34)*(10/F34)</f>
        <v>0.02</v>
      </c>
    </row>
    <row r="35" spans="1:13" x14ac:dyDescent="0.25">
      <c r="A35">
        <v>66</v>
      </c>
      <c r="B35" t="s">
        <v>9</v>
      </c>
      <c r="C35">
        <v>9</v>
      </c>
      <c r="D35" s="1">
        <v>42557</v>
      </c>
      <c r="E35">
        <v>1</v>
      </c>
      <c r="F35">
        <v>250</v>
      </c>
      <c r="G35">
        <v>1</v>
      </c>
      <c r="H35">
        <v>38.6</v>
      </c>
      <c r="I35">
        <v>37</v>
      </c>
      <c r="J35">
        <f t="shared" si="2"/>
        <v>1.544</v>
      </c>
      <c r="K35">
        <f t="shared" si="3"/>
        <v>6.4000000000000057E-2</v>
      </c>
      <c r="L35">
        <f>AVERAGE(J35:J37)</f>
        <v>1.6413333333333335</v>
      </c>
      <c r="M35">
        <f>AVERAGE(K35:K37)</f>
        <v>8.8000000000000023E-2</v>
      </c>
    </row>
    <row r="36" spans="1:13" x14ac:dyDescent="0.25">
      <c r="A36">
        <v>62</v>
      </c>
      <c r="B36" t="s">
        <v>9</v>
      </c>
      <c r="C36">
        <v>9</v>
      </c>
      <c r="D36" s="1">
        <v>42557</v>
      </c>
      <c r="E36">
        <v>2</v>
      </c>
      <c r="F36">
        <v>250</v>
      </c>
      <c r="G36">
        <v>1</v>
      </c>
      <c r="H36">
        <v>42.8</v>
      </c>
      <c r="I36">
        <v>40.4</v>
      </c>
      <c r="J36">
        <f t="shared" si="2"/>
        <v>1.712</v>
      </c>
      <c r="K36">
        <f t="shared" si="3"/>
        <v>9.5999999999999946E-2</v>
      </c>
    </row>
    <row r="37" spans="1:13" x14ac:dyDescent="0.25">
      <c r="A37">
        <v>54</v>
      </c>
      <c r="B37" t="s">
        <v>9</v>
      </c>
      <c r="C37">
        <v>9</v>
      </c>
      <c r="D37" s="1">
        <v>42557</v>
      </c>
      <c r="E37">
        <v>3</v>
      </c>
      <c r="F37">
        <v>250</v>
      </c>
      <c r="G37">
        <v>1</v>
      </c>
      <c r="H37">
        <v>41.7</v>
      </c>
      <c r="I37">
        <v>39.1</v>
      </c>
      <c r="J37">
        <f t="shared" si="2"/>
        <v>1.6680000000000001</v>
      </c>
      <c r="K37">
        <f t="shared" si="3"/>
        <v>0.10400000000000006</v>
      </c>
    </row>
    <row r="38" spans="1:13" x14ac:dyDescent="0.25">
      <c r="A38">
        <v>65</v>
      </c>
      <c r="B38" t="s">
        <v>9</v>
      </c>
      <c r="C38">
        <v>13</v>
      </c>
      <c r="D38" s="1">
        <v>42557</v>
      </c>
      <c r="E38">
        <v>1</v>
      </c>
      <c r="F38">
        <v>250</v>
      </c>
      <c r="G38">
        <v>1</v>
      </c>
      <c r="H38">
        <v>39.700000000000003</v>
      </c>
      <c r="I38">
        <v>38.5</v>
      </c>
      <c r="J38">
        <f t="shared" si="2"/>
        <v>1.5880000000000001</v>
      </c>
      <c r="K38">
        <f t="shared" si="3"/>
        <v>4.8000000000000112E-2</v>
      </c>
      <c r="L38">
        <f>AVERAGE(J38:J40)</f>
        <v>1.6280000000000001</v>
      </c>
      <c r="M38">
        <f>AVERAGE(K38:K40)</f>
        <v>4.1333333333333451E-2</v>
      </c>
    </row>
    <row r="39" spans="1:13" x14ac:dyDescent="0.25">
      <c r="A39">
        <v>63</v>
      </c>
      <c r="B39" t="s">
        <v>9</v>
      </c>
      <c r="C39">
        <v>13</v>
      </c>
      <c r="D39" s="1">
        <v>42557</v>
      </c>
      <c r="E39">
        <v>2</v>
      </c>
      <c r="F39">
        <v>250</v>
      </c>
      <c r="G39">
        <v>1</v>
      </c>
      <c r="H39">
        <v>45.2</v>
      </c>
      <c r="I39">
        <v>44.6</v>
      </c>
      <c r="J39">
        <f t="shared" si="2"/>
        <v>1.8080000000000001</v>
      </c>
      <c r="K39">
        <f t="shared" si="3"/>
        <v>2.4000000000000056E-2</v>
      </c>
    </row>
    <row r="40" spans="1:13" x14ac:dyDescent="0.25">
      <c r="A40">
        <v>60</v>
      </c>
      <c r="B40" t="s">
        <v>9</v>
      </c>
      <c r="C40">
        <v>13</v>
      </c>
      <c r="D40" s="1">
        <v>42557</v>
      </c>
      <c r="E40">
        <v>3</v>
      </c>
      <c r="F40">
        <v>250</v>
      </c>
      <c r="G40">
        <v>1</v>
      </c>
      <c r="H40">
        <v>37.200000000000003</v>
      </c>
      <c r="I40">
        <v>35.9</v>
      </c>
      <c r="J40">
        <f t="shared" si="2"/>
        <v>1.4880000000000002</v>
      </c>
      <c r="K40">
        <f t="shared" si="3"/>
        <v>5.2000000000000171E-2</v>
      </c>
    </row>
    <row r="41" spans="1:13" x14ac:dyDescent="0.25">
      <c r="A41">
        <v>67</v>
      </c>
      <c r="B41" t="s">
        <v>9</v>
      </c>
      <c r="C41">
        <v>13</v>
      </c>
      <c r="D41" s="1">
        <v>42557</v>
      </c>
      <c r="E41">
        <v>3</v>
      </c>
      <c r="F41">
        <v>250</v>
      </c>
      <c r="G41">
        <v>1</v>
      </c>
      <c r="H41">
        <v>52.4</v>
      </c>
      <c r="I41">
        <v>51.4</v>
      </c>
      <c r="J41">
        <f t="shared" si="2"/>
        <v>2.0960000000000001</v>
      </c>
      <c r="K41">
        <f t="shared" si="3"/>
        <v>0.04</v>
      </c>
    </row>
    <row r="42" spans="1:13" x14ac:dyDescent="0.25">
      <c r="A42">
        <v>55</v>
      </c>
      <c r="B42" t="s">
        <v>9</v>
      </c>
      <c r="C42">
        <v>17</v>
      </c>
      <c r="D42" s="1">
        <v>42557</v>
      </c>
      <c r="E42">
        <v>1</v>
      </c>
      <c r="F42">
        <v>250</v>
      </c>
      <c r="G42">
        <v>1</v>
      </c>
      <c r="H42">
        <v>39.6</v>
      </c>
      <c r="I42">
        <v>38.5</v>
      </c>
      <c r="J42">
        <f t="shared" si="2"/>
        <v>1.5840000000000001</v>
      </c>
      <c r="K42">
        <f t="shared" si="3"/>
        <v>4.400000000000006E-2</v>
      </c>
      <c r="L42">
        <f>AVERAGE(J42:J44)</f>
        <v>1.5253333333333334</v>
      </c>
      <c r="M42">
        <f>AVERAGE(K42:K44)</f>
        <v>8.1333333333333355E-2</v>
      </c>
    </row>
    <row r="43" spans="1:13" x14ac:dyDescent="0.25">
      <c r="A43">
        <v>50</v>
      </c>
      <c r="B43" t="s">
        <v>9</v>
      </c>
      <c r="C43">
        <v>17</v>
      </c>
      <c r="D43" s="1">
        <v>42557</v>
      </c>
      <c r="E43">
        <v>2</v>
      </c>
      <c r="F43">
        <v>250</v>
      </c>
      <c r="G43">
        <v>1</v>
      </c>
      <c r="H43">
        <v>36.9</v>
      </c>
      <c r="I43">
        <v>35.9</v>
      </c>
      <c r="J43">
        <f t="shared" si="2"/>
        <v>1.476</v>
      </c>
      <c r="K43">
        <f t="shared" si="3"/>
        <v>0.04</v>
      </c>
    </row>
    <row r="44" spans="1:13" x14ac:dyDescent="0.25">
      <c r="A44">
        <v>52</v>
      </c>
      <c r="B44" t="s">
        <v>9</v>
      </c>
      <c r="C44">
        <v>17</v>
      </c>
      <c r="D44" s="1">
        <v>42557</v>
      </c>
      <c r="E44">
        <v>3</v>
      </c>
      <c r="F44">
        <v>250</v>
      </c>
      <c r="G44">
        <v>1</v>
      </c>
      <c r="H44">
        <v>37.9</v>
      </c>
      <c r="I44">
        <v>33.9</v>
      </c>
      <c r="J44">
        <f t="shared" si="2"/>
        <v>1.516</v>
      </c>
      <c r="K44">
        <f t="shared" si="3"/>
        <v>0.16</v>
      </c>
    </row>
    <row r="45" spans="1:13" x14ac:dyDescent="0.25">
      <c r="A45">
        <v>61</v>
      </c>
      <c r="B45" t="s">
        <v>9</v>
      </c>
      <c r="C45">
        <v>21</v>
      </c>
      <c r="D45" s="1">
        <v>42557</v>
      </c>
      <c r="E45">
        <v>1</v>
      </c>
      <c r="F45">
        <v>250</v>
      </c>
      <c r="G45">
        <v>1</v>
      </c>
      <c r="H45">
        <v>51.1</v>
      </c>
      <c r="I45">
        <v>50.2</v>
      </c>
      <c r="J45">
        <f t="shared" si="2"/>
        <v>2.044</v>
      </c>
      <c r="K45">
        <f t="shared" si="3"/>
        <v>3.5999999999999942E-2</v>
      </c>
      <c r="L45">
        <f>AVERAGE(J45:J47)</f>
        <v>1.9706666666666666</v>
      </c>
      <c r="M45">
        <f>AVERAGE(K45:K47)</f>
        <v>0.19333333333333333</v>
      </c>
    </row>
    <row r="46" spans="1:13" x14ac:dyDescent="0.25">
      <c r="A46">
        <v>59</v>
      </c>
      <c r="B46" t="s">
        <v>9</v>
      </c>
      <c r="C46">
        <v>21</v>
      </c>
      <c r="D46" s="1">
        <v>42557</v>
      </c>
      <c r="E46">
        <v>2</v>
      </c>
      <c r="F46">
        <v>250</v>
      </c>
      <c r="G46">
        <v>1</v>
      </c>
      <c r="H46">
        <v>49.1</v>
      </c>
      <c r="I46">
        <v>46.2</v>
      </c>
      <c r="J46">
        <f t="shared" si="2"/>
        <v>1.9640000000000002</v>
      </c>
      <c r="K46">
        <f t="shared" si="3"/>
        <v>0.11599999999999995</v>
      </c>
    </row>
    <row r="47" spans="1:13" x14ac:dyDescent="0.25">
      <c r="A47">
        <v>68</v>
      </c>
      <c r="B47" t="s">
        <v>9</v>
      </c>
      <c r="C47">
        <v>21</v>
      </c>
      <c r="D47" s="1">
        <v>42557</v>
      </c>
      <c r="E47">
        <v>3</v>
      </c>
      <c r="F47">
        <v>250</v>
      </c>
      <c r="G47">
        <v>1</v>
      </c>
      <c r="H47">
        <v>47.6</v>
      </c>
      <c r="I47">
        <v>36.9</v>
      </c>
      <c r="J47">
        <f t="shared" si="2"/>
        <v>1.9040000000000001</v>
      </c>
      <c r="K47">
        <f t="shared" si="3"/>
        <v>0.4280000000000001</v>
      </c>
    </row>
    <row r="48" spans="1:13" x14ac:dyDescent="0.25">
      <c r="A48">
        <v>43</v>
      </c>
      <c r="B48" t="s">
        <v>9</v>
      </c>
      <c r="C48">
        <v>1</v>
      </c>
      <c r="D48" s="1">
        <v>42558</v>
      </c>
      <c r="E48">
        <v>1</v>
      </c>
      <c r="F48">
        <v>250</v>
      </c>
      <c r="G48">
        <v>1</v>
      </c>
      <c r="H48">
        <v>39.4</v>
      </c>
      <c r="I48">
        <v>36.6</v>
      </c>
      <c r="J48">
        <f t="shared" si="2"/>
        <v>1.5760000000000001</v>
      </c>
      <c r="K48">
        <f t="shared" si="3"/>
        <v>0.11199999999999989</v>
      </c>
      <c r="L48">
        <f>AVERAGE(J48:J51)</f>
        <v>1.4240000000000002</v>
      </c>
      <c r="M48">
        <f>AVERAGE(K48:K51)</f>
        <v>8.7000000000000036E-2</v>
      </c>
    </row>
    <row r="49" spans="1:13" x14ac:dyDescent="0.25">
      <c r="A49">
        <v>42</v>
      </c>
      <c r="B49" t="s">
        <v>9</v>
      </c>
      <c r="C49">
        <v>1</v>
      </c>
      <c r="D49" s="1">
        <v>42558</v>
      </c>
      <c r="E49">
        <v>2</v>
      </c>
      <c r="F49">
        <v>250</v>
      </c>
      <c r="G49">
        <v>1</v>
      </c>
      <c r="H49">
        <v>28.6</v>
      </c>
      <c r="I49">
        <v>27.9</v>
      </c>
      <c r="J49">
        <f t="shared" si="2"/>
        <v>1.1440000000000001</v>
      </c>
      <c r="K49">
        <f t="shared" si="3"/>
        <v>2.8000000000000115E-2</v>
      </c>
    </row>
    <row r="50" spans="1:13" x14ac:dyDescent="0.25">
      <c r="A50">
        <v>44</v>
      </c>
      <c r="B50" t="s">
        <v>9</v>
      </c>
      <c r="C50">
        <v>1</v>
      </c>
      <c r="D50" s="1">
        <v>42558</v>
      </c>
      <c r="E50">
        <v>3</v>
      </c>
      <c r="F50">
        <v>250</v>
      </c>
      <c r="G50">
        <v>1</v>
      </c>
      <c r="H50">
        <v>39.5</v>
      </c>
      <c r="I50">
        <v>34.9</v>
      </c>
      <c r="J50">
        <f t="shared" si="2"/>
        <v>1.58</v>
      </c>
      <c r="K50">
        <f t="shared" si="3"/>
        <v>0.18400000000000005</v>
      </c>
    </row>
    <row r="51" spans="1:13" x14ac:dyDescent="0.25">
      <c r="A51">
        <v>41</v>
      </c>
      <c r="B51" t="s">
        <v>9</v>
      </c>
      <c r="C51">
        <v>1</v>
      </c>
      <c r="D51" s="1">
        <v>42558</v>
      </c>
      <c r="E51">
        <v>4</v>
      </c>
      <c r="F51">
        <v>250</v>
      </c>
      <c r="G51">
        <v>1</v>
      </c>
      <c r="H51">
        <v>34.9</v>
      </c>
      <c r="I51">
        <v>34.299999999999997</v>
      </c>
      <c r="J51">
        <f t="shared" si="2"/>
        <v>1.3959999999999999</v>
      </c>
      <c r="K51">
        <f t="shared" si="3"/>
        <v>2.4000000000000056E-2</v>
      </c>
    </row>
    <row r="52" spans="1:13" x14ac:dyDescent="0.25">
      <c r="A52">
        <v>49</v>
      </c>
      <c r="B52" t="s">
        <v>9</v>
      </c>
      <c r="C52">
        <v>5</v>
      </c>
      <c r="D52" s="1">
        <v>42558</v>
      </c>
      <c r="E52">
        <v>1</v>
      </c>
      <c r="F52">
        <v>250</v>
      </c>
      <c r="G52">
        <v>1</v>
      </c>
      <c r="H52">
        <v>42.6</v>
      </c>
      <c r="I52">
        <v>41.9</v>
      </c>
      <c r="J52">
        <f t="shared" si="2"/>
        <v>1.7040000000000002</v>
      </c>
      <c r="K52">
        <f t="shared" si="3"/>
        <v>2.8000000000000115E-2</v>
      </c>
      <c r="L52">
        <f>AVERAGE(J52:J54)</f>
        <v>1.6933333333333334</v>
      </c>
      <c r="M52">
        <f>AVERAGE(K52:K54)</f>
        <v>2.3999999999999966E-2</v>
      </c>
    </row>
    <row r="53" spans="1:13" x14ac:dyDescent="0.25">
      <c r="A53">
        <v>46</v>
      </c>
      <c r="B53" t="s">
        <v>9</v>
      </c>
      <c r="C53">
        <v>5</v>
      </c>
      <c r="D53" s="1">
        <v>42558</v>
      </c>
      <c r="E53">
        <v>2</v>
      </c>
      <c r="F53">
        <v>250</v>
      </c>
      <c r="G53">
        <v>1</v>
      </c>
      <c r="H53">
        <v>43.9</v>
      </c>
      <c r="I53">
        <v>43.6</v>
      </c>
      <c r="J53">
        <f t="shared" si="2"/>
        <v>1.756</v>
      </c>
      <c r="K53">
        <f t="shared" si="3"/>
        <v>1.1999999999999886E-2</v>
      </c>
    </row>
    <row r="54" spans="1:13" x14ac:dyDescent="0.25">
      <c r="A54">
        <v>48</v>
      </c>
      <c r="B54" t="s">
        <v>9</v>
      </c>
      <c r="C54">
        <v>5</v>
      </c>
      <c r="D54" s="1">
        <v>42558</v>
      </c>
      <c r="E54">
        <v>3</v>
      </c>
      <c r="F54">
        <v>250</v>
      </c>
      <c r="G54">
        <v>1</v>
      </c>
      <c r="H54">
        <v>40.5</v>
      </c>
      <c r="I54">
        <v>39.700000000000003</v>
      </c>
      <c r="J54">
        <f t="shared" si="2"/>
        <v>1.62</v>
      </c>
      <c r="K54">
        <f t="shared" si="3"/>
        <v>3.199999999999989E-2</v>
      </c>
    </row>
    <row r="55" spans="1:13" x14ac:dyDescent="0.25">
      <c r="A55">
        <v>45</v>
      </c>
      <c r="B55" t="s">
        <v>9</v>
      </c>
      <c r="C55">
        <v>9</v>
      </c>
      <c r="D55" s="1">
        <v>42558</v>
      </c>
      <c r="E55">
        <v>1</v>
      </c>
      <c r="F55">
        <v>250</v>
      </c>
      <c r="G55">
        <v>1</v>
      </c>
      <c r="H55">
        <v>46.2</v>
      </c>
      <c r="I55">
        <v>45</v>
      </c>
      <c r="J55">
        <f t="shared" si="2"/>
        <v>1.8480000000000001</v>
      </c>
      <c r="K55">
        <f t="shared" si="3"/>
        <v>4.8000000000000112E-2</v>
      </c>
      <c r="L55">
        <f>AVERAGE(J55:J57)</f>
        <v>1.7320000000000002</v>
      </c>
      <c r="M55">
        <f>AVERAGE(K55:K57)</f>
        <v>0.13066666666666674</v>
      </c>
    </row>
    <row r="56" spans="1:13" x14ac:dyDescent="0.25">
      <c r="A56">
        <v>51</v>
      </c>
      <c r="B56" t="s">
        <v>9</v>
      </c>
      <c r="C56">
        <v>9</v>
      </c>
      <c r="D56" s="1">
        <v>42558</v>
      </c>
      <c r="E56">
        <v>2</v>
      </c>
      <c r="F56">
        <v>250</v>
      </c>
      <c r="G56">
        <v>1</v>
      </c>
      <c r="H56">
        <v>39</v>
      </c>
      <c r="I56">
        <v>37</v>
      </c>
      <c r="J56">
        <f t="shared" si="2"/>
        <v>1.56</v>
      </c>
      <c r="K56">
        <f t="shared" si="3"/>
        <v>0.08</v>
      </c>
    </row>
    <row r="57" spans="1:13" x14ac:dyDescent="0.25">
      <c r="A57">
        <v>15</v>
      </c>
      <c r="B57" t="s">
        <v>9</v>
      </c>
      <c r="C57">
        <v>9</v>
      </c>
      <c r="D57" s="1">
        <v>42558</v>
      </c>
      <c r="E57">
        <v>3</v>
      </c>
      <c r="F57">
        <v>250</v>
      </c>
      <c r="G57">
        <v>1</v>
      </c>
      <c r="H57">
        <v>44.7</v>
      </c>
      <c r="I57">
        <v>38.1</v>
      </c>
      <c r="J57">
        <f t="shared" si="2"/>
        <v>1.7880000000000003</v>
      </c>
      <c r="K57">
        <f t="shared" si="3"/>
        <v>0.26400000000000007</v>
      </c>
    </row>
    <row r="58" spans="1:13" x14ac:dyDescent="0.25">
      <c r="A58">
        <v>64</v>
      </c>
      <c r="B58" t="s">
        <v>9</v>
      </c>
      <c r="C58">
        <v>13</v>
      </c>
      <c r="D58" s="1">
        <v>42558</v>
      </c>
      <c r="E58">
        <v>1</v>
      </c>
      <c r="F58">
        <v>250</v>
      </c>
      <c r="G58">
        <v>1</v>
      </c>
      <c r="H58">
        <v>50.9</v>
      </c>
      <c r="I58">
        <v>48.6</v>
      </c>
      <c r="J58">
        <f t="shared" si="2"/>
        <v>2.036</v>
      </c>
      <c r="K58">
        <f t="shared" si="3"/>
        <v>9.1999999999999887E-2</v>
      </c>
      <c r="L58">
        <f>AVERAGE(J58:J59)</f>
        <v>1.978</v>
      </c>
      <c r="M58">
        <f>AVERAGE(K58:K59)</f>
        <v>8.1999999999999879E-2</v>
      </c>
    </row>
    <row r="59" spans="1:13" x14ac:dyDescent="0.25">
      <c r="A59">
        <v>25</v>
      </c>
      <c r="B59" t="s">
        <v>9</v>
      </c>
      <c r="C59">
        <v>13</v>
      </c>
      <c r="D59" s="1">
        <v>42558</v>
      </c>
      <c r="E59">
        <v>2</v>
      </c>
      <c r="F59">
        <v>250</v>
      </c>
      <c r="G59">
        <v>1</v>
      </c>
      <c r="H59">
        <v>48</v>
      </c>
      <c r="I59">
        <v>46.2</v>
      </c>
      <c r="J59">
        <f t="shared" si="2"/>
        <v>1.92</v>
      </c>
      <c r="K59">
        <f t="shared" si="3"/>
        <v>7.1999999999999884E-2</v>
      </c>
    </row>
    <row r="60" spans="1:13" x14ac:dyDescent="0.25">
      <c r="A60">
        <v>24</v>
      </c>
      <c r="B60" t="s">
        <v>9</v>
      </c>
      <c r="C60">
        <v>17</v>
      </c>
      <c r="D60" s="1">
        <v>42558</v>
      </c>
      <c r="E60">
        <v>1</v>
      </c>
      <c r="F60">
        <v>300</v>
      </c>
      <c r="G60">
        <v>1</v>
      </c>
      <c r="H60">
        <v>73.3</v>
      </c>
      <c r="I60">
        <v>72.8</v>
      </c>
      <c r="J60">
        <f t="shared" si="2"/>
        <v>2.4433333333333334</v>
      </c>
      <c r="K60">
        <f t="shared" si="3"/>
        <v>1.6666666666666666E-2</v>
      </c>
      <c r="L60">
        <f>AVERAGE(J60:J62)</f>
        <v>2.3766666666666669</v>
      </c>
      <c r="M60">
        <f>AVERAGE(K60:K62)</f>
        <v>5.8888888888888859E-2</v>
      </c>
    </row>
    <row r="61" spans="1:13" x14ac:dyDescent="0.25">
      <c r="A61">
        <v>22</v>
      </c>
      <c r="B61" t="s">
        <v>9</v>
      </c>
      <c r="C61">
        <v>17</v>
      </c>
      <c r="D61" s="1">
        <v>42558</v>
      </c>
      <c r="E61">
        <v>2</v>
      </c>
      <c r="F61">
        <v>300</v>
      </c>
      <c r="G61">
        <v>1</v>
      </c>
      <c r="H61">
        <v>69.900000000000006</v>
      </c>
      <c r="I61">
        <v>67.400000000000006</v>
      </c>
      <c r="J61">
        <f t="shared" si="2"/>
        <v>2.33</v>
      </c>
      <c r="K61">
        <f t="shared" si="3"/>
        <v>8.3333333333333329E-2</v>
      </c>
    </row>
    <row r="62" spans="1:13" x14ac:dyDescent="0.25">
      <c r="A62">
        <v>14</v>
      </c>
      <c r="B62" t="s">
        <v>9</v>
      </c>
      <c r="C62">
        <v>17</v>
      </c>
      <c r="D62" s="1">
        <v>42558</v>
      </c>
      <c r="E62">
        <v>3</v>
      </c>
      <c r="F62">
        <v>300</v>
      </c>
      <c r="G62">
        <v>1</v>
      </c>
      <c r="H62">
        <v>70.7</v>
      </c>
      <c r="I62">
        <v>68.400000000000006</v>
      </c>
      <c r="J62">
        <f t="shared" si="2"/>
        <v>2.3566666666666669</v>
      </c>
      <c r="K62">
        <f t="shared" si="3"/>
        <v>7.6666666666666577E-2</v>
      </c>
    </row>
    <row r="63" spans="1:13" x14ac:dyDescent="0.25">
      <c r="A63">
        <v>53</v>
      </c>
      <c r="B63" t="s">
        <v>9</v>
      </c>
      <c r="C63">
        <v>21</v>
      </c>
      <c r="D63" s="1">
        <v>42558</v>
      </c>
      <c r="E63">
        <v>1</v>
      </c>
      <c r="F63">
        <v>250</v>
      </c>
      <c r="G63">
        <v>1</v>
      </c>
      <c r="H63">
        <v>50.6</v>
      </c>
      <c r="I63">
        <v>51</v>
      </c>
      <c r="J63">
        <f t="shared" si="2"/>
        <v>2.024</v>
      </c>
      <c r="K63">
        <f t="shared" si="3"/>
        <v>-1.5999999999999945E-2</v>
      </c>
      <c r="L63">
        <f>AVERAGE(J63:J65)</f>
        <v>1.776</v>
      </c>
      <c r="M63">
        <f>AVERAGE(K63:K65)</f>
        <v>1.8666666666666647E-2</v>
      </c>
    </row>
    <row r="64" spans="1:13" x14ac:dyDescent="0.25">
      <c r="A64">
        <v>56</v>
      </c>
      <c r="B64" t="s">
        <v>9</v>
      </c>
      <c r="C64">
        <v>21</v>
      </c>
      <c r="D64" s="1">
        <v>42558</v>
      </c>
      <c r="E64">
        <v>2</v>
      </c>
      <c r="F64">
        <v>250</v>
      </c>
      <c r="G64">
        <v>1</v>
      </c>
      <c r="H64">
        <v>43.9</v>
      </c>
      <c r="I64">
        <v>43.7</v>
      </c>
      <c r="J64">
        <f t="shared" si="2"/>
        <v>1.756</v>
      </c>
      <c r="K64">
        <f t="shared" si="3"/>
        <v>7.9999999999998302E-3</v>
      </c>
    </row>
    <row r="65" spans="1:13" x14ac:dyDescent="0.25">
      <c r="A65">
        <v>47</v>
      </c>
      <c r="B65" t="s">
        <v>9</v>
      </c>
      <c r="C65">
        <v>21</v>
      </c>
      <c r="D65" s="1">
        <v>42558</v>
      </c>
      <c r="E65">
        <v>3</v>
      </c>
      <c r="F65">
        <v>250</v>
      </c>
      <c r="G65">
        <v>1</v>
      </c>
      <c r="H65">
        <v>38.700000000000003</v>
      </c>
      <c r="I65">
        <v>37.1</v>
      </c>
      <c r="J65">
        <f t="shared" si="2"/>
        <v>1.548</v>
      </c>
      <c r="K65">
        <f t="shared" si="3"/>
        <v>6.4000000000000057E-2</v>
      </c>
    </row>
    <row r="66" spans="1:13" x14ac:dyDescent="0.25">
      <c r="A66">
        <v>35</v>
      </c>
      <c r="B66" t="s">
        <v>8</v>
      </c>
      <c r="C66">
        <v>5</v>
      </c>
      <c r="D66" s="1">
        <v>42559</v>
      </c>
      <c r="E66">
        <v>1</v>
      </c>
      <c r="F66">
        <v>125</v>
      </c>
      <c r="G66">
        <v>2</v>
      </c>
      <c r="H66">
        <v>59.7</v>
      </c>
      <c r="I66">
        <v>61.1</v>
      </c>
      <c r="J66">
        <f t="shared" ref="J66:J99" si="4">G66*H66*(10/F66)</f>
        <v>9.5520000000000014</v>
      </c>
      <c r="K66">
        <f t="shared" ref="K66:K99" si="5">G66*(H66-I66)*(10/F66)</f>
        <v>-0.22399999999999978</v>
      </c>
      <c r="L66">
        <f>AVERAGE(J66:J68)</f>
        <v>9.8817777777777778</v>
      </c>
      <c r="M66">
        <f>AVERAGE(K66:K68)</f>
        <v>0.52088888888888929</v>
      </c>
    </row>
    <row r="67" spans="1:13" x14ac:dyDescent="0.25">
      <c r="A67">
        <v>5</v>
      </c>
      <c r="B67" t="s">
        <v>8</v>
      </c>
      <c r="C67">
        <v>5</v>
      </c>
      <c r="D67" s="1">
        <v>42559</v>
      </c>
      <c r="E67">
        <v>2</v>
      </c>
      <c r="F67">
        <v>150</v>
      </c>
      <c r="G67">
        <v>2</v>
      </c>
      <c r="H67">
        <v>86.7</v>
      </c>
      <c r="I67">
        <v>80.3</v>
      </c>
      <c r="J67">
        <f t="shared" si="4"/>
        <v>11.56</v>
      </c>
      <c r="K67">
        <f t="shared" si="5"/>
        <v>0.85333333333333405</v>
      </c>
    </row>
    <row r="68" spans="1:13" x14ac:dyDescent="0.25">
      <c r="A68">
        <v>28</v>
      </c>
      <c r="B68" t="s">
        <v>8</v>
      </c>
      <c r="C68">
        <v>5</v>
      </c>
      <c r="D68" s="1">
        <v>42559</v>
      </c>
      <c r="E68">
        <v>3</v>
      </c>
      <c r="F68">
        <v>150</v>
      </c>
      <c r="G68">
        <v>2</v>
      </c>
      <c r="H68">
        <v>64</v>
      </c>
      <c r="I68">
        <v>57</v>
      </c>
      <c r="J68">
        <f t="shared" si="4"/>
        <v>8.5333333333333332</v>
      </c>
      <c r="K68">
        <f t="shared" si="5"/>
        <v>0.93333333333333335</v>
      </c>
    </row>
    <row r="69" spans="1:13" x14ac:dyDescent="0.25">
      <c r="A69">
        <v>8</v>
      </c>
      <c r="B69" t="s">
        <v>8</v>
      </c>
      <c r="C69">
        <v>9</v>
      </c>
      <c r="D69" s="1">
        <v>42559</v>
      </c>
      <c r="E69">
        <v>1</v>
      </c>
      <c r="F69">
        <v>100</v>
      </c>
      <c r="G69">
        <v>4</v>
      </c>
      <c r="H69">
        <v>75.8</v>
      </c>
      <c r="I69">
        <v>59.9</v>
      </c>
      <c r="J69">
        <f t="shared" si="4"/>
        <v>30.32</v>
      </c>
      <c r="K69">
        <f t="shared" si="5"/>
        <v>6.3599999999999994</v>
      </c>
      <c r="L69">
        <f>AVERAGE(J69:J71)</f>
        <v>30.693333333333339</v>
      </c>
      <c r="M69">
        <f>AVERAGE(K69:K71)</f>
        <v>7.1866666666666674</v>
      </c>
    </row>
    <row r="70" spans="1:13" x14ac:dyDescent="0.25">
      <c r="A70">
        <v>1</v>
      </c>
      <c r="B70" t="s">
        <v>8</v>
      </c>
      <c r="C70">
        <v>9</v>
      </c>
      <c r="D70" s="1">
        <v>42559</v>
      </c>
      <c r="E70">
        <v>2</v>
      </c>
      <c r="F70">
        <v>100</v>
      </c>
      <c r="G70">
        <v>4</v>
      </c>
      <c r="H70">
        <v>65.2</v>
      </c>
      <c r="I70">
        <v>36.9</v>
      </c>
      <c r="J70">
        <f t="shared" si="4"/>
        <v>26.080000000000002</v>
      </c>
      <c r="K70">
        <f t="shared" si="5"/>
        <v>11.320000000000002</v>
      </c>
    </row>
    <row r="71" spans="1:13" x14ac:dyDescent="0.25">
      <c r="A71">
        <v>2</v>
      </c>
      <c r="B71" t="s">
        <v>8</v>
      </c>
      <c r="C71">
        <v>9</v>
      </c>
      <c r="D71" s="1">
        <v>42559</v>
      </c>
      <c r="E71">
        <v>3</v>
      </c>
      <c r="F71">
        <v>100</v>
      </c>
      <c r="G71">
        <v>4</v>
      </c>
      <c r="H71">
        <v>89.2</v>
      </c>
      <c r="I71">
        <v>79.5</v>
      </c>
      <c r="J71">
        <f t="shared" si="4"/>
        <v>35.68</v>
      </c>
      <c r="K71">
        <f t="shared" si="5"/>
        <v>3.8800000000000012</v>
      </c>
    </row>
    <row r="72" spans="1:13" x14ac:dyDescent="0.25">
      <c r="A72">
        <v>57</v>
      </c>
      <c r="B72" t="s">
        <v>8</v>
      </c>
      <c r="C72">
        <v>13</v>
      </c>
      <c r="D72" s="1">
        <v>42559</v>
      </c>
      <c r="E72">
        <v>1</v>
      </c>
      <c r="F72">
        <v>100</v>
      </c>
      <c r="G72">
        <v>4</v>
      </c>
      <c r="H72">
        <v>67.900000000000006</v>
      </c>
      <c r="I72">
        <v>60.1</v>
      </c>
      <c r="J72">
        <f t="shared" si="4"/>
        <v>27.160000000000004</v>
      </c>
      <c r="K72">
        <f t="shared" si="5"/>
        <v>3.1200000000000019</v>
      </c>
      <c r="L72">
        <f>AVERAGE(J72:J74)</f>
        <v>25.933333333333337</v>
      </c>
      <c r="M72">
        <f>AVERAGE(K72:K74)</f>
        <v>4.4400000000000004</v>
      </c>
    </row>
    <row r="73" spans="1:13" x14ac:dyDescent="0.25">
      <c r="A73">
        <v>58</v>
      </c>
      <c r="B73" t="s">
        <v>8</v>
      </c>
      <c r="C73">
        <v>13</v>
      </c>
      <c r="D73" s="1">
        <v>42559</v>
      </c>
      <c r="E73">
        <v>2</v>
      </c>
      <c r="F73">
        <v>100</v>
      </c>
      <c r="G73">
        <v>4</v>
      </c>
      <c r="H73">
        <v>57.3</v>
      </c>
      <c r="I73">
        <v>45.6</v>
      </c>
      <c r="J73">
        <f t="shared" si="4"/>
        <v>22.92</v>
      </c>
      <c r="K73">
        <f t="shared" si="5"/>
        <v>4.6799999999999988</v>
      </c>
    </row>
    <row r="74" spans="1:13" x14ac:dyDescent="0.25">
      <c r="A74">
        <v>40</v>
      </c>
      <c r="B74" t="s">
        <v>8</v>
      </c>
      <c r="C74">
        <v>13</v>
      </c>
      <c r="D74" s="1">
        <v>42559</v>
      </c>
      <c r="E74">
        <v>3</v>
      </c>
      <c r="F74">
        <v>100</v>
      </c>
      <c r="G74">
        <v>4</v>
      </c>
      <c r="H74">
        <v>69.3</v>
      </c>
      <c r="I74">
        <v>55.5</v>
      </c>
      <c r="J74">
        <f t="shared" si="4"/>
        <v>27.72</v>
      </c>
      <c r="K74">
        <f t="shared" si="5"/>
        <v>5.52</v>
      </c>
    </row>
    <row r="75" spans="1:13" x14ac:dyDescent="0.25">
      <c r="A75">
        <v>6</v>
      </c>
      <c r="B75" t="s">
        <v>8</v>
      </c>
      <c r="C75">
        <v>17</v>
      </c>
      <c r="D75" s="1">
        <v>42559</v>
      </c>
      <c r="E75">
        <v>1</v>
      </c>
      <c r="F75">
        <v>126</v>
      </c>
      <c r="G75">
        <v>2</v>
      </c>
      <c r="H75">
        <v>39.799999999999997</v>
      </c>
      <c r="I75">
        <v>44.9</v>
      </c>
      <c r="J75">
        <f t="shared" si="4"/>
        <v>6.3174603174603163</v>
      </c>
      <c r="K75">
        <f t="shared" si="5"/>
        <v>-0.80952380952380976</v>
      </c>
      <c r="L75">
        <f>AVERAGE(J75:J78)</f>
        <v>8.381095848595848</v>
      </c>
      <c r="M75">
        <f>AVERAGE(K75:K78)</f>
        <v>-5.6501831501829247E-3</v>
      </c>
    </row>
    <row r="76" spans="1:13" x14ac:dyDescent="0.25">
      <c r="A76">
        <v>37</v>
      </c>
      <c r="B76" t="s">
        <v>8</v>
      </c>
      <c r="C76">
        <v>17</v>
      </c>
      <c r="D76" s="1">
        <v>42559</v>
      </c>
      <c r="E76">
        <v>2</v>
      </c>
      <c r="F76">
        <v>100</v>
      </c>
      <c r="G76">
        <v>2</v>
      </c>
      <c r="H76">
        <v>52</v>
      </c>
      <c r="I76">
        <v>48.8</v>
      </c>
      <c r="J76">
        <f t="shared" si="4"/>
        <v>10.4</v>
      </c>
      <c r="K76">
        <f t="shared" si="5"/>
        <v>0.64000000000000057</v>
      </c>
    </row>
    <row r="77" spans="1:13" x14ac:dyDescent="0.25">
      <c r="A77">
        <v>19</v>
      </c>
      <c r="B77" t="s">
        <v>8</v>
      </c>
      <c r="C77">
        <v>17</v>
      </c>
      <c r="D77" s="1">
        <v>42559</v>
      </c>
      <c r="E77">
        <v>3</v>
      </c>
      <c r="F77">
        <v>104</v>
      </c>
      <c r="G77">
        <v>2</v>
      </c>
      <c r="H77">
        <v>48.5</v>
      </c>
      <c r="I77">
        <v>49.4</v>
      </c>
      <c r="J77">
        <f t="shared" si="4"/>
        <v>9.3269230769230766</v>
      </c>
      <c r="K77">
        <f t="shared" si="5"/>
        <v>-0.17307692307692282</v>
      </c>
    </row>
    <row r="78" spans="1:13" x14ac:dyDescent="0.25">
      <c r="A78">
        <v>33</v>
      </c>
      <c r="B78" t="s">
        <v>8</v>
      </c>
      <c r="C78">
        <v>17</v>
      </c>
      <c r="D78" s="1">
        <v>42559</v>
      </c>
      <c r="E78">
        <v>4</v>
      </c>
      <c r="F78">
        <v>100</v>
      </c>
      <c r="G78">
        <v>2</v>
      </c>
      <c r="H78">
        <v>37.4</v>
      </c>
      <c r="I78">
        <v>35.799999999999997</v>
      </c>
      <c r="J78">
        <f t="shared" si="4"/>
        <v>7.48</v>
      </c>
      <c r="K78">
        <f t="shared" si="5"/>
        <v>0.32000000000000028</v>
      </c>
    </row>
    <row r="79" spans="1:13" x14ac:dyDescent="0.25">
      <c r="A79">
        <v>20</v>
      </c>
      <c r="B79" t="s">
        <v>8</v>
      </c>
      <c r="C79">
        <v>21</v>
      </c>
      <c r="D79" s="1">
        <v>42559</v>
      </c>
      <c r="E79">
        <v>1</v>
      </c>
      <c r="F79">
        <v>100</v>
      </c>
      <c r="G79">
        <v>2</v>
      </c>
      <c r="H79">
        <v>37</v>
      </c>
      <c r="I79">
        <v>38.299999999999997</v>
      </c>
      <c r="J79">
        <f t="shared" si="4"/>
        <v>7.4</v>
      </c>
      <c r="K79">
        <f t="shared" si="5"/>
        <v>-0.25999999999999945</v>
      </c>
      <c r="L79">
        <f>AVERAGE(J79:J81)</f>
        <v>6.9200000000000008</v>
      </c>
      <c r="M79">
        <f>AVERAGE(K79:K81)</f>
        <v>-0.13333333333333289</v>
      </c>
    </row>
    <row r="80" spans="1:13" x14ac:dyDescent="0.25">
      <c r="A80">
        <v>9</v>
      </c>
      <c r="B80" t="s">
        <v>8</v>
      </c>
      <c r="C80">
        <v>21</v>
      </c>
      <c r="D80" s="1">
        <v>42559</v>
      </c>
      <c r="E80">
        <v>2</v>
      </c>
      <c r="F80">
        <v>100</v>
      </c>
      <c r="G80">
        <v>2</v>
      </c>
      <c r="H80">
        <v>36.200000000000003</v>
      </c>
      <c r="I80">
        <v>36.5</v>
      </c>
      <c r="J80">
        <f t="shared" si="4"/>
        <v>7.2400000000000011</v>
      </c>
      <c r="K80">
        <f t="shared" si="5"/>
        <v>-5.9999999999999436E-2</v>
      </c>
    </row>
    <row r="81" spans="1:13" x14ac:dyDescent="0.25">
      <c r="A81">
        <v>23</v>
      </c>
      <c r="B81" t="s">
        <v>8</v>
      </c>
      <c r="C81">
        <v>21</v>
      </c>
      <c r="D81" s="1">
        <v>42559</v>
      </c>
      <c r="E81">
        <v>3</v>
      </c>
      <c r="F81">
        <v>100</v>
      </c>
      <c r="G81">
        <v>2</v>
      </c>
      <c r="H81">
        <v>30.6</v>
      </c>
      <c r="I81">
        <v>31</v>
      </c>
      <c r="J81">
        <f t="shared" si="4"/>
        <v>6.120000000000001</v>
      </c>
      <c r="K81">
        <f t="shared" si="5"/>
        <v>-7.9999999999999724E-2</v>
      </c>
    </row>
    <row r="82" spans="1:13" x14ac:dyDescent="0.25">
      <c r="A82">
        <v>7</v>
      </c>
      <c r="B82" t="s">
        <v>8</v>
      </c>
      <c r="C82">
        <v>5</v>
      </c>
      <c r="D82" s="1">
        <v>42560</v>
      </c>
      <c r="E82">
        <v>1</v>
      </c>
      <c r="F82">
        <v>150</v>
      </c>
      <c r="G82">
        <v>2</v>
      </c>
      <c r="H82">
        <v>64.599999999999994</v>
      </c>
      <c r="I82">
        <v>59.8</v>
      </c>
      <c r="J82">
        <f t="shared" si="4"/>
        <v>8.6133333333333333</v>
      </c>
      <c r="K82">
        <f t="shared" si="5"/>
        <v>0.63999999999999957</v>
      </c>
      <c r="L82">
        <f>AVERAGE(J82:J84)</f>
        <v>7.5866666666666669</v>
      </c>
      <c r="M82">
        <f>AVERAGE(K82:K84)</f>
        <v>0.74222222222222201</v>
      </c>
    </row>
    <row r="83" spans="1:13" x14ac:dyDescent="0.25">
      <c r="A83">
        <v>38</v>
      </c>
      <c r="B83" t="s">
        <v>8</v>
      </c>
      <c r="C83">
        <v>5</v>
      </c>
      <c r="D83" s="1">
        <v>42560</v>
      </c>
      <c r="E83">
        <v>2</v>
      </c>
      <c r="F83">
        <v>150</v>
      </c>
      <c r="G83">
        <v>2</v>
      </c>
      <c r="H83">
        <v>57.2</v>
      </c>
      <c r="I83">
        <v>51.1</v>
      </c>
      <c r="J83">
        <f t="shared" si="4"/>
        <v>7.6266666666666669</v>
      </c>
      <c r="K83">
        <f t="shared" si="5"/>
        <v>0.81333333333333346</v>
      </c>
    </row>
    <row r="84" spans="1:13" x14ac:dyDescent="0.25">
      <c r="A84">
        <v>39</v>
      </c>
      <c r="B84" t="s">
        <v>8</v>
      </c>
      <c r="C84">
        <v>5</v>
      </c>
      <c r="D84" s="1">
        <v>42560</v>
      </c>
      <c r="E84">
        <v>3</v>
      </c>
      <c r="F84">
        <v>150</v>
      </c>
      <c r="G84">
        <v>2</v>
      </c>
      <c r="H84">
        <v>48.9</v>
      </c>
      <c r="I84">
        <v>43.1</v>
      </c>
      <c r="J84">
        <f t="shared" si="4"/>
        <v>6.52</v>
      </c>
      <c r="K84">
        <f t="shared" si="5"/>
        <v>0.77333333333333298</v>
      </c>
    </row>
    <row r="85" spans="1:13" x14ac:dyDescent="0.25">
      <c r="A85">
        <v>32</v>
      </c>
      <c r="B85" t="s">
        <v>8</v>
      </c>
      <c r="C85">
        <v>9</v>
      </c>
      <c r="D85" s="1">
        <v>42560</v>
      </c>
      <c r="E85">
        <v>1</v>
      </c>
      <c r="F85">
        <v>150</v>
      </c>
      <c r="G85">
        <v>4</v>
      </c>
      <c r="H85">
        <v>63.1</v>
      </c>
      <c r="I85">
        <v>59.4</v>
      </c>
      <c r="J85">
        <f t="shared" si="4"/>
        <v>16.826666666666668</v>
      </c>
      <c r="K85">
        <f t="shared" si="5"/>
        <v>0.98666666666666736</v>
      </c>
      <c r="L85">
        <f>AVERAGE(J85:J87)</f>
        <v>17.413333333333334</v>
      </c>
      <c r="M85">
        <f>AVERAGE(K85:K87)</f>
        <v>3.3955555555555565</v>
      </c>
    </row>
    <row r="86" spans="1:13" x14ac:dyDescent="0.25">
      <c r="A86">
        <v>13</v>
      </c>
      <c r="B86" t="s">
        <v>8</v>
      </c>
      <c r="C86">
        <v>9</v>
      </c>
      <c r="D86" s="1">
        <v>42560</v>
      </c>
      <c r="E86">
        <v>2</v>
      </c>
      <c r="F86">
        <v>150</v>
      </c>
      <c r="G86">
        <v>4</v>
      </c>
      <c r="H86">
        <v>57.1</v>
      </c>
      <c r="I86">
        <v>51</v>
      </c>
      <c r="J86">
        <f t="shared" si="4"/>
        <v>15.226666666666667</v>
      </c>
      <c r="K86">
        <f t="shared" si="5"/>
        <v>1.6266666666666669</v>
      </c>
    </row>
    <row r="87" spans="1:13" x14ac:dyDescent="0.25">
      <c r="A87">
        <v>21</v>
      </c>
      <c r="B87" t="s">
        <v>8</v>
      </c>
      <c r="C87">
        <v>9</v>
      </c>
      <c r="D87" s="1">
        <v>42560</v>
      </c>
      <c r="E87">
        <v>3</v>
      </c>
      <c r="F87">
        <v>150</v>
      </c>
      <c r="G87">
        <v>4</v>
      </c>
      <c r="H87">
        <v>75.7</v>
      </c>
      <c r="I87">
        <v>47.3</v>
      </c>
      <c r="J87">
        <f t="shared" si="4"/>
        <v>20.186666666666667</v>
      </c>
      <c r="K87">
        <f t="shared" si="5"/>
        <v>7.573333333333335</v>
      </c>
    </row>
    <row r="88" spans="1:13" x14ac:dyDescent="0.25">
      <c r="A88">
        <v>12</v>
      </c>
      <c r="B88" t="s">
        <v>8</v>
      </c>
      <c r="C88">
        <v>13</v>
      </c>
      <c r="D88" s="1">
        <v>42560</v>
      </c>
      <c r="E88">
        <v>1</v>
      </c>
      <c r="F88">
        <v>100</v>
      </c>
      <c r="G88">
        <v>4</v>
      </c>
      <c r="H88">
        <v>75.3</v>
      </c>
      <c r="I88">
        <v>69.2</v>
      </c>
      <c r="J88">
        <f t="shared" si="4"/>
        <v>30.12</v>
      </c>
      <c r="K88">
        <f t="shared" si="5"/>
        <v>2.4399999999999977</v>
      </c>
      <c r="L88">
        <f>AVERAGE(J88:J90)</f>
        <v>24.480000000000004</v>
      </c>
      <c r="M88">
        <f>AVERAGE(K88:K90)</f>
        <v>3.7533333333333321</v>
      </c>
    </row>
    <row r="89" spans="1:13" x14ac:dyDescent="0.25">
      <c r="A89">
        <v>30</v>
      </c>
      <c r="B89" t="s">
        <v>8</v>
      </c>
      <c r="C89">
        <v>13</v>
      </c>
      <c r="D89" s="1">
        <v>42560</v>
      </c>
      <c r="E89">
        <v>2</v>
      </c>
      <c r="F89">
        <v>100</v>
      </c>
      <c r="G89">
        <v>4</v>
      </c>
      <c r="H89">
        <v>59.8</v>
      </c>
      <c r="I89">
        <v>40.9</v>
      </c>
      <c r="J89">
        <f t="shared" si="4"/>
        <v>23.92</v>
      </c>
      <c r="K89">
        <f t="shared" si="5"/>
        <v>7.56</v>
      </c>
    </row>
    <row r="90" spans="1:13" x14ac:dyDescent="0.25">
      <c r="A90">
        <v>34</v>
      </c>
      <c r="B90" t="s">
        <v>8</v>
      </c>
      <c r="C90">
        <v>13</v>
      </c>
      <c r="D90" s="1">
        <v>42560</v>
      </c>
      <c r="E90">
        <v>3</v>
      </c>
      <c r="F90">
        <v>100</v>
      </c>
      <c r="G90">
        <v>2</v>
      </c>
      <c r="H90">
        <v>97</v>
      </c>
      <c r="I90">
        <v>90.7</v>
      </c>
      <c r="J90">
        <f t="shared" si="4"/>
        <v>19.400000000000002</v>
      </c>
      <c r="K90">
        <f t="shared" si="5"/>
        <v>1.2599999999999996</v>
      </c>
    </row>
    <row r="91" spans="1:13" x14ac:dyDescent="0.25">
      <c r="A91">
        <v>17</v>
      </c>
      <c r="B91" t="s">
        <v>8</v>
      </c>
      <c r="C91">
        <v>17</v>
      </c>
      <c r="D91" s="1">
        <v>42560</v>
      </c>
      <c r="E91">
        <v>1</v>
      </c>
      <c r="F91">
        <v>100</v>
      </c>
      <c r="G91">
        <v>2</v>
      </c>
      <c r="H91">
        <v>79.2</v>
      </c>
      <c r="I91">
        <v>70.3</v>
      </c>
      <c r="J91">
        <f t="shared" si="4"/>
        <v>15.840000000000002</v>
      </c>
      <c r="K91">
        <f t="shared" si="5"/>
        <v>1.7800000000000011</v>
      </c>
      <c r="L91">
        <f>AVERAGE(J91:J93)</f>
        <v>15.006666666666668</v>
      </c>
      <c r="M91">
        <f>AVERAGE(K91:K93)</f>
        <v>0.78666666666666651</v>
      </c>
    </row>
    <row r="92" spans="1:13" x14ac:dyDescent="0.25">
      <c r="A92">
        <v>3</v>
      </c>
      <c r="B92" t="s">
        <v>8</v>
      </c>
      <c r="C92">
        <v>17</v>
      </c>
      <c r="D92" s="1">
        <v>42560</v>
      </c>
      <c r="E92">
        <v>2</v>
      </c>
      <c r="F92">
        <v>100</v>
      </c>
      <c r="G92">
        <v>2</v>
      </c>
      <c r="H92">
        <v>76.099999999999994</v>
      </c>
      <c r="I92">
        <v>77.900000000000006</v>
      </c>
      <c r="J92">
        <f t="shared" si="4"/>
        <v>15.219999999999999</v>
      </c>
      <c r="K92">
        <f t="shared" si="5"/>
        <v>-0.36000000000000232</v>
      </c>
    </row>
    <row r="93" spans="1:13" x14ac:dyDescent="0.25">
      <c r="A93">
        <v>11</v>
      </c>
      <c r="B93" t="s">
        <v>8</v>
      </c>
      <c r="C93">
        <v>17</v>
      </c>
      <c r="D93" s="1">
        <v>42560</v>
      </c>
      <c r="E93">
        <v>3</v>
      </c>
      <c r="F93">
        <v>100</v>
      </c>
      <c r="G93">
        <v>2</v>
      </c>
      <c r="H93">
        <v>69.8</v>
      </c>
      <c r="I93">
        <v>65.099999999999994</v>
      </c>
      <c r="J93">
        <f t="shared" si="4"/>
        <v>13.96</v>
      </c>
      <c r="K93">
        <f t="shared" si="5"/>
        <v>0.94000000000000061</v>
      </c>
    </row>
    <row r="94" spans="1:13" x14ac:dyDescent="0.25">
      <c r="A94">
        <v>16</v>
      </c>
      <c r="B94" t="s">
        <v>8</v>
      </c>
      <c r="C94">
        <v>21</v>
      </c>
      <c r="D94" s="1">
        <v>42560</v>
      </c>
      <c r="E94">
        <v>1</v>
      </c>
      <c r="F94">
        <v>100</v>
      </c>
      <c r="G94">
        <v>2</v>
      </c>
      <c r="H94">
        <v>39.700000000000003</v>
      </c>
      <c r="I94">
        <v>36.299999999999997</v>
      </c>
      <c r="J94">
        <f t="shared" si="4"/>
        <v>7.9400000000000013</v>
      </c>
      <c r="K94">
        <f t="shared" si="5"/>
        <v>0.68000000000000116</v>
      </c>
      <c r="L94">
        <f>AVERAGE(J94:J96)</f>
        <v>6.7</v>
      </c>
      <c r="M94">
        <f>AVERAGE(K94:K96)</f>
        <v>0.22000000000000053</v>
      </c>
    </row>
    <row r="95" spans="1:13" x14ac:dyDescent="0.25">
      <c r="A95">
        <v>26</v>
      </c>
      <c r="B95" t="s">
        <v>8</v>
      </c>
      <c r="C95">
        <v>21</v>
      </c>
      <c r="D95" s="1">
        <v>42560</v>
      </c>
      <c r="E95">
        <v>2</v>
      </c>
      <c r="F95">
        <v>100</v>
      </c>
      <c r="G95">
        <v>2</v>
      </c>
      <c r="H95">
        <v>30.1</v>
      </c>
      <c r="I95">
        <v>30.9</v>
      </c>
      <c r="J95">
        <f t="shared" si="4"/>
        <v>6.0200000000000005</v>
      </c>
      <c r="K95">
        <f t="shared" si="5"/>
        <v>-0.15999999999999945</v>
      </c>
    </row>
    <row r="96" spans="1:13" x14ac:dyDescent="0.25">
      <c r="A96">
        <v>4</v>
      </c>
      <c r="B96" t="s">
        <v>8</v>
      </c>
      <c r="C96">
        <v>21</v>
      </c>
      <c r="D96" s="1">
        <v>42560</v>
      </c>
      <c r="E96">
        <v>3</v>
      </c>
      <c r="F96">
        <v>100</v>
      </c>
      <c r="G96">
        <v>2</v>
      </c>
      <c r="H96">
        <v>30.7</v>
      </c>
      <c r="I96">
        <v>30</v>
      </c>
      <c r="J96">
        <f t="shared" si="4"/>
        <v>6.1400000000000006</v>
      </c>
      <c r="K96">
        <f t="shared" si="5"/>
        <v>0.13999999999999987</v>
      </c>
    </row>
    <row r="97" spans="1:13" x14ac:dyDescent="0.25">
      <c r="A97">
        <v>27</v>
      </c>
      <c r="B97" t="s">
        <v>8</v>
      </c>
      <c r="C97">
        <v>1</v>
      </c>
      <c r="D97" s="1">
        <v>42561</v>
      </c>
      <c r="E97">
        <v>1</v>
      </c>
      <c r="F97">
        <v>100</v>
      </c>
      <c r="G97">
        <v>2</v>
      </c>
      <c r="H97">
        <v>30.6</v>
      </c>
      <c r="I97">
        <v>30.1</v>
      </c>
      <c r="J97">
        <f t="shared" si="4"/>
        <v>6.120000000000001</v>
      </c>
      <c r="K97">
        <f t="shared" si="5"/>
        <v>0.1</v>
      </c>
      <c r="L97">
        <f>AVERAGE(J97:J99)</f>
        <v>5.8066666666666675</v>
      </c>
      <c r="M97">
        <f>AVERAGE(K97:K99)</f>
        <v>0.47333333333333322</v>
      </c>
    </row>
    <row r="98" spans="1:13" x14ac:dyDescent="0.25">
      <c r="A98">
        <v>31</v>
      </c>
      <c r="B98" t="s">
        <v>8</v>
      </c>
      <c r="C98">
        <v>1</v>
      </c>
      <c r="D98" s="1">
        <v>42561</v>
      </c>
      <c r="E98">
        <v>2</v>
      </c>
      <c r="F98">
        <v>100</v>
      </c>
      <c r="G98">
        <v>2</v>
      </c>
      <c r="H98">
        <v>26.3</v>
      </c>
      <c r="I98">
        <v>19.100000000000001</v>
      </c>
      <c r="J98">
        <f t="shared" si="4"/>
        <v>5.2600000000000007</v>
      </c>
      <c r="K98">
        <f t="shared" si="5"/>
        <v>1.44</v>
      </c>
    </row>
    <row r="99" spans="1:13" x14ac:dyDescent="0.25">
      <c r="A99">
        <v>18</v>
      </c>
      <c r="B99" t="s">
        <v>8</v>
      </c>
      <c r="C99">
        <v>1</v>
      </c>
      <c r="D99" s="1">
        <v>42561</v>
      </c>
      <c r="E99">
        <v>3</v>
      </c>
      <c r="F99">
        <v>100</v>
      </c>
      <c r="G99">
        <v>2</v>
      </c>
      <c r="H99">
        <v>30.2</v>
      </c>
      <c r="I99">
        <v>30.8</v>
      </c>
      <c r="J99">
        <f t="shared" si="4"/>
        <v>6.04</v>
      </c>
      <c r="K99">
        <f t="shared" si="5"/>
        <v>-0.12000000000000029</v>
      </c>
    </row>
  </sheetData>
  <sortState ref="A2:M99">
    <sortCondition ref="B2:B99"/>
    <sortCondition ref="D2:D99"/>
    <sortCondition ref="C2:C99"/>
    <sortCondition ref="E2:E9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Linz</dc:creator>
  <cp:lastModifiedBy>Alex</cp:lastModifiedBy>
  <dcterms:created xsi:type="dcterms:W3CDTF">2016-09-02T14:19:22Z</dcterms:created>
  <dcterms:modified xsi:type="dcterms:W3CDTF">2016-09-14T00:05:31Z</dcterms:modified>
</cp:coreProperties>
</file>