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61ccb0aa95f666/Documents/College Stuff/Software Engineering/SE Project Sprints/"/>
    </mc:Choice>
  </mc:AlternateContent>
  <xr:revisionPtr revIDLastSave="4" documentId="8_{A988B6E5-85A8-44C3-BF0E-AE193AE60813}" xr6:coauthVersionLast="47" xr6:coauthVersionMax="47" xr10:uidLastSave="{B5D18EFC-509A-423A-8F82-DA12729A4D3B}"/>
  <bookViews>
    <workbookView xWindow="144" yWindow="84" windowWidth="13056" windowHeight="12240" xr2:uid="{AE0B64C1-668E-4EE8-8AEF-A2D7420BE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E12" i="1"/>
  <c r="D12" i="1"/>
  <c r="D13" i="1"/>
</calcChain>
</file>

<file path=xl/sharedStrings.xml><?xml version="1.0" encoding="utf-8"?>
<sst xmlns="http://schemas.openxmlformats.org/spreadsheetml/2006/main" count="26" uniqueCount="26">
  <si>
    <t>Sprint Backlog</t>
  </si>
  <si>
    <t>Login Page and Homepage</t>
  </si>
  <si>
    <t>Final Front End Design</t>
  </si>
  <si>
    <t>ER Database Diagram and/or Table Diagram</t>
  </si>
  <si>
    <t>Smoothing Out the Backend Data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</si>
  <si>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</si>
  <si>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</si>
  <si>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</si>
  <si>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</si>
  <si>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</si>
  <si>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</si>
  <si>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</si>
  <si>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</si>
  <si>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</si>
  <si>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</si>
  <si>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</si>
  <si>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</si>
  <si>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</si>
  <si>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</si>
  <si>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</si>
  <si>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</si>
  <si>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</si>
  <si>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Sprint Burndown Chart</t>
  </si>
  <si>
    <t>Remaining Effort</t>
  </si>
  <si>
    <t>Ideal Trend</t>
  </si>
  <si>
    <t>Implementing Data from the diagrams and Aldi onto PHP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</si>
</sst>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5" xfId="0" applyFill="1" applyBorder="1"/>
    <xf numFmtId="0" fontId="0" fillId="3" borderId="3" xfId="0" applyFill="1" applyBorder="1" applyAlignment="1">
      <alignment horizontal="center"/>
    </xf>
    <xf numFmtId="16" fontId="0" fillId="3" borderId="3" xfId="0" applyNumberFormat="1" applyFill="1" applyBorder="1" applyAlignment="1">
      <alignment horizontal="center"/>
    </xf>
    <xf numFmtId="1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23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0" fillId="4" borderId="3" xfId="0" applyFont="1" applyFill="1" applyBorder="1"/>
    <xf numFmtId="0" fontId="0" fillId="5" borderId="24" xfId="0" applyFont="1" applyFill="1" applyBorder="1" applyAlignment="1">
      <alignment horizontal="center"/>
    </xf>
    <xf numFmtId="0" fontId="0" fillId="5" borderId="21" xfId="0" applyFont="1" applyFill="1" applyBorder="1" applyAlignment="1">
      <alignment horizontal="center"/>
    </xf>
    <xf numFmtId="0" fontId="0" fillId="5" borderId="5" xfId="0" applyFont="1" applyFill="1" applyBorder="1"/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>
        <c:manualLayout>
          <c:xMode val="edge"/>
          <c:yMode val="edge"/>
          <c:x val="0.406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3768446365422E-2"/>
          <c:y val="0.18454132259015174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Sheet1!$D$6:$S$6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Sheet1!$D$12:$S$12</c:f>
              <c:numCache>
                <c:formatCode>General</c:formatCode>
                <c:ptCount val="1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-1</c:v>
                </c:pt>
                <c:pt idx="8">
                  <c:v>-5</c:v>
                </c:pt>
                <c:pt idx="9">
                  <c:v>-9</c:v>
                </c:pt>
                <c:pt idx="10">
                  <c:v>-13</c:v>
                </c:pt>
                <c:pt idx="11">
                  <c:v>-17</c:v>
                </c:pt>
                <c:pt idx="12">
                  <c:v>-21</c:v>
                </c:pt>
                <c:pt idx="13">
                  <c:v>-25</c:v>
                </c:pt>
                <c:pt idx="14">
                  <c:v>-30</c:v>
                </c:pt>
                <c:pt idx="15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3-4BFF-B6D9-6865EF552D58}"/>
            </c:ext>
          </c:extLst>
        </c:ser>
        <c:ser>
          <c:idx val="1"/>
          <c:order val="1"/>
          <c:tx>
            <c:v>Ideal 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Sheet1!$D$6:$S$6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Sheet1!$D$13:$S$13</c:f>
              <c:numCache>
                <c:formatCode>General</c:formatCode>
                <c:ptCount val="1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-8</c:v>
                </c:pt>
                <c:pt idx="15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3-4BFF-B6D9-6865EF55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19071"/>
        <c:axId val="547533215"/>
      </c:lineChart>
      <c:catAx>
        <c:axId val="54751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3215"/>
        <c:crosses val="autoZero"/>
        <c:auto val="1"/>
        <c:lblAlgn val="ctr"/>
        <c:lblOffset val="100"/>
        <c:noMultiLvlLbl val="0"/>
      </c:catAx>
      <c:valAx>
        <c:axId val="547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14</xdr:row>
      <xdr:rowOff>7620</xdr:rowOff>
    </xdr:from>
    <xdr:to>
      <xdr:col>14</xdr:col>
      <xdr:colOff>289560</xdr:colOff>
      <xdr:row>30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3F0F0E-110F-9EDC-FD42-F849B1BE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0524-6C36-4E1A-8F1D-7664B3C7F60E}">
  <dimension ref="C2:S14"/>
  <sheetViews>
    <sheetView tabSelected="1" topLeftCell="C3" zoomScale="115" zoomScaleNormal="115" workbookViewId="0">
      <selection activeCell="E13" sqref="E13"/>
    </sheetView>
  </sheetViews>
  <sheetFormatPr defaultRowHeight="14.4" x14ac:dyDescent="0.3"/>
  <cols>
    <col min="3" max="3" width="55.5546875" customWidth="1"/>
    <col min="4" max="4" width="14.6640625" customWidth="1"/>
    <col min="5" max="5" width="14.5546875" customWidth="1"/>
  </cols>
  <sheetData>
    <row r="2" spans="3:19" ht="15" thickBot="1" x14ac:dyDescent="0.35"/>
    <row r="3" spans="3:19" ht="35.4" customHeight="1" thickBot="1" x14ac:dyDescent="0.35">
      <c r="C3" s="26" t="s">
        <v>22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8"/>
    </row>
    <row r="4" spans="3:19" ht="15" thickBot="1" x14ac:dyDescent="0.35"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1"/>
    </row>
    <row r="5" spans="3:19" x14ac:dyDescent="0.3">
      <c r="C5" s="32" t="s">
        <v>0</v>
      </c>
      <c r="D5" s="12" t="s">
        <v>5</v>
      </c>
      <c r="E5" s="13">
        <v>44862</v>
      </c>
      <c r="F5" s="13">
        <v>44863</v>
      </c>
      <c r="G5" s="13">
        <v>44864</v>
      </c>
      <c r="H5" s="13">
        <v>44865</v>
      </c>
      <c r="I5" s="13">
        <v>44866</v>
      </c>
      <c r="J5" s="13">
        <v>44867</v>
      </c>
      <c r="K5" s="13">
        <v>44868</v>
      </c>
      <c r="L5" s="13">
        <v>44869</v>
      </c>
      <c r="M5" s="13">
        <v>44870</v>
      </c>
      <c r="N5" s="13">
        <v>44871</v>
      </c>
      <c r="O5" s="13">
        <v>44872</v>
      </c>
      <c r="P5" s="13">
        <v>44873</v>
      </c>
      <c r="Q5" s="13">
        <v>44874</v>
      </c>
      <c r="R5" s="13">
        <v>44875</v>
      </c>
      <c r="S5" s="14">
        <v>44876</v>
      </c>
    </row>
    <row r="6" spans="3:19" ht="15" thickBot="1" x14ac:dyDescent="0.35">
      <c r="C6" s="33"/>
      <c r="D6" s="15" t="s">
        <v>6</v>
      </c>
      <c r="E6" s="15" t="s">
        <v>7</v>
      </c>
      <c r="F6" s="15" t="s">
        <v>8</v>
      </c>
      <c r="G6" s="15" t="s">
        <v>9</v>
      </c>
      <c r="H6" s="15" t="s">
        <v>10</v>
      </c>
      <c r="I6" s="15" t="s">
        <v>11</v>
      </c>
      <c r="J6" s="15" t="s">
        <v>12</v>
      </c>
      <c r="K6" s="15" t="s">
        <v>13</v>
      </c>
      <c r="L6" s="15" t="s">
        <v>14</v>
      </c>
      <c r="M6" s="15" t="s">
        <v>15</v>
      </c>
      <c r="N6" s="15" t="s">
        <v>16</v>
      </c>
      <c r="O6" s="15" t="s">
        <v>17</v>
      </c>
      <c r="P6" s="15" t="s">
        <v>18</v>
      </c>
      <c r="Q6" s="15" t="s">
        <v>19</v>
      </c>
      <c r="R6" s="15" t="s">
        <v>20</v>
      </c>
      <c r="S6" s="16" t="s">
        <v>21</v>
      </c>
    </row>
    <row r="7" spans="3:19" x14ac:dyDescent="0.3">
      <c r="C7" s="8" t="s">
        <v>2</v>
      </c>
      <c r="D7" s="23">
        <v>2</v>
      </c>
      <c r="E7" s="9">
        <v>1</v>
      </c>
      <c r="F7" s="9">
        <v>1</v>
      </c>
      <c r="G7" s="9"/>
      <c r="H7" s="9">
        <v>1</v>
      </c>
      <c r="I7" s="9"/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10">
        <v>1</v>
      </c>
    </row>
    <row r="8" spans="3:19" x14ac:dyDescent="0.3">
      <c r="C8" s="4" t="s">
        <v>3</v>
      </c>
      <c r="D8" s="24">
        <v>3</v>
      </c>
      <c r="E8" s="2"/>
      <c r="F8" s="2"/>
      <c r="G8" s="2"/>
      <c r="H8" s="2"/>
      <c r="I8" s="2"/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5"/>
    </row>
    <row r="9" spans="3:19" x14ac:dyDescent="0.3">
      <c r="C9" s="4" t="s">
        <v>1</v>
      </c>
      <c r="D9" s="24">
        <v>4</v>
      </c>
      <c r="E9" s="2">
        <v>1</v>
      </c>
      <c r="F9" s="2">
        <v>1</v>
      </c>
      <c r="G9" s="2"/>
      <c r="H9" s="2">
        <v>1</v>
      </c>
      <c r="I9" s="2"/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5">
        <v>1</v>
      </c>
    </row>
    <row r="10" spans="3:19" x14ac:dyDescent="0.3">
      <c r="C10" s="4" t="s">
        <v>25</v>
      </c>
      <c r="D10" s="24">
        <v>5</v>
      </c>
      <c r="E10" s="2"/>
      <c r="F10" s="2"/>
      <c r="G10" s="2"/>
      <c r="H10" s="2"/>
      <c r="I10" s="2"/>
      <c r="J10" s="2">
        <v>1</v>
      </c>
      <c r="K10" s="11">
        <v>1</v>
      </c>
      <c r="L10" s="2"/>
      <c r="M10" s="2"/>
      <c r="N10" s="2"/>
      <c r="O10" s="2"/>
      <c r="P10" s="2"/>
      <c r="Q10" s="2"/>
      <c r="R10" s="2">
        <v>1</v>
      </c>
      <c r="S10" s="5"/>
    </row>
    <row r="11" spans="3:19" ht="15" thickBot="1" x14ac:dyDescent="0.35">
      <c r="C11" s="6" t="s">
        <v>4</v>
      </c>
      <c r="D11" s="25">
        <v>6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2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7">
        <v>1</v>
      </c>
    </row>
    <row r="12" spans="3:19" x14ac:dyDescent="0.3">
      <c r="C12" s="17" t="s">
        <v>23</v>
      </c>
      <c r="D12" s="18">
        <f>SUM(D7:D11)</f>
        <v>20</v>
      </c>
      <c r="E12" s="19">
        <f>D12-SUM(E7:E11)</f>
        <v>17</v>
      </c>
      <c r="F12" s="19">
        <f t="shared" ref="F12:S12" si="0">E12-SUM(F7:F11)</f>
        <v>14</v>
      </c>
      <c r="G12" s="19">
        <f t="shared" si="0"/>
        <v>13</v>
      </c>
      <c r="H12" s="19">
        <f t="shared" si="0"/>
        <v>10</v>
      </c>
      <c r="I12" s="19">
        <f t="shared" si="0"/>
        <v>9</v>
      </c>
      <c r="J12" s="19">
        <f t="shared" si="0"/>
        <v>4</v>
      </c>
      <c r="K12" s="19">
        <f t="shared" si="0"/>
        <v>-1</v>
      </c>
      <c r="L12" s="19">
        <f t="shared" si="0"/>
        <v>-5</v>
      </c>
      <c r="M12" s="19">
        <f t="shared" si="0"/>
        <v>-9</v>
      </c>
      <c r="N12" s="19">
        <f t="shared" si="0"/>
        <v>-13</v>
      </c>
      <c r="O12" s="19">
        <f t="shared" si="0"/>
        <v>-17</v>
      </c>
      <c r="P12" s="19">
        <f t="shared" si="0"/>
        <v>-21</v>
      </c>
      <c r="Q12" s="19">
        <f t="shared" si="0"/>
        <v>-25</v>
      </c>
      <c r="R12" s="19">
        <f t="shared" si="0"/>
        <v>-30</v>
      </c>
      <c r="S12" s="19">
        <f t="shared" si="0"/>
        <v>-33</v>
      </c>
    </row>
    <row r="13" spans="3:19" ht="15" thickBot="1" x14ac:dyDescent="0.35">
      <c r="C13" s="20" t="s">
        <v>24</v>
      </c>
      <c r="D13" s="21">
        <f>SUM(D7:D11)</f>
        <v>20</v>
      </c>
      <c r="E13" s="22">
        <f>$D$13-($D$13/10*1)</f>
        <v>18</v>
      </c>
      <c r="F13" s="22">
        <f>$D$13-($D$13/10*2)</f>
        <v>16</v>
      </c>
      <c r="G13" s="22">
        <f>$D$13-($D$13/10*3)</f>
        <v>14</v>
      </c>
      <c r="H13" s="22">
        <f>$D$13-($D$13/10*4)</f>
        <v>12</v>
      </c>
      <c r="I13" s="22">
        <f>$D$13-($D$13/10*5)</f>
        <v>10</v>
      </c>
      <c r="J13" s="22">
        <f>$D$13-($D$13/10*6)</f>
        <v>8</v>
      </c>
      <c r="K13" s="22">
        <f>$D$13-($D$13/10*7)</f>
        <v>6</v>
      </c>
      <c r="L13" s="22">
        <f>$D$13-($D$13/10*8)</f>
        <v>4</v>
      </c>
      <c r="M13" s="22">
        <f>$D$13-($D$13/10*9)</f>
        <v>2</v>
      </c>
      <c r="N13" s="22">
        <f>$D$13-($D$13/10*10)</f>
        <v>0</v>
      </c>
      <c r="O13" s="22">
        <f>$D$13-($D$13/10*11)</f>
        <v>-2</v>
      </c>
      <c r="P13" s="22">
        <f>$D$13-($D$13/10*12)</f>
        <v>-4</v>
      </c>
      <c r="Q13" s="22">
        <f>$D$13-($D$13/10*13)</f>
        <v>-6</v>
      </c>
      <c r="R13" s="22">
        <f>$D$13-($D$13/10*14)</f>
        <v>-8</v>
      </c>
      <c r="S13" s="22">
        <f>$D$13-($D$13/10*15)</f>
        <v>-10</v>
      </c>
    </row>
    <row r="14" spans="3:19" x14ac:dyDescent="0.3">
      <c r="E14" s="1"/>
    </row>
  </sheetData>
  <mergeCells count="3">
    <mergeCell ref="C3:S3"/>
    <mergeCell ref="C4:S4"/>
    <mergeCell ref="C5:C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Rodriguez</dc:creator>
  <cp:lastModifiedBy>Diego Rodriguez</cp:lastModifiedBy>
  <dcterms:created xsi:type="dcterms:W3CDTF">2022-11-12T18:39:08Z</dcterms:created>
  <dcterms:modified xsi:type="dcterms:W3CDTF">2022-12-06T14:18:17Z</dcterms:modified>
</cp:coreProperties>
</file>