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-my.sharepoint.com/personal/qfang_mcmaster_ca/Documents/Research/Projects/Smart/IPS/Guha_IPS_paper/IPS_paper_dataset/"/>
    </mc:Choice>
  </mc:AlternateContent>
  <xr:revisionPtr revIDLastSave="0" documentId="8_{7EDA5A02-16AB-484D-9C4E-08931111FB2A}" xr6:coauthVersionLast="47" xr6:coauthVersionMax="47" xr10:uidLastSave="{00000000-0000-0000-0000-000000000000}"/>
  <bookViews>
    <workbookView xWindow="1416" yWindow="924" windowWidth="22032" windowHeight="15612" firstSheet="9" activeTab="9" xr2:uid="{00000000-000D-0000-FFFF-FFFF00000000}"/>
  </bookViews>
  <sheets>
    <sheet name="Sheet3" sheetId="12" r:id="rId1"/>
    <sheet name="Sheet2" sheetId="11" r:id="rId2"/>
    <sheet name="Sheet8" sheetId="9" r:id="rId3"/>
    <sheet name="Sheet1" sheetId="10" r:id="rId4"/>
    <sheet name="Location Detection" sheetId="7" r:id="rId5"/>
    <sheet name="Location vs Ground Truth" sheetId="8" r:id="rId6"/>
    <sheet name="Washroom" sheetId="6" r:id="rId7"/>
    <sheet name="Bedroom" sheetId="4" r:id="rId8"/>
    <sheet name="iTag" sheetId="2" r:id="rId9"/>
    <sheet name="Amazfit" sheetId="1" r:id="rId10"/>
  </sheets>
  <definedNames>
    <definedName name="_xlnm._FilterDatabase" localSheetId="9" hidden="1">Amazfit!$A$5:$A$15</definedName>
    <definedName name="_xlnm._FilterDatabase" localSheetId="7" hidden="1">Bedroom!$A$4:$A$14</definedName>
    <definedName name="_xlnm._FilterDatabase" localSheetId="8" hidden="1">iTag!$A$4:$A$14</definedName>
    <definedName name="_xlnm._FilterDatabase" localSheetId="6" hidden="1">Washroom!$A$4:$A$14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S6" i="1"/>
  <c r="S4" i="1"/>
  <c r="R4" i="1"/>
  <c r="R6" i="1"/>
  <c r="R102" i="11"/>
  <c r="R101" i="11"/>
  <c r="R100" i="11"/>
  <c r="R99" i="11"/>
  <c r="R98" i="11"/>
  <c r="R97" i="11"/>
  <c r="R96" i="11"/>
  <c r="R95" i="11"/>
  <c r="R94" i="11"/>
  <c r="R93" i="11"/>
  <c r="R92" i="11"/>
  <c r="R91" i="11"/>
  <c r="R90" i="11"/>
  <c r="R89" i="11"/>
  <c r="R88" i="11"/>
  <c r="R87" i="11"/>
  <c r="R86" i="11"/>
  <c r="R85" i="11"/>
  <c r="R84" i="11"/>
  <c r="R83" i="11"/>
  <c r="R82" i="11"/>
  <c r="R81" i="11"/>
  <c r="R80" i="11"/>
  <c r="R79" i="11"/>
  <c r="R78" i="11"/>
  <c r="R77" i="11"/>
  <c r="R76" i="11"/>
  <c r="R75" i="11"/>
  <c r="R74" i="11"/>
  <c r="R73" i="11"/>
  <c r="R72" i="11"/>
  <c r="R71" i="11"/>
  <c r="R70" i="11"/>
  <c r="R69" i="11"/>
  <c r="R68" i="11"/>
  <c r="R67" i="11"/>
  <c r="R66" i="11"/>
  <c r="R65" i="11"/>
  <c r="R64" i="11"/>
  <c r="R63" i="11"/>
  <c r="R62" i="11"/>
  <c r="R61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3" i="11"/>
  <c r="R2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J51" i="8"/>
  <c r="J50" i="8"/>
  <c r="J49" i="8"/>
  <c r="J48" i="8"/>
  <c r="J47" i="8"/>
  <c r="J45" i="8"/>
  <c r="J44" i="8"/>
  <c r="J43" i="8"/>
  <c r="J42" i="8"/>
  <c r="J36" i="8"/>
  <c r="J35" i="8"/>
  <c r="J37" i="8" s="1"/>
  <c r="J30" i="8"/>
  <c r="H37" i="8"/>
  <c r="I37" i="8"/>
  <c r="I32" i="8"/>
  <c r="H32" i="8"/>
  <c r="J31" i="8"/>
  <c r="J32" i="8"/>
  <c r="H46" i="10"/>
  <c r="E46" i="10"/>
  <c r="H45" i="10"/>
  <c r="E45" i="10"/>
  <c r="H44" i="10"/>
  <c r="E44" i="10"/>
  <c r="H43" i="10"/>
  <c r="E43" i="10"/>
  <c r="H37" i="10"/>
  <c r="E37" i="10"/>
  <c r="H36" i="10"/>
  <c r="E36" i="10"/>
  <c r="H35" i="10"/>
  <c r="E35" i="10"/>
  <c r="H34" i="10"/>
  <c r="E34" i="10"/>
  <c r="H33" i="10"/>
  <c r="E33" i="10"/>
  <c r="H42" i="10"/>
  <c r="H41" i="10"/>
  <c r="H40" i="10"/>
  <c r="H39" i="10"/>
  <c r="E42" i="10"/>
  <c r="E41" i="10"/>
  <c r="E40" i="10"/>
  <c r="E39" i="10"/>
  <c r="J22" i="8"/>
  <c r="J24" i="8" s="1"/>
  <c r="J23" i="8"/>
  <c r="I24" i="8"/>
  <c r="H24" i="8"/>
  <c r="H32" i="10"/>
  <c r="E32" i="10"/>
  <c r="H31" i="10"/>
  <c r="E31" i="10"/>
  <c r="H30" i="10"/>
  <c r="E30" i="10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K2" i="11"/>
  <c r="E3" i="1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J18" i="8"/>
  <c r="J17" i="8"/>
  <c r="J19" i="8" s="1"/>
  <c r="I19" i="8"/>
  <c r="H18" i="10"/>
  <c r="E18" i="10"/>
  <c r="H17" i="10"/>
  <c r="E17" i="10"/>
  <c r="H16" i="10"/>
  <c r="E16" i="10"/>
  <c r="H15" i="10"/>
  <c r="E15" i="10"/>
  <c r="E11" i="10"/>
  <c r="E10" i="10"/>
  <c r="E9" i="10"/>
  <c r="E8" i="10"/>
  <c r="H11" i="10"/>
  <c r="H10" i="10"/>
  <c r="H9" i="10"/>
  <c r="H8" i="10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H19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4" i="8"/>
  <c r="D13" i="8"/>
  <c r="D12" i="8"/>
  <c r="D11" i="8"/>
  <c r="D10" i="8"/>
  <c r="D9" i="8"/>
  <c r="D8" i="8"/>
  <c r="D7" i="8"/>
  <c r="D6" i="8"/>
  <c r="D5" i="8"/>
  <c r="D4" i="8"/>
  <c r="D3" i="8"/>
  <c r="R5" i="1" l="1"/>
  <c r="S5" i="1"/>
  <c r="H2" i="12"/>
</calcChain>
</file>

<file path=xl/sharedStrings.xml><?xml version="1.0" encoding="utf-8"?>
<sst xmlns="http://schemas.openxmlformats.org/spreadsheetml/2006/main" count="1038" uniqueCount="140">
  <si>
    <t>Time (s)</t>
  </si>
  <si>
    <t>Raw RSSI</t>
  </si>
  <si>
    <t>Filtered RSSI</t>
  </si>
  <si>
    <t>Filt</t>
  </si>
  <si>
    <t>w</t>
  </si>
  <si>
    <t>rms</t>
  </si>
  <si>
    <t>Raw Dist</t>
  </si>
  <si>
    <t>Filtered Dist</t>
  </si>
  <si>
    <t>MP</t>
  </si>
  <si>
    <t>N</t>
  </si>
  <si>
    <t>Test Subject</t>
  </si>
  <si>
    <t>Test Type</t>
  </si>
  <si>
    <t>Device</t>
  </si>
  <si>
    <t>Height from Ground Level (m)</t>
  </si>
  <si>
    <t>Device Position</t>
  </si>
  <si>
    <t>Device Location</t>
  </si>
  <si>
    <t>Orientation Relative to Beacon</t>
  </si>
  <si>
    <t>Guha</t>
  </si>
  <si>
    <t>RSSI Stability (1m)</t>
  </si>
  <si>
    <t>iTag</t>
  </si>
  <si>
    <t>Around Neck on Pendant</t>
  </si>
  <si>
    <t>Family Room</t>
  </si>
  <si>
    <t>Directly Facing Beacon</t>
  </si>
  <si>
    <t>RSSI Stability (2.5m)</t>
  </si>
  <si>
    <t>RSSI Stability (5m)</t>
  </si>
  <si>
    <t>RSSI Stability (10m)</t>
  </si>
  <si>
    <t>Amazfit Smartwatch</t>
  </si>
  <si>
    <t>On Right Wrist</t>
  </si>
  <si>
    <t>None</t>
  </si>
  <si>
    <t>Flat on Desk</t>
  </si>
  <si>
    <t>Bedroom on Desk</t>
  </si>
  <si>
    <t>Facing Upwards</t>
  </si>
  <si>
    <t>Room Detection RSSI</t>
  </si>
  <si>
    <t>0.65 - 1.27</t>
  </si>
  <si>
    <t>Wrist Movement While Walking</t>
  </si>
  <si>
    <t>Bedroom</t>
  </si>
  <si>
    <t>Washroom</t>
  </si>
  <si>
    <t>Prayer Room</t>
  </si>
  <si>
    <t>Office Room</t>
  </si>
  <si>
    <t>Device Position (on Body)</t>
  </si>
  <si>
    <t>Residential Home</t>
  </si>
  <si>
    <t>Subject 1</t>
  </si>
  <si>
    <t>Location vs Ground Truth</t>
  </si>
  <si>
    <t>Subject 2</t>
  </si>
  <si>
    <t>0.43 - 1.06</t>
  </si>
  <si>
    <t>Smart Home</t>
  </si>
  <si>
    <t>Location Monitoring (2h)</t>
  </si>
  <si>
    <t>Test
 Subject</t>
  </si>
  <si>
    <t>Type 
of Test</t>
  </si>
  <si>
    <t>Tested
Device</t>
  </si>
  <si>
    <t>Height from
 Ground Level (m)</t>
  </si>
  <si>
    <t>Device 
Position</t>
  </si>
  <si>
    <t>Device 
Location</t>
  </si>
  <si>
    <t>Orientation Relative
 to Beacon</t>
  </si>
  <si>
    <t>RH - Family Room</t>
  </si>
  <si>
    <t>N/A</t>
  </si>
  <si>
    <t>SH - Basement</t>
  </si>
  <si>
    <t>Room Detection - RSSI</t>
  </si>
  <si>
    <t>RH</t>
  </si>
  <si>
    <t xml:space="preserve">SH  </t>
  </si>
  <si>
    <t xml:space="preserve">RH  </t>
  </si>
  <si>
    <t>Raw RSSI Measurement</t>
  </si>
  <si>
    <t>Room RSSI Measurement</t>
  </si>
  <si>
    <t>Standard Deviation</t>
  </si>
  <si>
    <t>Variance</t>
  </si>
  <si>
    <t>Mean</t>
  </si>
  <si>
    <t>Maximum</t>
  </si>
  <si>
    <t>Minimum</t>
  </si>
  <si>
    <t>RSSI Fluctuation - Bedroom</t>
  </si>
  <si>
    <t>RSSI Fluctuation - Washroom</t>
  </si>
  <si>
    <t>RSSI Fluctuation - Office</t>
  </si>
  <si>
    <t>RSSI Fluctuation - Prayer Room</t>
  </si>
  <si>
    <t>Filtered RSSI Measurement</t>
  </si>
  <si>
    <t>RSSI Fluctuation - SH Bedroom</t>
  </si>
  <si>
    <t>RSSI Fluctuation - SH Washroom</t>
  </si>
  <si>
    <t>RSSI Fluctuation - SH Office</t>
  </si>
  <si>
    <t>RSSI Fluctuation - SH Kitchen</t>
  </si>
  <si>
    <t>RSSI Fluctuation (Bedroom)</t>
  </si>
  <si>
    <t>RSSI Fluctuation (Washroom)</t>
  </si>
  <si>
    <t>RSSI Stability Testing</t>
  </si>
  <si>
    <t xml:space="preserve">Test Type
</t>
  </si>
  <si>
    <t>Standard
 Deviation</t>
  </si>
  <si>
    <t xml:space="preserve">Variance
</t>
  </si>
  <si>
    <t xml:space="preserve">Mean
</t>
  </si>
  <si>
    <t>RSSI Stability (1m) - Filtered</t>
  </si>
  <si>
    <t>RSSI Stability (2.5m) - Filtered</t>
  </si>
  <si>
    <t>RSSI Stability (5m) - Filtered</t>
  </si>
  <si>
    <t>RSSI Stability (10m) - Filtered</t>
  </si>
  <si>
    <t>McMaster Smart Home</t>
  </si>
  <si>
    <t>RSSI Fluctuation - RH Bedroom</t>
  </si>
  <si>
    <t>RSSI Fluctuation - RH Washroom</t>
  </si>
  <si>
    <t>RSSI Fluctuation - RH Office</t>
  </si>
  <si>
    <t>RSSI Fluctuation - RH Prayer Room</t>
  </si>
  <si>
    <t>Time</t>
  </si>
  <si>
    <t>Location</t>
  </si>
  <si>
    <t>Test No.</t>
  </si>
  <si>
    <t>Calculated Location</t>
  </si>
  <si>
    <t>Mobile App Location</t>
  </si>
  <si>
    <t>Delay between last Update</t>
  </si>
  <si>
    <t>Living Room</t>
  </si>
  <si>
    <t>Room Detection Analysis Parameters</t>
  </si>
  <si>
    <t>Total</t>
  </si>
  <si>
    <t>Residential Home (4 Rooms)</t>
  </si>
  <si>
    <t>Number of Tests</t>
  </si>
  <si>
    <t>Total Correct Location Matches</t>
  </si>
  <si>
    <t>Incorrect Location Matches</t>
  </si>
  <si>
    <t>% Accuracy</t>
  </si>
  <si>
    <t>Smart Home (5 Rooms)</t>
  </si>
  <si>
    <t xml:space="preserve"> Motion and Ultrasonic Detection Analysis </t>
  </si>
  <si>
    <t>Motion Detection Testing</t>
  </si>
  <si>
    <t>Office</t>
  </si>
  <si>
    <t>Correct Motion Detection (Presence Detected)</t>
  </si>
  <si>
    <t>Incorrect Motion Detections (Presence Not Detected)</t>
  </si>
  <si>
    <t>Ultrasonic Detection Testing (2m Threshold)</t>
  </si>
  <si>
    <t>Correct Ultrasonic Detection (Within Threshold)</t>
  </si>
  <si>
    <t>Correct Ultrasonic Detection (Not Within Threshold)</t>
  </si>
  <si>
    <t>Room Transition and Detection Speed Testing</t>
  </si>
  <si>
    <t>Amazfit</t>
  </si>
  <si>
    <t>Average</t>
  </si>
  <si>
    <t>Residential Home Detection Speeds in Seconds (4 Rooms)</t>
  </si>
  <si>
    <t>Bedroom to Washroom (Adjacent)</t>
  </si>
  <si>
    <t>Washroom to Prayer Room (Adjacent)</t>
  </si>
  <si>
    <t>Prayer Room to Office (Far)</t>
  </si>
  <si>
    <t>Office to Bedroom (Far)</t>
  </si>
  <si>
    <t>Smart Home Detection Speeds in Seconds (5 Rooms)</t>
  </si>
  <si>
    <t>Washroom to Office (Adjacent)</t>
  </si>
  <si>
    <t>Office to Kitchen (Adjacent)</t>
  </si>
  <si>
    <t>Kitchen to Dining Room (Adjacent)</t>
  </si>
  <si>
    <t>Dining Room to Bedroom (Far)</t>
  </si>
  <si>
    <t>Bedroom to Office (Far)</t>
  </si>
  <si>
    <t>RSSI Table (Amazfit)</t>
  </si>
  <si>
    <t>Time(S)</t>
  </si>
  <si>
    <t>Time(s)</t>
  </si>
  <si>
    <t>RSSI Table (2.5m)</t>
  </si>
  <si>
    <t>RSSI Table (1m)</t>
  </si>
  <si>
    <t>RSSI Table (10m)</t>
  </si>
  <si>
    <t>RSSI Table (5m)</t>
  </si>
  <si>
    <t>Distance</t>
  </si>
  <si>
    <t>Mean Raw</t>
  </si>
  <si>
    <t>Mean Filt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</si>
</sst>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  <font>
      <sz val="14"/>
      <color theme="1"/>
      <name val="Calibri"/>
      <family val="2"/>
      <scheme val="minor"/>
    </font>
    <font>
      <sz val="14"/>
      <color theme="1"/>
      <name val="Menlo"/>
      <family val="2"/>
    </font>
    <font>
      <sz val="14"/>
      <color rgb="FF000000"/>
      <name val="Menlo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18" fillId="0" borderId="10" xfId="0" applyFont="1" applyBorder="1"/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9" fillId="0" borderId="10" xfId="0" applyFont="1" applyBorder="1"/>
    <xf numFmtId="2" fontId="19" fillId="0" borderId="10" xfId="0" applyNumberFormat="1" applyFont="1" applyBorder="1"/>
    <xf numFmtId="0" fontId="19" fillId="35" borderId="10" xfId="0" applyFont="1" applyFill="1" applyBorder="1"/>
    <xf numFmtId="0" fontId="20" fillId="36" borderId="10" xfId="0" applyFont="1" applyFill="1" applyBorder="1"/>
    <xf numFmtId="0" fontId="19" fillId="36" borderId="10" xfId="0" applyFont="1" applyFill="1" applyBorder="1"/>
    <xf numFmtId="0" fontId="21" fillId="0" borderId="10" xfId="0" applyFont="1" applyBorder="1"/>
    <xf numFmtId="0" fontId="21" fillId="34" borderId="10" xfId="0" applyFont="1" applyFill="1" applyBorder="1"/>
    <xf numFmtId="0" fontId="19" fillId="34" borderId="10" xfId="0" applyFont="1" applyFill="1" applyBorder="1"/>
    <xf numFmtId="2" fontId="19" fillId="34" borderId="10" xfId="0" applyNumberFormat="1" applyFont="1" applyFill="1" applyBorder="1"/>
    <xf numFmtId="2" fontId="19" fillId="0" borderId="11" xfId="0" applyNumberFormat="1" applyFont="1" applyBorder="1"/>
    <xf numFmtId="0" fontId="19" fillId="0" borderId="0" xfId="0" applyFont="1"/>
    <xf numFmtId="2" fontId="19" fillId="0" borderId="0" xfId="0" applyNumberFormat="1" applyFont="1"/>
    <xf numFmtId="0" fontId="19" fillId="0" borderId="0" xfId="0" applyFont="1" applyAlignment="1">
      <alignment horizontal="right"/>
    </xf>
    <xf numFmtId="0" fontId="22" fillId="0" borderId="0" xfId="0" applyFont="1"/>
    <xf numFmtId="0" fontId="22" fillId="0" borderId="10" xfId="0" applyFont="1" applyBorder="1"/>
    <xf numFmtId="0" fontId="23" fillId="37" borderId="10" xfId="0" applyFont="1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35" borderId="10" xfId="0" applyFont="1" applyFill="1" applyBorder="1"/>
    <xf numFmtId="2" fontId="22" fillId="0" borderId="10" xfId="0" applyNumberFormat="1" applyFont="1" applyBorder="1"/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10" xfId="0" applyFont="1" applyBorder="1"/>
    <xf numFmtId="0" fontId="24" fillId="0" borderId="10" xfId="0" applyFont="1" applyBorder="1"/>
    <xf numFmtId="2" fontId="23" fillId="0" borderId="10" xfId="0" applyNumberFormat="1" applyFont="1" applyBorder="1"/>
    <xf numFmtId="0" fontId="0" fillId="35" borderId="10" xfId="0" applyFill="1" applyBorder="1"/>
    <xf numFmtId="0" fontId="0" fillId="37" borderId="10" xfId="0" applyFill="1" applyBorder="1"/>
    <xf numFmtId="0" fontId="25" fillId="0" borderId="10" xfId="0" applyFont="1" applyBorder="1"/>
    <xf numFmtId="0" fontId="25" fillId="0" borderId="10" xfId="0" applyFont="1" applyBorder="1" applyAlignment="1">
      <alignment horizontal="center"/>
    </xf>
    <xf numFmtId="0" fontId="23" fillId="39" borderId="10" xfId="0" applyFont="1" applyFill="1" applyBorder="1" applyAlignment="1">
      <alignment horizontal="center" wrapText="1"/>
    </xf>
    <xf numFmtId="0" fontId="26" fillId="40" borderId="10" xfId="0" applyFont="1" applyFill="1" applyBorder="1"/>
    <xf numFmtId="0" fontId="23" fillId="39" borderId="10" xfId="0" applyFont="1" applyFill="1" applyBorder="1" applyAlignment="1">
      <alignment horizontal="center"/>
    </xf>
    <xf numFmtId="0" fontId="26" fillId="40" borderId="10" xfId="0" applyFont="1" applyFill="1" applyBorder="1" applyAlignment="1">
      <alignment horizontal="center"/>
    </xf>
    <xf numFmtId="0" fontId="27" fillId="41" borderId="10" xfId="0" applyFont="1" applyFill="1" applyBorder="1" applyAlignment="1">
      <alignment horizontal="center" wrapText="1"/>
    </xf>
    <xf numFmtId="0" fontId="23" fillId="35" borderId="12" xfId="0" applyFont="1" applyFill="1" applyBorder="1" applyAlignment="1">
      <alignment horizontal="center"/>
    </xf>
    <xf numFmtId="0" fontId="23" fillId="35" borderId="11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6" fillId="40" borderId="10" xfId="0" applyFont="1" applyFill="1" applyBorder="1" applyAlignment="1">
      <alignment horizontal="center"/>
    </xf>
    <xf numFmtId="0" fontId="23" fillId="38" borderId="10" xfId="0" applyFont="1" applyFill="1" applyBorder="1" applyAlignment="1">
      <alignment horizontal="center"/>
    </xf>
    <xf numFmtId="0" fontId="23" fillId="39" borderId="11" xfId="0" applyFont="1" applyFill="1" applyBorder="1" applyAlignment="1">
      <alignment horizontal="center"/>
    </xf>
    <xf numFmtId="0" fontId="22" fillId="39" borderId="12" xfId="0" applyFont="1" applyFill="1" applyBorder="1" applyAlignment="1">
      <alignment horizontal="center"/>
    </xf>
    <xf numFmtId="0" fontId="22" fillId="39" borderId="13" xfId="0" applyFont="1" applyFill="1" applyBorder="1" applyAlignment="1">
      <alignment horizontal="center"/>
    </xf>
    <xf numFmtId="0" fontId="23" fillId="39" borderId="12" xfId="0" applyFont="1" applyFill="1" applyBorder="1" applyAlignment="1">
      <alignment horizontal="center"/>
    </xf>
    <xf numFmtId="0" fontId="23" fillId="39" borderId="13" xfId="0" applyFont="1" applyFill="1" applyBorder="1" applyAlignment="1">
      <alignment horizontal="center"/>
    </xf>
    <xf numFmtId="0" fontId="23" fillId="35" borderId="10" xfId="0" applyFont="1" applyFill="1" applyBorder="1" applyAlignment="1">
      <alignment horizontal="center"/>
    </xf>
    <xf numFmtId="0" fontId="23" fillId="39" borderId="14" xfId="0" applyFont="1" applyFill="1" applyBorder="1" applyAlignment="1">
      <alignment horizontal="center"/>
    </xf>
    <xf numFmtId="0" fontId="23" fillId="39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Sheet3!$J$2:$J$21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Sheet3!$K$2:$K$21</c:f>
              <c:numCache>
                <c:formatCode>General</c:formatCode>
                <c:ptCount val="20"/>
                <c:pt idx="0">
                  <c:v>75.648405537814853</c:v>
                </c:pt>
                <c:pt idx="1">
                  <c:v>76.153046051869282</c:v>
                </c:pt>
                <c:pt idx="2">
                  <c:v>76.311799615385922</c:v>
                </c:pt>
                <c:pt idx="3">
                  <c:v>76.38817975245253</c:v>
                </c:pt>
                <c:pt idx="4">
                  <c:v>76.433563107668178</c:v>
                </c:pt>
                <c:pt idx="5">
                  <c:v>76.464453766306647</c:v>
                </c:pt>
                <c:pt idx="6">
                  <c:v>76.48758118546445</c:v>
                </c:pt>
                <c:pt idx="7">
                  <c:v>76.506132089233162</c:v>
                </c:pt>
                <c:pt idx="8">
                  <c:v>76.521796780412274</c:v>
                </c:pt>
                <c:pt idx="9">
                  <c:v>76.535561170433581</c:v>
                </c:pt>
                <c:pt idx="10">
                  <c:v>76.548052052214956</c:v>
                </c:pt>
                <c:pt idx="11">
                  <c:v>76.559702909830207</c:v>
                </c:pt>
                <c:pt idx="12">
                  <c:v>76.57083987417775</c:v>
                </c:pt>
                <c:pt idx="13">
                  <c:v>76.581728898603387</c:v>
                </c:pt>
                <c:pt idx="14">
                  <c:v>76.592602905207002</c:v>
                </c:pt>
                <c:pt idx="15">
                  <c:v>76.603678304273643</c:v>
                </c:pt>
                <c:pt idx="16">
                  <c:v>76.615165959206479</c:v>
                </c:pt>
                <c:pt idx="17">
                  <c:v>76.627279482680322</c:v>
                </c:pt>
                <c:pt idx="18">
                  <c:v>76.640242588353871</c:v>
                </c:pt>
                <c:pt idx="19">
                  <c:v>76.654296605727282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C-BB4D-B530-5EA56115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583840"/>
        <c:axId val="1315361888"/>
      </c:scatterChart>
      <c:valAx>
        <c:axId val="13155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61888"/>
        <c:crosses val="autoZero"/>
        <c:crossBetween val="midCat"/>
      </c:valAx>
      <c:valAx>
        <c:axId val="13153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Amazfit</a:t>
            </a:r>
            <a:r>
              <a:rPr lang="en-US" baseline="0"/>
              <a:t> RSSI Fluctuation within Washroom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Washroom!$B$2</c:f>
              <c:strCache>
                <c:ptCount val="1"/>
                <c:pt idx="0">
                  <c:v>Raw 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Washroom!$A$3:$A$103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Washroom!$B$3:$B$103</c:f>
              <c:numCache>
                <c:formatCode>General</c:formatCode>
                <c:ptCount val="101"/>
                <c:pt idx="0">
                  <c:v>-74</c:v>
                </c:pt>
                <c:pt idx="1">
                  <c:v>-87</c:v>
                </c:pt>
                <c:pt idx="2">
                  <c:v>-82</c:v>
                </c:pt>
                <c:pt idx="3">
                  <c:v>-79</c:v>
                </c:pt>
                <c:pt idx="4">
                  <c:v>-79</c:v>
                </c:pt>
                <c:pt idx="5">
                  <c:v>-71</c:v>
                </c:pt>
                <c:pt idx="6">
                  <c:v>-60</c:v>
                </c:pt>
                <c:pt idx="7">
                  <c:v>-67</c:v>
                </c:pt>
                <c:pt idx="8">
                  <c:v>-65</c:v>
                </c:pt>
                <c:pt idx="9">
                  <c:v>-80</c:v>
                </c:pt>
                <c:pt idx="10">
                  <c:v>-61</c:v>
                </c:pt>
                <c:pt idx="11">
                  <c:v>-68</c:v>
                </c:pt>
                <c:pt idx="12">
                  <c:v>-60</c:v>
                </c:pt>
                <c:pt idx="13">
                  <c:v>-64</c:v>
                </c:pt>
                <c:pt idx="14">
                  <c:v>-68</c:v>
                </c:pt>
                <c:pt idx="15">
                  <c:v>-69</c:v>
                </c:pt>
                <c:pt idx="16">
                  <c:v>-55</c:v>
                </c:pt>
                <c:pt idx="17">
                  <c:v>-72</c:v>
                </c:pt>
                <c:pt idx="18">
                  <c:v>-65</c:v>
                </c:pt>
                <c:pt idx="19">
                  <c:v>-53</c:v>
                </c:pt>
                <c:pt idx="20">
                  <c:v>-75</c:v>
                </c:pt>
                <c:pt idx="21">
                  <c:v>-58</c:v>
                </c:pt>
                <c:pt idx="22">
                  <c:v>-48</c:v>
                </c:pt>
                <c:pt idx="23">
                  <c:v>-66</c:v>
                </c:pt>
                <c:pt idx="24">
                  <c:v>-66</c:v>
                </c:pt>
                <c:pt idx="25">
                  <c:v>-61</c:v>
                </c:pt>
                <c:pt idx="26">
                  <c:v>-59</c:v>
                </c:pt>
                <c:pt idx="27">
                  <c:v>-69</c:v>
                </c:pt>
                <c:pt idx="28">
                  <c:v>-61</c:v>
                </c:pt>
                <c:pt idx="29">
                  <c:v>-59</c:v>
                </c:pt>
                <c:pt idx="30">
                  <c:v>-78</c:v>
                </c:pt>
                <c:pt idx="31">
                  <c:v>-87</c:v>
                </c:pt>
                <c:pt idx="32">
                  <c:v>-61</c:v>
                </c:pt>
                <c:pt idx="33">
                  <c:v>-75</c:v>
                </c:pt>
                <c:pt idx="34">
                  <c:v>-73</c:v>
                </c:pt>
                <c:pt idx="35">
                  <c:v>-71</c:v>
                </c:pt>
                <c:pt idx="36">
                  <c:v>-78</c:v>
                </c:pt>
                <c:pt idx="37">
                  <c:v>-74</c:v>
                </c:pt>
                <c:pt idx="38">
                  <c:v>-72</c:v>
                </c:pt>
                <c:pt idx="39">
                  <c:v>-82</c:v>
                </c:pt>
                <c:pt idx="40">
                  <c:v>-71</c:v>
                </c:pt>
                <c:pt idx="41">
                  <c:v>-73</c:v>
                </c:pt>
                <c:pt idx="42">
                  <c:v>-74</c:v>
                </c:pt>
                <c:pt idx="43">
                  <c:v>-77</c:v>
                </c:pt>
                <c:pt idx="44">
                  <c:v>-76</c:v>
                </c:pt>
                <c:pt idx="45">
                  <c:v>-78</c:v>
                </c:pt>
                <c:pt idx="46">
                  <c:v>-71</c:v>
                </c:pt>
                <c:pt idx="47">
                  <c:v>-60</c:v>
                </c:pt>
                <c:pt idx="48">
                  <c:v>-66</c:v>
                </c:pt>
                <c:pt idx="49">
                  <c:v>-71</c:v>
                </c:pt>
                <c:pt idx="50">
                  <c:v>-80</c:v>
                </c:pt>
                <c:pt idx="51">
                  <c:v>-70</c:v>
                </c:pt>
                <c:pt idx="52">
                  <c:v>-67</c:v>
                </c:pt>
                <c:pt idx="53">
                  <c:v>-78</c:v>
                </c:pt>
                <c:pt idx="54">
                  <c:v>-69</c:v>
                </c:pt>
                <c:pt idx="55">
                  <c:v>-65</c:v>
                </c:pt>
                <c:pt idx="56">
                  <c:v>-65</c:v>
                </c:pt>
                <c:pt idx="57">
                  <c:v>-79</c:v>
                </c:pt>
                <c:pt idx="58">
                  <c:v>-66</c:v>
                </c:pt>
                <c:pt idx="59">
                  <c:v>-76</c:v>
                </c:pt>
                <c:pt idx="60">
                  <c:v>-94</c:v>
                </c:pt>
                <c:pt idx="61">
                  <c:v>-59</c:v>
                </c:pt>
                <c:pt idx="62">
                  <c:v>-55</c:v>
                </c:pt>
                <c:pt idx="63">
                  <c:v>-55</c:v>
                </c:pt>
                <c:pt idx="64">
                  <c:v>-57</c:v>
                </c:pt>
                <c:pt idx="65">
                  <c:v>-63</c:v>
                </c:pt>
                <c:pt idx="66">
                  <c:v>-67</c:v>
                </c:pt>
                <c:pt idx="67">
                  <c:v>-68</c:v>
                </c:pt>
                <c:pt idx="68">
                  <c:v>-68</c:v>
                </c:pt>
                <c:pt idx="69">
                  <c:v>-64</c:v>
                </c:pt>
                <c:pt idx="70">
                  <c:v>-66</c:v>
                </c:pt>
                <c:pt idx="71">
                  <c:v>-62</c:v>
                </c:pt>
                <c:pt idx="72">
                  <c:v>-67</c:v>
                </c:pt>
                <c:pt idx="73">
                  <c:v>-66</c:v>
                </c:pt>
                <c:pt idx="74">
                  <c:v>-63</c:v>
                </c:pt>
                <c:pt idx="75">
                  <c:v>-63</c:v>
                </c:pt>
                <c:pt idx="76">
                  <c:v>-76</c:v>
                </c:pt>
                <c:pt idx="77">
                  <c:v>-61</c:v>
                </c:pt>
                <c:pt idx="78">
                  <c:v>-59</c:v>
                </c:pt>
                <c:pt idx="79">
                  <c:v>-71</c:v>
                </c:pt>
                <c:pt idx="80">
                  <c:v>-61</c:v>
                </c:pt>
                <c:pt idx="81">
                  <c:v>-61</c:v>
                </c:pt>
                <c:pt idx="82">
                  <c:v>-60</c:v>
                </c:pt>
                <c:pt idx="83">
                  <c:v>-63</c:v>
                </c:pt>
                <c:pt idx="84">
                  <c:v>-76</c:v>
                </c:pt>
                <c:pt idx="85">
                  <c:v>-61</c:v>
                </c:pt>
                <c:pt idx="86">
                  <c:v>-59</c:v>
                </c:pt>
                <c:pt idx="87">
                  <c:v>-71</c:v>
                </c:pt>
                <c:pt idx="88">
                  <c:v>-61</c:v>
                </c:pt>
                <c:pt idx="89">
                  <c:v>-61</c:v>
                </c:pt>
                <c:pt idx="90">
                  <c:v>-60</c:v>
                </c:pt>
                <c:pt idx="91">
                  <c:v>-67</c:v>
                </c:pt>
                <c:pt idx="92">
                  <c:v>-68</c:v>
                </c:pt>
                <c:pt idx="93">
                  <c:v>-68</c:v>
                </c:pt>
                <c:pt idx="94">
                  <c:v>-64</c:v>
                </c:pt>
                <c:pt idx="95">
                  <c:v>-66</c:v>
                </c:pt>
                <c:pt idx="96">
                  <c:v>-62</c:v>
                </c:pt>
                <c:pt idx="97">
                  <c:v>-67</c:v>
                </c:pt>
                <c:pt idx="98">
                  <c:v>-66</c:v>
                </c:pt>
                <c:pt idx="99">
                  <c:v>-63</c:v>
                </c:pt>
                <c:pt idx="100">
                  <c:v>-63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F-2846-9917-3FA156AD1870}"/>
            </c:ext>
          </c:extLst>
        </c:ser>
        <c:ser>
          <c:idx val="1"/>
          <c:order val="1"/>
          <c:tx>
            <c:strRef>
              <c:f>Washroom!$C$2</c:f>
              <c:strCache>
                <c:ptCount val="1"/>
                <c:pt idx="0">
                  <c:v>Filtered 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Washroom!$A$3:$A$103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Washroom!$C$3:$C$103</c:f>
              <c:numCache>
                <c:formatCode>General</c:formatCode>
                <c:ptCount val="101"/>
                <c:pt idx="0">
                  <c:v>-61</c:v>
                </c:pt>
                <c:pt idx="1">
                  <c:v>-66</c:v>
                </c:pt>
                <c:pt idx="2">
                  <c:v>-69</c:v>
                </c:pt>
                <c:pt idx="3">
                  <c:v>-71</c:v>
                </c:pt>
                <c:pt idx="4">
                  <c:v>-72</c:v>
                </c:pt>
                <c:pt idx="5">
                  <c:v>-72</c:v>
                </c:pt>
                <c:pt idx="6">
                  <c:v>-69</c:v>
                </c:pt>
                <c:pt idx="7">
                  <c:v>-69</c:v>
                </c:pt>
                <c:pt idx="8">
                  <c:v>-68</c:v>
                </c:pt>
                <c:pt idx="9">
                  <c:v>-70</c:v>
                </c:pt>
                <c:pt idx="10">
                  <c:v>-68</c:v>
                </c:pt>
                <c:pt idx="11">
                  <c:v>-68</c:v>
                </c:pt>
                <c:pt idx="12">
                  <c:v>-66</c:v>
                </c:pt>
                <c:pt idx="13">
                  <c:v>-65</c:v>
                </c:pt>
                <c:pt idx="14">
                  <c:v>-66</c:v>
                </c:pt>
                <c:pt idx="15">
                  <c:v>-66</c:v>
                </c:pt>
                <c:pt idx="16">
                  <c:v>-64</c:v>
                </c:pt>
                <c:pt idx="17">
                  <c:v>-65</c:v>
                </c:pt>
                <c:pt idx="18">
                  <c:v>-65</c:v>
                </c:pt>
                <c:pt idx="19">
                  <c:v>-62</c:v>
                </c:pt>
                <c:pt idx="20">
                  <c:v>-65</c:v>
                </c:pt>
                <c:pt idx="21">
                  <c:v>-63</c:v>
                </c:pt>
                <c:pt idx="22">
                  <c:v>-60</c:v>
                </c:pt>
                <c:pt idx="23">
                  <c:v>-61</c:v>
                </c:pt>
                <c:pt idx="24">
                  <c:v>-62</c:v>
                </c:pt>
                <c:pt idx="25">
                  <c:v>-61</c:v>
                </c:pt>
                <c:pt idx="26">
                  <c:v>-61</c:v>
                </c:pt>
                <c:pt idx="27">
                  <c:v>-62</c:v>
                </c:pt>
                <c:pt idx="28">
                  <c:v>-62</c:v>
                </c:pt>
                <c:pt idx="29">
                  <c:v>-61</c:v>
                </c:pt>
                <c:pt idx="30">
                  <c:v>-64</c:v>
                </c:pt>
                <c:pt idx="31">
                  <c:v>-69</c:v>
                </c:pt>
                <c:pt idx="32">
                  <c:v>-67</c:v>
                </c:pt>
                <c:pt idx="33">
                  <c:v>-68</c:v>
                </c:pt>
                <c:pt idx="34">
                  <c:v>-69</c:v>
                </c:pt>
                <c:pt idx="35">
                  <c:v>-69</c:v>
                </c:pt>
                <c:pt idx="36">
                  <c:v>-71</c:v>
                </c:pt>
                <c:pt idx="37">
                  <c:v>-71</c:v>
                </c:pt>
                <c:pt idx="38">
                  <c:v>-71</c:v>
                </c:pt>
                <c:pt idx="39">
                  <c:v>-73</c:v>
                </c:pt>
                <c:pt idx="40">
                  <c:v>-72</c:v>
                </c:pt>
                <c:pt idx="41">
                  <c:v>-72</c:v>
                </c:pt>
                <c:pt idx="42">
                  <c:v>-72</c:v>
                </c:pt>
                <c:pt idx="43">
                  <c:v>-73</c:v>
                </c:pt>
                <c:pt idx="44">
                  <c:v>-74</c:v>
                </c:pt>
                <c:pt idx="45">
                  <c:v>-74</c:v>
                </c:pt>
                <c:pt idx="46">
                  <c:v>-73</c:v>
                </c:pt>
                <c:pt idx="47">
                  <c:v>-70</c:v>
                </c:pt>
                <c:pt idx="48">
                  <c:v>-69</c:v>
                </c:pt>
                <c:pt idx="49">
                  <c:v>-69</c:v>
                </c:pt>
                <c:pt idx="50">
                  <c:v>-71</c:v>
                </c:pt>
                <c:pt idx="51">
                  <c:v>-71</c:v>
                </c:pt>
                <c:pt idx="52">
                  <c:v>-70</c:v>
                </c:pt>
                <c:pt idx="53">
                  <c:v>-71</c:v>
                </c:pt>
                <c:pt idx="54">
                  <c:v>-71</c:v>
                </c:pt>
                <c:pt idx="55">
                  <c:v>-69</c:v>
                </c:pt>
                <c:pt idx="56">
                  <c:v>-68</c:v>
                </c:pt>
                <c:pt idx="57">
                  <c:v>-70</c:v>
                </c:pt>
                <c:pt idx="58">
                  <c:v>-69</c:v>
                </c:pt>
                <c:pt idx="59">
                  <c:v>-70</c:v>
                </c:pt>
                <c:pt idx="60">
                  <c:v>-75</c:v>
                </c:pt>
                <c:pt idx="61">
                  <c:v>-71</c:v>
                </c:pt>
                <c:pt idx="62">
                  <c:v>-68</c:v>
                </c:pt>
                <c:pt idx="63">
                  <c:v>-65</c:v>
                </c:pt>
                <c:pt idx="64">
                  <c:v>-63</c:v>
                </c:pt>
                <c:pt idx="65">
                  <c:v>-63</c:v>
                </c:pt>
                <c:pt idx="66">
                  <c:v>-64</c:v>
                </c:pt>
                <c:pt idx="67">
                  <c:v>-64</c:v>
                </c:pt>
                <c:pt idx="68">
                  <c:v>-65</c:v>
                </c:pt>
                <c:pt idx="69">
                  <c:v>-64</c:v>
                </c:pt>
                <c:pt idx="70">
                  <c:v>-65</c:v>
                </c:pt>
                <c:pt idx="71">
                  <c:v>-64</c:v>
                </c:pt>
                <c:pt idx="72">
                  <c:v>-64</c:v>
                </c:pt>
                <c:pt idx="73">
                  <c:v>-64</c:v>
                </c:pt>
                <c:pt idx="74">
                  <c:v>-64</c:v>
                </c:pt>
                <c:pt idx="75">
                  <c:v>-64</c:v>
                </c:pt>
                <c:pt idx="76">
                  <c:v>-66</c:v>
                </c:pt>
                <c:pt idx="77">
                  <c:v>-65</c:v>
                </c:pt>
                <c:pt idx="78">
                  <c:v>-63</c:v>
                </c:pt>
                <c:pt idx="79">
                  <c:v>-65</c:v>
                </c:pt>
                <c:pt idx="80">
                  <c:v>-64</c:v>
                </c:pt>
                <c:pt idx="81">
                  <c:v>-63</c:v>
                </c:pt>
                <c:pt idx="82">
                  <c:v>-62</c:v>
                </c:pt>
                <c:pt idx="83">
                  <c:v>-64</c:v>
                </c:pt>
                <c:pt idx="84">
                  <c:v>-66</c:v>
                </c:pt>
                <c:pt idx="85">
                  <c:v>-65</c:v>
                </c:pt>
                <c:pt idx="86">
                  <c:v>-63</c:v>
                </c:pt>
                <c:pt idx="87">
                  <c:v>-65</c:v>
                </c:pt>
                <c:pt idx="88">
                  <c:v>-64</c:v>
                </c:pt>
                <c:pt idx="89">
                  <c:v>-63</c:v>
                </c:pt>
                <c:pt idx="90">
                  <c:v>-62</c:v>
                </c:pt>
                <c:pt idx="91">
                  <c:v>-64</c:v>
                </c:pt>
                <c:pt idx="92">
                  <c:v>-64</c:v>
                </c:pt>
                <c:pt idx="93">
                  <c:v>-65</c:v>
                </c:pt>
                <c:pt idx="94">
                  <c:v>-64</c:v>
                </c:pt>
                <c:pt idx="95">
                  <c:v>-65</c:v>
                </c:pt>
                <c:pt idx="96">
                  <c:v>-64</c:v>
                </c:pt>
                <c:pt idx="97">
                  <c:v>-64</c:v>
                </c:pt>
                <c:pt idx="98">
                  <c:v>-64</c:v>
                </c:pt>
                <c:pt idx="99">
                  <c:v>-64</c:v>
                </c:pt>
                <c:pt idx="100">
                  <c:v>-64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F-2846-9917-3FA156AD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31663"/>
        <c:axId val="1875390671"/>
      </c:scatterChart>
      <c:valAx>
        <c:axId val="1875531663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90671"/>
        <c:crosses val="autoZero"/>
        <c:crossBetween val="midCat"/>
      </c:valAx>
      <c:valAx>
        <c:axId val="1875390671"/>
        <c:scaling>
          <c:orientation val="minMax"/>
          <c:max val="-45"/>
          <c:min val="-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Amazfit</a:t>
            </a:r>
            <a:r>
              <a:rPr lang="en-US" baseline="0"/>
              <a:t> </a:t>
            </a:r>
            <a:r>
              <a:rPr lang="en-US"/>
              <a:t>RSSI</a:t>
            </a:r>
            <a:r>
              <a:rPr lang="en-US" baseline="0"/>
              <a:t> Fluctuation within Bedroom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Bedroom!$B$2</c:f>
              <c:strCache>
                <c:ptCount val="1"/>
                <c:pt idx="0">
                  <c:v>Raw 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Bedroom!$A$3:$A$103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Bedroom!$B$3:$B$103</c:f>
              <c:numCache>
                <c:formatCode>General</c:formatCode>
                <c:ptCount val="101"/>
                <c:pt idx="0">
                  <c:v>-87</c:v>
                </c:pt>
                <c:pt idx="1">
                  <c:v>-73</c:v>
                </c:pt>
                <c:pt idx="2">
                  <c:v>-81</c:v>
                </c:pt>
                <c:pt idx="3">
                  <c:v>-74</c:v>
                </c:pt>
                <c:pt idx="4">
                  <c:v>-75</c:v>
                </c:pt>
                <c:pt idx="5">
                  <c:v>-72</c:v>
                </c:pt>
                <c:pt idx="6">
                  <c:v>-71</c:v>
                </c:pt>
                <c:pt idx="7">
                  <c:v>-63</c:v>
                </c:pt>
                <c:pt idx="8">
                  <c:v>-66</c:v>
                </c:pt>
                <c:pt idx="9">
                  <c:v>-84</c:v>
                </c:pt>
                <c:pt idx="10">
                  <c:v>-88</c:v>
                </c:pt>
                <c:pt idx="11">
                  <c:v>-77</c:v>
                </c:pt>
                <c:pt idx="12">
                  <c:v>-77</c:v>
                </c:pt>
                <c:pt idx="13">
                  <c:v>-80</c:v>
                </c:pt>
                <c:pt idx="14">
                  <c:v>-85</c:v>
                </c:pt>
                <c:pt idx="15">
                  <c:v>-82</c:v>
                </c:pt>
                <c:pt idx="16">
                  <c:v>-84</c:v>
                </c:pt>
                <c:pt idx="17">
                  <c:v>-79</c:v>
                </c:pt>
                <c:pt idx="18">
                  <c:v>-79</c:v>
                </c:pt>
                <c:pt idx="19">
                  <c:v>-67</c:v>
                </c:pt>
                <c:pt idx="20">
                  <c:v>-56</c:v>
                </c:pt>
                <c:pt idx="21">
                  <c:v>-74</c:v>
                </c:pt>
                <c:pt idx="22">
                  <c:v>-78</c:v>
                </c:pt>
                <c:pt idx="23">
                  <c:v>-87</c:v>
                </c:pt>
                <c:pt idx="24">
                  <c:v>-76</c:v>
                </c:pt>
                <c:pt idx="25">
                  <c:v>-69</c:v>
                </c:pt>
                <c:pt idx="26">
                  <c:v>-73</c:v>
                </c:pt>
                <c:pt idx="27">
                  <c:v>-70</c:v>
                </c:pt>
                <c:pt idx="28">
                  <c:v>-45</c:v>
                </c:pt>
                <c:pt idx="29">
                  <c:v>-45</c:v>
                </c:pt>
                <c:pt idx="30">
                  <c:v>-48</c:v>
                </c:pt>
                <c:pt idx="31">
                  <c:v>-52</c:v>
                </c:pt>
                <c:pt idx="32">
                  <c:v>-87</c:v>
                </c:pt>
                <c:pt idx="33">
                  <c:v>-73</c:v>
                </c:pt>
                <c:pt idx="34">
                  <c:v>-81</c:v>
                </c:pt>
                <c:pt idx="35">
                  <c:v>-74</c:v>
                </c:pt>
                <c:pt idx="36">
                  <c:v>-75</c:v>
                </c:pt>
                <c:pt idx="37">
                  <c:v>-72</c:v>
                </c:pt>
                <c:pt idx="38">
                  <c:v>-71</c:v>
                </c:pt>
                <c:pt idx="39">
                  <c:v>-63</c:v>
                </c:pt>
                <c:pt idx="40">
                  <c:v>-66</c:v>
                </c:pt>
                <c:pt idx="41">
                  <c:v>-84</c:v>
                </c:pt>
                <c:pt idx="42">
                  <c:v>-88</c:v>
                </c:pt>
                <c:pt idx="43">
                  <c:v>-77</c:v>
                </c:pt>
                <c:pt idx="44">
                  <c:v>-77</c:v>
                </c:pt>
                <c:pt idx="45">
                  <c:v>-80</c:v>
                </c:pt>
                <c:pt idx="46">
                  <c:v>-85</c:v>
                </c:pt>
                <c:pt idx="47">
                  <c:v>-82</c:v>
                </c:pt>
                <c:pt idx="48">
                  <c:v>-84</c:v>
                </c:pt>
                <c:pt idx="49">
                  <c:v>-79</c:v>
                </c:pt>
                <c:pt idx="50">
                  <c:v>-79</c:v>
                </c:pt>
                <c:pt idx="51">
                  <c:v>-67</c:v>
                </c:pt>
                <c:pt idx="52">
                  <c:v>-56</c:v>
                </c:pt>
                <c:pt idx="53">
                  <c:v>-74</c:v>
                </c:pt>
                <c:pt idx="54">
                  <c:v>-78</c:v>
                </c:pt>
                <c:pt idx="55">
                  <c:v>-87</c:v>
                </c:pt>
                <c:pt idx="56">
                  <c:v>-76</c:v>
                </c:pt>
                <c:pt idx="57">
                  <c:v>-69</c:v>
                </c:pt>
                <c:pt idx="58">
                  <c:v>-73</c:v>
                </c:pt>
                <c:pt idx="59">
                  <c:v>-70</c:v>
                </c:pt>
                <c:pt idx="60">
                  <c:v>-45</c:v>
                </c:pt>
                <c:pt idx="61">
                  <c:v>-45</c:v>
                </c:pt>
                <c:pt idx="62">
                  <c:v>-48</c:v>
                </c:pt>
                <c:pt idx="63">
                  <c:v>-52</c:v>
                </c:pt>
                <c:pt idx="64">
                  <c:v>-87</c:v>
                </c:pt>
                <c:pt idx="65">
                  <c:v>-73</c:v>
                </c:pt>
                <c:pt idx="66">
                  <c:v>-81</c:v>
                </c:pt>
                <c:pt idx="67">
                  <c:v>-74</c:v>
                </c:pt>
                <c:pt idx="68">
                  <c:v>-75</c:v>
                </c:pt>
                <c:pt idx="69">
                  <c:v>-72</c:v>
                </c:pt>
                <c:pt idx="70">
                  <c:v>-71</c:v>
                </c:pt>
                <c:pt idx="71">
                  <c:v>-63</c:v>
                </c:pt>
                <c:pt idx="72">
                  <c:v>-66</c:v>
                </c:pt>
                <c:pt idx="73">
                  <c:v>-84</c:v>
                </c:pt>
                <c:pt idx="74">
                  <c:v>-88</c:v>
                </c:pt>
                <c:pt idx="75">
                  <c:v>-77</c:v>
                </c:pt>
                <c:pt idx="76">
                  <c:v>-77</c:v>
                </c:pt>
                <c:pt idx="77">
                  <c:v>-80</c:v>
                </c:pt>
                <c:pt idx="78">
                  <c:v>-85</c:v>
                </c:pt>
                <c:pt idx="79">
                  <c:v>-82</c:v>
                </c:pt>
                <c:pt idx="80">
                  <c:v>-84</c:v>
                </c:pt>
                <c:pt idx="81">
                  <c:v>-79</c:v>
                </c:pt>
                <c:pt idx="82">
                  <c:v>-79</c:v>
                </c:pt>
                <c:pt idx="83">
                  <c:v>-67</c:v>
                </c:pt>
                <c:pt idx="84">
                  <c:v>-56</c:v>
                </c:pt>
                <c:pt idx="85">
                  <c:v>-74</c:v>
                </c:pt>
                <c:pt idx="86">
                  <c:v>-78</c:v>
                </c:pt>
                <c:pt idx="87">
                  <c:v>-87</c:v>
                </c:pt>
                <c:pt idx="88">
                  <c:v>-76</c:v>
                </c:pt>
                <c:pt idx="89">
                  <c:v>-69</c:v>
                </c:pt>
                <c:pt idx="90">
                  <c:v>-73</c:v>
                </c:pt>
                <c:pt idx="91">
                  <c:v>-70</c:v>
                </c:pt>
                <c:pt idx="92">
                  <c:v>-45</c:v>
                </c:pt>
                <c:pt idx="93">
                  <c:v>-45</c:v>
                </c:pt>
                <c:pt idx="94">
                  <c:v>-48</c:v>
                </c:pt>
                <c:pt idx="95">
                  <c:v>-52</c:v>
                </c:pt>
                <c:pt idx="96">
                  <c:v>-45</c:v>
                </c:pt>
                <c:pt idx="97">
                  <c:v>-45</c:v>
                </c:pt>
                <c:pt idx="98">
                  <c:v>-48</c:v>
                </c:pt>
                <c:pt idx="99">
                  <c:v>-52</c:v>
                </c:pt>
                <c:pt idx="100">
                  <c:v>-52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0-8443-BDE5-2A2B8928A209}"/>
            </c:ext>
          </c:extLst>
        </c:ser>
        <c:ser>
          <c:idx val="1"/>
          <c:order val="1"/>
          <c:tx>
            <c:strRef>
              <c:f>Bedroom!$C$2</c:f>
              <c:strCache>
                <c:ptCount val="1"/>
                <c:pt idx="0">
                  <c:v>Filtered 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Bedroom!$A$3:$A$103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Bedroom!$C$3:$C$103</c:f>
              <c:numCache>
                <c:formatCode>General</c:formatCode>
                <c:ptCount val="101"/>
                <c:pt idx="0">
                  <c:v>-71</c:v>
                </c:pt>
                <c:pt idx="1">
                  <c:v>-71</c:v>
                </c:pt>
                <c:pt idx="2">
                  <c:v>-73</c:v>
                </c:pt>
                <c:pt idx="3">
                  <c:v>-73</c:v>
                </c:pt>
                <c:pt idx="4">
                  <c:v>-73</c:v>
                </c:pt>
                <c:pt idx="5">
                  <c:v>-73</c:v>
                </c:pt>
                <c:pt idx="6">
                  <c:v>-72</c:v>
                </c:pt>
                <c:pt idx="7">
                  <c:v>-70</c:v>
                </c:pt>
                <c:pt idx="8">
                  <c:v>-69</c:v>
                </c:pt>
                <c:pt idx="9">
                  <c:v>-72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-76</c:v>
                </c:pt>
                <c:pt idx="14">
                  <c:v>-78</c:v>
                </c:pt>
                <c:pt idx="15">
                  <c:v>-78</c:v>
                </c:pt>
                <c:pt idx="16">
                  <c:v>-79</c:v>
                </c:pt>
                <c:pt idx="17">
                  <c:v>-79</c:v>
                </c:pt>
                <c:pt idx="18">
                  <c:v>-79</c:v>
                </c:pt>
                <c:pt idx="19">
                  <c:v>-76</c:v>
                </c:pt>
                <c:pt idx="20">
                  <c:v>-72</c:v>
                </c:pt>
                <c:pt idx="21">
                  <c:v>-72</c:v>
                </c:pt>
                <c:pt idx="22">
                  <c:v>-73</c:v>
                </c:pt>
                <c:pt idx="23">
                  <c:v>-76</c:v>
                </c:pt>
                <c:pt idx="24">
                  <c:v>-76</c:v>
                </c:pt>
                <c:pt idx="25">
                  <c:v>-74</c:v>
                </c:pt>
                <c:pt idx="26">
                  <c:v>-74</c:v>
                </c:pt>
                <c:pt idx="27">
                  <c:v>-73</c:v>
                </c:pt>
                <c:pt idx="28">
                  <c:v>-67</c:v>
                </c:pt>
                <c:pt idx="29">
                  <c:v>-62</c:v>
                </c:pt>
                <c:pt idx="30">
                  <c:v>-59</c:v>
                </c:pt>
                <c:pt idx="31">
                  <c:v>-58</c:v>
                </c:pt>
                <c:pt idx="32">
                  <c:v>-71</c:v>
                </c:pt>
                <c:pt idx="33">
                  <c:v>-71</c:v>
                </c:pt>
                <c:pt idx="34">
                  <c:v>-73</c:v>
                </c:pt>
                <c:pt idx="35">
                  <c:v>-73</c:v>
                </c:pt>
                <c:pt idx="36">
                  <c:v>-73</c:v>
                </c:pt>
                <c:pt idx="37">
                  <c:v>-73</c:v>
                </c:pt>
                <c:pt idx="38">
                  <c:v>-72</c:v>
                </c:pt>
                <c:pt idx="39">
                  <c:v>-70</c:v>
                </c:pt>
                <c:pt idx="40">
                  <c:v>-69</c:v>
                </c:pt>
                <c:pt idx="41">
                  <c:v>-72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-76</c:v>
                </c:pt>
                <c:pt idx="46">
                  <c:v>-78</c:v>
                </c:pt>
                <c:pt idx="47">
                  <c:v>-78</c:v>
                </c:pt>
                <c:pt idx="48">
                  <c:v>-79</c:v>
                </c:pt>
                <c:pt idx="49">
                  <c:v>-79</c:v>
                </c:pt>
                <c:pt idx="50">
                  <c:v>-79</c:v>
                </c:pt>
                <c:pt idx="51">
                  <c:v>-76</c:v>
                </c:pt>
                <c:pt idx="52">
                  <c:v>-72</c:v>
                </c:pt>
                <c:pt idx="53">
                  <c:v>-72</c:v>
                </c:pt>
                <c:pt idx="54">
                  <c:v>-73</c:v>
                </c:pt>
                <c:pt idx="55">
                  <c:v>-76</c:v>
                </c:pt>
                <c:pt idx="56">
                  <c:v>-76</c:v>
                </c:pt>
                <c:pt idx="57">
                  <c:v>-74</c:v>
                </c:pt>
                <c:pt idx="58">
                  <c:v>-74</c:v>
                </c:pt>
                <c:pt idx="59">
                  <c:v>-73</c:v>
                </c:pt>
                <c:pt idx="60">
                  <c:v>-67</c:v>
                </c:pt>
                <c:pt idx="61">
                  <c:v>-62</c:v>
                </c:pt>
                <c:pt idx="62">
                  <c:v>-59</c:v>
                </c:pt>
                <c:pt idx="63">
                  <c:v>-58</c:v>
                </c:pt>
                <c:pt idx="64">
                  <c:v>-71</c:v>
                </c:pt>
                <c:pt idx="65">
                  <c:v>-71</c:v>
                </c:pt>
                <c:pt idx="66">
                  <c:v>-73</c:v>
                </c:pt>
                <c:pt idx="67">
                  <c:v>-73</c:v>
                </c:pt>
                <c:pt idx="68">
                  <c:v>-73</c:v>
                </c:pt>
                <c:pt idx="69">
                  <c:v>-73</c:v>
                </c:pt>
                <c:pt idx="70">
                  <c:v>-72</c:v>
                </c:pt>
                <c:pt idx="71">
                  <c:v>-70</c:v>
                </c:pt>
                <c:pt idx="72">
                  <c:v>-69</c:v>
                </c:pt>
                <c:pt idx="73">
                  <c:v>-72</c:v>
                </c:pt>
                <c:pt idx="74">
                  <c:v>-75</c:v>
                </c:pt>
                <c:pt idx="75">
                  <c:v>-75</c:v>
                </c:pt>
                <c:pt idx="76">
                  <c:v>-75</c:v>
                </c:pt>
                <c:pt idx="77">
                  <c:v>-76</c:v>
                </c:pt>
                <c:pt idx="78">
                  <c:v>-78</c:v>
                </c:pt>
                <c:pt idx="79">
                  <c:v>-78</c:v>
                </c:pt>
                <c:pt idx="80">
                  <c:v>-79</c:v>
                </c:pt>
                <c:pt idx="81">
                  <c:v>-79</c:v>
                </c:pt>
                <c:pt idx="82">
                  <c:v>-79</c:v>
                </c:pt>
                <c:pt idx="83">
                  <c:v>-76</c:v>
                </c:pt>
                <c:pt idx="84">
                  <c:v>-72</c:v>
                </c:pt>
                <c:pt idx="85">
                  <c:v>-72</c:v>
                </c:pt>
                <c:pt idx="86">
                  <c:v>-73</c:v>
                </c:pt>
                <c:pt idx="87">
                  <c:v>-76</c:v>
                </c:pt>
                <c:pt idx="88">
                  <c:v>-76</c:v>
                </c:pt>
                <c:pt idx="89">
                  <c:v>-74</c:v>
                </c:pt>
                <c:pt idx="90">
                  <c:v>-74</c:v>
                </c:pt>
                <c:pt idx="91">
                  <c:v>-73</c:v>
                </c:pt>
                <c:pt idx="92">
                  <c:v>-67</c:v>
                </c:pt>
                <c:pt idx="93">
                  <c:v>-62</c:v>
                </c:pt>
                <c:pt idx="94">
                  <c:v>-59</c:v>
                </c:pt>
                <c:pt idx="95">
                  <c:v>-58</c:v>
                </c:pt>
                <c:pt idx="96">
                  <c:v>-67</c:v>
                </c:pt>
                <c:pt idx="97">
                  <c:v>-62</c:v>
                </c:pt>
                <c:pt idx="98">
                  <c:v>-59</c:v>
                </c:pt>
                <c:pt idx="99">
                  <c:v>-58</c:v>
                </c:pt>
                <c:pt idx="100">
                  <c:v>-58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00-8443-BDE5-2A2B8928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14511"/>
        <c:axId val="1395848735"/>
      </c:scatterChart>
      <c:valAx>
        <c:axId val="1396514511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48735"/>
        <c:crosses val="autoZero"/>
        <c:crossBetween val="midCat"/>
      </c:valAx>
      <c:valAx>
        <c:axId val="1395848735"/>
        <c:scaling>
          <c:orientation val="minMax"/>
          <c:max val="-4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iTag RSSI at 2.5</a:t>
            </a:r>
            <a:r>
              <a:rPr lang="en-US" baseline="0"/>
              <a:t>m Distance from Beacon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iTag!$B$2</c:f>
              <c:strCache>
                <c:ptCount val="1"/>
                <c:pt idx="0">
                  <c:v>Raw 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iTag!$A$3:$A$103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iTag!$B$3:$B$103</c:f>
              <c:numCache>
                <c:formatCode>General</c:formatCode>
                <c:ptCount val="101"/>
                <c:pt idx="0">
                  <c:v>-75</c:v>
                </c:pt>
                <c:pt idx="1">
                  <c:v>-79</c:v>
                </c:pt>
                <c:pt idx="2">
                  <c:v>-74</c:v>
                </c:pt>
                <c:pt idx="3">
                  <c:v>-78</c:v>
                </c:pt>
                <c:pt idx="4">
                  <c:v>-77</c:v>
                </c:pt>
                <c:pt idx="5">
                  <c:v>-78</c:v>
                </c:pt>
                <c:pt idx="6">
                  <c:v>-74</c:v>
                </c:pt>
                <c:pt idx="7">
                  <c:v>-79</c:v>
                </c:pt>
                <c:pt idx="8">
                  <c:v>-79</c:v>
                </c:pt>
                <c:pt idx="9">
                  <c:v>-77</c:v>
                </c:pt>
                <c:pt idx="10">
                  <c:v>-73</c:v>
                </c:pt>
                <c:pt idx="11">
                  <c:v>-74</c:v>
                </c:pt>
                <c:pt idx="12">
                  <c:v>-74</c:v>
                </c:pt>
                <c:pt idx="13">
                  <c:v>-83</c:v>
                </c:pt>
                <c:pt idx="14">
                  <c:v>-73</c:v>
                </c:pt>
                <c:pt idx="15">
                  <c:v>-80</c:v>
                </c:pt>
                <c:pt idx="16">
                  <c:v>-80</c:v>
                </c:pt>
                <c:pt idx="17">
                  <c:v>-71</c:v>
                </c:pt>
                <c:pt idx="18">
                  <c:v>-74</c:v>
                </c:pt>
                <c:pt idx="19">
                  <c:v>-75</c:v>
                </c:pt>
                <c:pt idx="20">
                  <c:v>-87</c:v>
                </c:pt>
                <c:pt idx="21">
                  <c:v>-74</c:v>
                </c:pt>
                <c:pt idx="22">
                  <c:v>-80</c:v>
                </c:pt>
                <c:pt idx="23">
                  <c:v>-80</c:v>
                </c:pt>
                <c:pt idx="24">
                  <c:v>-82</c:v>
                </c:pt>
                <c:pt idx="25">
                  <c:v>-76</c:v>
                </c:pt>
                <c:pt idx="26">
                  <c:v>-74</c:v>
                </c:pt>
                <c:pt idx="27">
                  <c:v>-76</c:v>
                </c:pt>
                <c:pt idx="28">
                  <c:v>-73</c:v>
                </c:pt>
                <c:pt idx="29">
                  <c:v>-76</c:v>
                </c:pt>
                <c:pt idx="30">
                  <c:v>-76</c:v>
                </c:pt>
                <c:pt idx="31">
                  <c:v>-81</c:v>
                </c:pt>
                <c:pt idx="32">
                  <c:v>-80</c:v>
                </c:pt>
                <c:pt idx="33">
                  <c:v>-79</c:v>
                </c:pt>
                <c:pt idx="34">
                  <c:v>-85</c:v>
                </c:pt>
                <c:pt idx="35">
                  <c:v>-73</c:v>
                </c:pt>
                <c:pt idx="36">
                  <c:v>-77</c:v>
                </c:pt>
                <c:pt idx="37">
                  <c:v>-80</c:v>
                </c:pt>
                <c:pt idx="38">
                  <c:v>-74</c:v>
                </c:pt>
                <c:pt idx="39">
                  <c:v>-73</c:v>
                </c:pt>
                <c:pt idx="40">
                  <c:v>-94</c:v>
                </c:pt>
                <c:pt idx="41">
                  <c:v>-75</c:v>
                </c:pt>
                <c:pt idx="42">
                  <c:v>-82</c:v>
                </c:pt>
                <c:pt idx="43">
                  <c:v>-73</c:v>
                </c:pt>
                <c:pt idx="44">
                  <c:v>-73</c:v>
                </c:pt>
                <c:pt idx="45">
                  <c:v>-76</c:v>
                </c:pt>
                <c:pt idx="46">
                  <c:v>-76</c:v>
                </c:pt>
                <c:pt idx="47">
                  <c:v>-77</c:v>
                </c:pt>
                <c:pt idx="48">
                  <c:v>-72</c:v>
                </c:pt>
                <c:pt idx="49">
                  <c:v>-75</c:v>
                </c:pt>
                <c:pt idx="50">
                  <c:v>-78</c:v>
                </c:pt>
                <c:pt idx="51">
                  <c:v>-75</c:v>
                </c:pt>
                <c:pt idx="52">
                  <c:v>-81</c:v>
                </c:pt>
                <c:pt idx="53">
                  <c:v>-72</c:v>
                </c:pt>
                <c:pt idx="54">
                  <c:v>-74</c:v>
                </c:pt>
                <c:pt idx="55">
                  <c:v>-72</c:v>
                </c:pt>
                <c:pt idx="56">
                  <c:v>-74</c:v>
                </c:pt>
                <c:pt idx="57">
                  <c:v>-80</c:v>
                </c:pt>
                <c:pt idx="58">
                  <c:v>-72</c:v>
                </c:pt>
                <c:pt idx="59">
                  <c:v>-78</c:v>
                </c:pt>
                <c:pt idx="60">
                  <c:v>-73</c:v>
                </c:pt>
                <c:pt idx="61">
                  <c:v>-82</c:v>
                </c:pt>
                <c:pt idx="62">
                  <c:v>-81</c:v>
                </c:pt>
                <c:pt idx="63">
                  <c:v>-81</c:v>
                </c:pt>
                <c:pt idx="64">
                  <c:v>-79</c:v>
                </c:pt>
                <c:pt idx="65">
                  <c:v>-72</c:v>
                </c:pt>
                <c:pt idx="66">
                  <c:v>-79</c:v>
                </c:pt>
                <c:pt idx="67">
                  <c:v>-75</c:v>
                </c:pt>
                <c:pt idx="68">
                  <c:v>-72</c:v>
                </c:pt>
                <c:pt idx="69">
                  <c:v>-80</c:v>
                </c:pt>
                <c:pt idx="70">
                  <c:v>-80</c:v>
                </c:pt>
                <c:pt idx="71">
                  <c:v>-73</c:v>
                </c:pt>
                <c:pt idx="72">
                  <c:v>-76</c:v>
                </c:pt>
                <c:pt idx="73">
                  <c:v>-70</c:v>
                </c:pt>
                <c:pt idx="74">
                  <c:v>-74</c:v>
                </c:pt>
                <c:pt idx="75">
                  <c:v>-75</c:v>
                </c:pt>
                <c:pt idx="76">
                  <c:v>-71</c:v>
                </c:pt>
                <c:pt idx="77">
                  <c:v>-80</c:v>
                </c:pt>
                <c:pt idx="78">
                  <c:v>-74</c:v>
                </c:pt>
                <c:pt idx="79">
                  <c:v>-73</c:v>
                </c:pt>
                <c:pt idx="80">
                  <c:v>-94</c:v>
                </c:pt>
                <c:pt idx="81">
                  <c:v>-75</c:v>
                </c:pt>
                <c:pt idx="82">
                  <c:v>-82</c:v>
                </c:pt>
                <c:pt idx="83">
                  <c:v>-73</c:v>
                </c:pt>
                <c:pt idx="84">
                  <c:v>-73</c:v>
                </c:pt>
                <c:pt idx="85">
                  <c:v>-76</c:v>
                </c:pt>
                <c:pt idx="86">
                  <c:v>-76</c:v>
                </c:pt>
                <c:pt idx="87">
                  <c:v>-77</c:v>
                </c:pt>
                <c:pt idx="88">
                  <c:v>-72</c:v>
                </c:pt>
                <c:pt idx="89">
                  <c:v>-75</c:v>
                </c:pt>
                <c:pt idx="90">
                  <c:v>-78</c:v>
                </c:pt>
                <c:pt idx="91">
                  <c:v>-75</c:v>
                </c:pt>
                <c:pt idx="92">
                  <c:v>-81</c:v>
                </c:pt>
                <c:pt idx="93">
                  <c:v>-72</c:v>
                </c:pt>
                <c:pt idx="94">
                  <c:v>-74</c:v>
                </c:pt>
                <c:pt idx="95">
                  <c:v>-72</c:v>
                </c:pt>
                <c:pt idx="96">
                  <c:v>-74</c:v>
                </c:pt>
                <c:pt idx="97">
                  <c:v>-80</c:v>
                </c:pt>
                <c:pt idx="98">
                  <c:v>-72</c:v>
                </c:pt>
                <c:pt idx="99">
                  <c:v>-78</c:v>
                </c:pt>
                <c:pt idx="100">
                  <c:v>-73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5-E841-B513-29A61C4413E6}"/>
            </c:ext>
          </c:extLst>
        </c:ser>
        <c:ser>
          <c:idx val="1"/>
          <c:order val="1"/>
          <c:tx>
            <c:strRef>
              <c:f>iTag!$C$2</c:f>
              <c:strCache>
                <c:ptCount val="1"/>
                <c:pt idx="0">
                  <c:v>Filtered 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iTag!$A$3:$A$103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iTag!$C$3:$C$103</c:f>
              <c:numCache>
                <c:formatCode>General</c:formatCode>
                <c:ptCount val="101"/>
                <c:pt idx="0">
                  <c:v>-71</c:v>
                </c:pt>
                <c:pt idx="1">
                  <c:v>-72</c:v>
                </c:pt>
                <c:pt idx="2">
                  <c:v>-72</c:v>
                </c:pt>
                <c:pt idx="3">
                  <c:v>-73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7">
                  <c:v>-75</c:v>
                </c:pt>
                <c:pt idx="8">
                  <c:v>-76</c:v>
                </c:pt>
                <c:pt idx="9">
                  <c:v>-76</c:v>
                </c:pt>
                <c:pt idx="10">
                  <c:v>-75</c:v>
                </c:pt>
                <c:pt idx="11">
                  <c:v>-74</c:v>
                </c:pt>
                <c:pt idx="12">
                  <c:v>-74</c:v>
                </c:pt>
                <c:pt idx="13">
                  <c:v>-76</c:v>
                </c:pt>
                <c:pt idx="14">
                  <c:v>-75</c:v>
                </c:pt>
                <c:pt idx="15">
                  <c:v>-76</c:v>
                </c:pt>
                <c:pt idx="16">
                  <c:v>-76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-77</c:v>
                </c:pt>
                <c:pt idx="21">
                  <c:v>-76</c:v>
                </c:pt>
                <c:pt idx="22">
                  <c:v>-77</c:v>
                </c:pt>
                <c:pt idx="23">
                  <c:v>-77</c:v>
                </c:pt>
                <c:pt idx="24">
                  <c:v>-78</c:v>
                </c:pt>
                <c:pt idx="25">
                  <c:v>-77</c:v>
                </c:pt>
                <c:pt idx="26">
                  <c:v>-76</c:v>
                </c:pt>
                <c:pt idx="27">
                  <c:v>-76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-76</c:v>
                </c:pt>
                <c:pt idx="32">
                  <c:v>-77</c:v>
                </c:pt>
                <c:pt idx="33">
                  <c:v>-77</c:v>
                </c:pt>
                <c:pt idx="34">
                  <c:v>-78</c:v>
                </c:pt>
                <c:pt idx="35">
                  <c:v>-77</c:v>
                </c:pt>
                <c:pt idx="36">
                  <c:v>-77</c:v>
                </c:pt>
                <c:pt idx="37">
                  <c:v>-77</c:v>
                </c:pt>
                <c:pt idx="38">
                  <c:v>-76</c:v>
                </c:pt>
                <c:pt idx="39">
                  <c:v>-76</c:v>
                </c:pt>
                <c:pt idx="40">
                  <c:v>-79</c:v>
                </c:pt>
                <c:pt idx="41">
                  <c:v>-78</c:v>
                </c:pt>
                <c:pt idx="42">
                  <c:v>-79</c:v>
                </c:pt>
                <c:pt idx="43">
                  <c:v>-77</c:v>
                </c:pt>
                <c:pt idx="44">
                  <c:v>-76</c:v>
                </c:pt>
                <c:pt idx="45">
                  <c:v>-76</c:v>
                </c:pt>
                <c:pt idx="46">
                  <c:v>-76</c:v>
                </c:pt>
                <c:pt idx="47">
                  <c:v>-76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-76</c:v>
                </c:pt>
                <c:pt idx="53">
                  <c:v>-75</c:v>
                </c:pt>
                <c:pt idx="54">
                  <c:v>-75</c:v>
                </c:pt>
                <c:pt idx="55">
                  <c:v>-74</c:v>
                </c:pt>
                <c:pt idx="56">
                  <c:v>-74</c:v>
                </c:pt>
                <c:pt idx="57">
                  <c:v>-75</c:v>
                </c:pt>
                <c:pt idx="58">
                  <c:v>-74</c:v>
                </c:pt>
                <c:pt idx="59">
                  <c:v>-75</c:v>
                </c:pt>
                <c:pt idx="60">
                  <c:v>-74</c:v>
                </c:pt>
                <c:pt idx="61">
                  <c:v>-75</c:v>
                </c:pt>
                <c:pt idx="62">
                  <c:v>-76</c:v>
                </c:pt>
                <c:pt idx="63">
                  <c:v>-77</c:v>
                </c:pt>
                <c:pt idx="64">
                  <c:v>-77</c:v>
                </c:pt>
                <c:pt idx="65">
                  <c:v>-76</c:v>
                </c:pt>
                <c:pt idx="66">
                  <c:v>-76</c:v>
                </c:pt>
                <c:pt idx="67">
                  <c:v>-76</c:v>
                </c:pt>
                <c:pt idx="68">
                  <c:v>-75</c:v>
                </c:pt>
                <c:pt idx="69">
                  <c:v>-76</c:v>
                </c:pt>
                <c:pt idx="70">
                  <c:v>-76</c:v>
                </c:pt>
                <c:pt idx="71">
                  <c:v>-75</c:v>
                </c:pt>
                <c:pt idx="72">
                  <c:v>-75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-73</c:v>
                </c:pt>
                <c:pt idx="77">
                  <c:v>-77</c:v>
                </c:pt>
                <c:pt idx="78">
                  <c:v>-76</c:v>
                </c:pt>
                <c:pt idx="79">
                  <c:v>-76</c:v>
                </c:pt>
                <c:pt idx="80">
                  <c:v>-79</c:v>
                </c:pt>
                <c:pt idx="81">
                  <c:v>-78</c:v>
                </c:pt>
                <c:pt idx="82">
                  <c:v>-79</c:v>
                </c:pt>
                <c:pt idx="83">
                  <c:v>-77</c:v>
                </c:pt>
                <c:pt idx="84">
                  <c:v>-76</c:v>
                </c:pt>
                <c:pt idx="85">
                  <c:v>-76</c:v>
                </c:pt>
                <c:pt idx="86">
                  <c:v>-76</c:v>
                </c:pt>
                <c:pt idx="87">
                  <c:v>-76</c:v>
                </c:pt>
                <c:pt idx="88">
                  <c:v>-75</c:v>
                </c:pt>
                <c:pt idx="89">
                  <c:v>-75</c:v>
                </c:pt>
                <c:pt idx="90">
                  <c:v>-75</c:v>
                </c:pt>
                <c:pt idx="91">
                  <c:v>-75</c:v>
                </c:pt>
                <c:pt idx="92">
                  <c:v>-76</c:v>
                </c:pt>
                <c:pt idx="93">
                  <c:v>-75</c:v>
                </c:pt>
                <c:pt idx="94">
                  <c:v>-75</c:v>
                </c:pt>
                <c:pt idx="95">
                  <c:v>-74</c:v>
                </c:pt>
                <c:pt idx="96">
                  <c:v>-74</c:v>
                </c:pt>
                <c:pt idx="97">
                  <c:v>-75</c:v>
                </c:pt>
                <c:pt idx="98">
                  <c:v>-74</c:v>
                </c:pt>
                <c:pt idx="99">
                  <c:v>-75</c:v>
                </c:pt>
                <c:pt idx="100">
                  <c:v>-74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75-E841-B513-29A61C441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58943"/>
        <c:axId val="1465637407"/>
      </c:scatterChart>
      <c:valAx>
        <c:axId val="18462589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37407"/>
        <c:crosses val="autoZero"/>
        <c:crossBetween val="midCat"/>
      </c:valAx>
      <c:valAx>
        <c:axId val="1465637407"/>
        <c:scaling>
          <c:orientation val="minMax"/>
          <c:max val="-65"/>
          <c:min val="-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iTag RSSI at 1m Distance from Beacon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iTag!$F$2</c:f>
              <c:strCache>
                <c:ptCount val="1"/>
                <c:pt idx="0">
                  <c:v>Raw 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iTag!$E$3:$E$103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iTag!$F$3:$F$103</c:f>
              <c:numCache>
                <c:formatCode>General</c:formatCode>
                <c:ptCount val="101"/>
                <c:pt idx="0">
                  <c:v>-59</c:v>
                </c:pt>
                <c:pt idx="1">
                  <c:v>-67</c:v>
                </c:pt>
                <c:pt idx="2">
                  <c:v>-62</c:v>
                </c:pt>
                <c:pt idx="3">
                  <c:v>-81</c:v>
                </c:pt>
                <c:pt idx="4">
                  <c:v>-58</c:v>
                </c:pt>
                <c:pt idx="5">
                  <c:v>-64</c:v>
                </c:pt>
                <c:pt idx="6">
                  <c:v>-61</c:v>
                </c:pt>
                <c:pt idx="7">
                  <c:v>-62</c:v>
                </c:pt>
                <c:pt idx="8">
                  <c:v>-59</c:v>
                </c:pt>
                <c:pt idx="9">
                  <c:v>-68</c:v>
                </c:pt>
                <c:pt idx="10">
                  <c:v>-61</c:v>
                </c:pt>
                <c:pt idx="11">
                  <c:v>-61</c:v>
                </c:pt>
                <c:pt idx="12">
                  <c:v>-70</c:v>
                </c:pt>
                <c:pt idx="13">
                  <c:v>-61</c:v>
                </c:pt>
                <c:pt idx="14">
                  <c:v>-61</c:v>
                </c:pt>
                <c:pt idx="15">
                  <c:v>-60</c:v>
                </c:pt>
                <c:pt idx="16">
                  <c:v>-69</c:v>
                </c:pt>
                <c:pt idx="17">
                  <c:v>-61</c:v>
                </c:pt>
                <c:pt idx="18">
                  <c:v>-60</c:v>
                </c:pt>
                <c:pt idx="19">
                  <c:v>-60</c:v>
                </c:pt>
                <c:pt idx="20">
                  <c:v>-70</c:v>
                </c:pt>
                <c:pt idx="21">
                  <c:v>-62</c:v>
                </c:pt>
                <c:pt idx="22">
                  <c:v>-62</c:v>
                </c:pt>
                <c:pt idx="23">
                  <c:v>-60</c:v>
                </c:pt>
                <c:pt idx="24">
                  <c:v>-69</c:v>
                </c:pt>
                <c:pt idx="25">
                  <c:v>-62</c:v>
                </c:pt>
                <c:pt idx="26">
                  <c:v>-58</c:v>
                </c:pt>
                <c:pt idx="27">
                  <c:v>-67</c:v>
                </c:pt>
                <c:pt idx="28">
                  <c:v>-61</c:v>
                </c:pt>
                <c:pt idx="29">
                  <c:v>-63</c:v>
                </c:pt>
                <c:pt idx="30">
                  <c:v>-61</c:v>
                </c:pt>
                <c:pt idx="31">
                  <c:v>-63</c:v>
                </c:pt>
                <c:pt idx="32">
                  <c:v>-61</c:v>
                </c:pt>
                <c:pt idx="33">
                  <c:v>-61</c:v>
                </c:pt>
                <c:pt idx="34">
                  <c:v>-65</c:v>
                </c:pt>
                <c:pt idx="35">
                  <c:v>-66</c:v>
                </c:pt>
                <c:pt idx="36">
                  <c:v>-60</c:v>
                </c:pt>
                <c:pt idx="37">
                  <c:v>-65</c:v>
                </c:pt>
                <c:pt idx="38">
                  <c:v>-65</c:v>
                </c:pt>
                <c:pt idx="39">
                  <c:v>-60</c:v>
                </c:pt>
                <c:pt idx="40">
                  <c:v>-64</c:v>
                </c:pt>
                <c:pt idx="41">
                  <c:v>-65</c:v>
                </c:pt>
                <c:pt idx="42">
                  <c:v>-61</c:v>
                </c:pt>
                <c:pt idx="43">
                  <c:v>-64</c:v>
                </c:pt>
                <c:pt idx="44">
                  <c:v>-65</c:v>
                </c:pt>
                <c:pt idx="45">
                  <c:v>-60</c:v>
                </c:pt>
                <c:pt idx="46">
                  <c:v>-65</c:v>
                </c:pt>
                <c:pt idx="47">
                  <c:v>-60</c:v>
                </c:pt>
                <c:pt idx="48">
                  <c:v>-65</c:v>
                </c:pt>
                <c:pt idx="49">
                  <c:v>-64</c:v>
                </c:pt>
                <c:pt idx="50">
                  <c:v>-60</c:v>
                </c:pt>
                <c:pt idx="51">
                  <c:v>-64</c:v>
                </c:pt>
                <c:pt idx="52">
                  <c:v>-65</c:v>
                </c:pt>
                <c:pt idx="53">
                  <c:v>-60</c:v>
                </c:pt>
                <c:pt idx="54">
                  <c:v>-65</c:v>
                </c:pt>
                <c:pt idx="55">
                  <c:v>-64</c:v>
                </c:pt>
                <c:pt idx="56">
                  <c:v>-65</c:v>
                </c:pt>
                <c:pt idx="57">
                  <c:v>-64</c:v>
                </c:pt>
                <c:pt idx="58">
                  <c:v>-60</c:v>
                </c:pt>
                <c:pt idx="59">
                  <c:v>-64</c:v>
                </c:pt>
                <c:pt idx="60">
                  <c:v>-60</c:v>
                </c:pt>
                <c:pt idx="61">
                  <c:v>-65</c:v>
                </c:pt>
                <c:pt idx="62">
                  <c:v>-65</c:v>
                </c:pt>
                <c:pt idx="63">
                  <c:v>-60</c:v>
                </c:pt>
                <c:pt idx="64">
                  <c:v>-64</c:v>
                </c:pt>
                <c:pt idx="65">
                  <c:v>-65</c:v>
                </c:pt>
                <c:pt idx="66">
                  <c:v>-59</c:v>
                </c:pt>
                <c:pt idx="67">
                  <c:v>-60</c:v>
                </c:pt>
                <c:pt idx="68">
                  <c:v>-67</c:v>
                </c:pt>
                <c:pt idx="69">
                  <c:v>-60</c:v>
                </c:pt>
                <c:pt idx="70">
                  <c:v>-64</c:v>
                </c:pt>
                <c:pt idx="71">
                  <c:v>-72</c:v>
                </c:pt>
                <c:pt idx="72">
                  <c:v>-61</c:v>
                </c:pt>
                <c:pt idx="73">
                  <c:v>-60</c:v>
                </c:pt>
                <c:pt idx="74">
                  <c:v>-65</c:v>
                </c:pt>
                <c:pt idx="75">
                  <c:v>-64</c:v>
                </c:pt>
                <c:pt idx="76">
                  <c:v>-60</c:v>
                </c:pt>
                <c:pt idx="77">
                  <c:v>-64</c:v>
                </c:pt>
                <c:pt idx="78">
                  <c:v>-65</c:v>
                </c:pt>
                <c:pt idx="79">
                  <c:v>-60</c:v>
                </c:pt>
                <c:pt idx="80">
                  <c:v>-65</c:v>
                </c:pt>
                <c:pt idx="81">
                  <c:v>-64</c:v>
                </c:pt>
                <c:pt idx="82">
                  <c:v>-65</c:v>
                </c:pt>
                <c:pt idx="83">
                  <c:v>-64</c:v>
                </c:pt>
                <c:pt idx="84">
                  <c:v>-60</c:v>
                </c:pt>
                <c:pt idx="85">
                  <c:v>-64</c:v>
                </c:pt>
                <c:pt idx="86">
                  <c:v>-60</c:v>
                </c:pt>
                <c:pt idx="87">
                  <c:v>-65</c:v>
                </c:pt>
                <c:pt idx="88">
                  <c:v>-65</c:v>
                </c:pt>
                <c:pt idx="89">
                  <c:v>-60</c:v>
                </c:pt>
                <c:pt idx="90">
                  <c:v>-64</c:v>
                </c:pt>
                <c:pt idx="91">
                  <c:v>-65</c:v>
                </c:pt>
                <c:pt idx="92">
                  <c:v>-59</c:v>
                </c:pt>
                <c:pt idx="93">
                  <c:v>-60</c:v>
                </c:pt>
                <c:pt idx="94">
                  <c:v>-67</c:v>
                </c:pt>
                <c:pt idx="95">
                  <c:v>-60</c:v>
                </c:pt>
                <c:pt idx="96">
                  <c:v>-65</c:v>
                </c:pt>
                <c:pt idx="97">
                  <c:v>-64</c:v>
                </c:pt>
                <c:pt idx="98">
                  <c:v>-60</c:v>
                </c:pt>
                <c:pt idx="99">
                  <c:v>-64</c:v>
                </c:pt>
                <c:pt idx="100">
                  <c:v>-65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F-954F-8B84-932EDE2BFE98}"/>
            </c:ext>
          </c:extLst>
        </c:ser>
        <c:ser>
          <c:idx val="1"/>
          <c:order val="1"/>
          <c:tx>
            <c:strRef>
              <c:f>iTag!$G$2</c:f>
              <c:strCache>
                <c:ptCount val="1"/>
                <c:pt idx="0">
                  <c:v>Filtered 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iTag!$E$3:$E$103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iTag!$G$3:$G$103</c:f>
              <c:numCache>
                <c:formatCode>General</c:formatCode>
                <c:ptCount val="101"/>
                <c:pt idx="0">
                  <c:v>-45</c:v>
                </c:pt>
                <c:pt idx="1">
                  <c:v>-49</c:v>
                </c:pt>
                <c:pt idx="2">
                  <c:v>-52</c:v>
                </c:pt>
                <c:pt idx="3">
                  <c:v>-57</c:v>
                </c:pt>
                <c:pt idx="4">
                  <c:v>-57</c:v>
                </c:pt>
                <c:pt idx="5">
                  <c:v>-58</c:v>
                </c:pt>
                <c:pt idx="6">
                  <c:v>-59</c:v>
                </c:pt>
                <c:pt idx="7">
                  <c:v>-59</c:v>
                </c:pt>
                <c:pt idx="8">
                  <c:v>-59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-62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-62</c:v>
                </c:pt>
                <c:pt idx="17">
                  <c:v>-62</c:v>
                </c:pt>
                <c:pt idx="18">
                  <c:v>-61</c:v>
                </c:pt>
                <c:pt idx="19">
                  <c:v>-61</c:v>
                </c:pt>
                <c:pt idx="20">
                  <c:v>-62</c:v>
                </c:pt>
                <c:pt idx="21">
                  <c:v>-62</c:v>
                </c:pt>
                <c:pt idx="22">
                  <c:v>-62</c:v>
                </c:pt>
                <c:pt idx="23">
                  <c:v>-61</c:v>
                </c:pt>
                <c:pt idx="24">
                  <c:v>-63</c:v>
                </c:pt>
                <c:pt idx="25">
                  <c:v>-62</c:v>
                </c:pt>
                <c:pt idx="26">
                  <c:v>-61</c:v>
                </c:pt>
                <c:pt idx="27">
                  <c:v>-62</c:v>
                </c:pt>
                <c:pt idx="28">
                  <c:v>-62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-61</c:v>
                </c:pt>
                <c:pt idx="33">
                  <c:v>-61</c:v>
                </c:pt>
                <c:pt idx="34">
                  <c:v>-62</c:v>
                </c:pt>
                <c:pt idx="35">
                  <c:v>-62</c:v>
                </c:pt>
                <c:pt idx="36">
                  <c:v>-62</c:v>
                </c:pt>
                <c:pt idx="37">
                  <c:v>-62</c:v>
                </c:pt>
                <c:pt idx="38">
                  <c:v>-62</c:v>
                </c:pt>
                <c:pt idx="39">
                  <c:v>-62</c:v>
                </c:pt>
                <c:pt idx="40">
                  <c:v>-62</c:v>
                </c:pt>
                <c:pt idx="41">
                  <c:v>-62</c:v>
                </c:pt>
                <c:pt idx="42">
                  <c:v>-62</c:v>
                </c:pt>
                <c:pt idx="43">
                  <c:v>-62</c:v>
                </c:pt>
                <c:pt idx="44">
                  <c:v>-62</c:v>
                </c:pt>
                <c:pt idx="45">
                  <c:v>-62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-62</c:v>
                </c:pt>
                <c:pt idx="51">
                  <c:v>-62</c:v>
                </c:pt>
                <c:pt idx="52">
                  <c:v>-62</c:v>
                </c:pt>
                <c:pt idx="53">
                  <c:v>-62</c:v>
                </c:pt>
                <c:pt idx="54">
                  <c:v>-62</c:v>
                </c:pt>
                <c:pt idx="55">
                  <c:v>-62</c:v>
                </c:pt>
                <c:pt idx="56">
                  <c:v>-63</c:v>
                </c:pt>
                <c:pt idx="57">
                  <c:v>-63</c:v>
                </c:pt>
                <c:pt idx="58">
                  <c:v>-62</c:v>
                </c:pt>
                <c:pt idx="59">
                  <c:v>-62</c:v>
                </c:pt>
                <c:pt idx="60">
                  <c:v>-61</c:v>
                </c:pt>
                <c:pt idx="61">
                  <c:v>-62</c:v>
                </c:pt>
                <c:pt idx="62">
                  <c:v>-62</c:v>
                </c:pt>
                <c:pt idx="63">
                  <c:v>-62</c:v>
                </c:pt>
                <c:pt idx="64">
                  <c:v>-62</c:v>
                </c:pt>
                <c:pt idx="65">
                  <c:v>-62</c:v>
                </c:pt>
                <c:pt idx="66">
                  <c:v>-61</c:v>
                </c:pt>
                <c:pt idx="67">
                  <c:v>-61</c:v>
                </c:pt>
                <c:pt idx="68">
                  <c:v>-62</c:v>
                </c:pt>
                <c:pt idx="69">
                  <c:v>-61</c:v>
                </c:pt>
                <c:pt idx="70">
                  <c:v>-62</c:v>
                </c:pt>
                <c:pt idx="71">
                  <c:v>-64</c:v>
                </c:pt>
                <c:pt idx="72">
                  <c:v>-63</c:v>
                </c:pt>
                <c:pt idx="73">
                  <c:v>-62</c:v>
                </c:pt>
                <c:pt idx="74">
                  <c:v>-62</c:v>
                </c:pt>
                <c:pt idx="75">
                  <c:v>-62</c:v>
                </c:pt>
                <c:pt idx="76">
                  <c:v>-62</c:v>
                </c:pt>
                <c:pt idx="77">
                  <c:v>-62</c:v>
                </c:pt>
                <c:pt idx="78">
                  <c:v>-62</c:v>
                </c:pt>
                <c:pt idx="79">
                  <c:v>-62</c:v>
                </c:pt>
                <c:pt idx="80">
                  <c:v>-62</c:v>
                </c:pt>
                <c:pt idx="81">
                  <c:v>-62</c:v>
                </c:pt>
                <c:pt idx="82">
                  <c:v>-63</c:v>
                </c:pt>
                <c:pt idx="83">
                  <c:v>-63</c:v>
                </c:pt>
                <c:pt idx="84">
                  <c:v>-62</c:v>
                </c:pt>
                <c:pt idx="85">
                  <c:v>-62</c:v>
                </c:pt>
                <c:pt idx="86">
                  <c:v>-61</c:v>
                </c:pt>
                <c:pt idx="87">
                  <c:v>-62</c:v>
                </c:pt>
                <c:pt idx="88">
                  <c:v>-62</c:v>
                </c:pt>
                <c:pt idx="89">
                  <c:v>-62</c:v>
                </c:pt>
                <c:pt idx="90">
                  <c:v>-62</c:v>
                </c:pt>
                <c:pt idx="91">
                  <c:v>-62</c:v>
                </c:pt>
                <c:pt idx="92">
                  <c:v>-61</c:v>
                </c:pt>
                <c:pt idx="93">
                  <c:v>-61</c:v>
                </c:pt>
                <c:pt idx="94">
                  <c:v>-62</c:v>
                </c:pt>
                <c:pt idx="95">
                  <c:v>-62</c:v>
                </c:pt>
                <c:pt idx="96">
                  <c:v>-62</c:v>
                </c:pt>
                <c:pt idx="97">
                  <c:v>-62</c:v>
                </c:pt>
                <c:pt idx="98">
                  <c:v>-62</c:v>
                </c:pt>
                <c:pt idx="99">
                  <c:v>-62</c:v>
                </c:pt>
                <c:pt idx="100">
                  <c:v>-62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FF-954F-8B84-932EDE2B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29343"/>
        <c:axId val="1448143199"/>
      </c:scatterChart>
      <c:valAx>
        <c:axId val="144822934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43199"/>
        <c:crosses val="autoZero"/>
        <c:crossBetween val="midCat"/>
      </c:valAx>
      <c:valAx>
        <c:axId val="1448143199"/>
        <c:scaling>
          <c:orientation val="minMax"/>
          <c:max val="-4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29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Amazfit RSSI vs Time at 1m Distance from Beacon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Amazfit!$F$3</c:f>
              <c:strCache>
                <c:ptCount val="1"/>
                <c:pt idx="0">
                  <c:v>Raw 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Amazfit!$E$4:$E$104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Amazfit!$F$4:$F$104</c:f>
              <c:numCache>
                <c:formatCode>General</c:formatCode>
                <c:ptCount val="101"/>
                <c:pt idx="0">
                  <c:v>-55</c:v>
                </c:pt>
                <c:pt idx="1">
                  <c:v>-55</c:v>
                </c:pt>
                <c:pt idx="2">
                  <c:v>-54</c:v>
                </c:pt>
                <c:pt idx="3">
                  <c:v>-59</c:v>
                </c:pt>
                <c:pt idx="4">
                  <c:v>-51</c:v>
                </c:pt>
                <c:pt idx="5">
                  <c:v>-62</c:v>
                </c:pt>
                <c:pt idx="6">
                  <c:v>-61</c:v>
                </c:pt>
                <c:pt idx="7">
                  <c:v>-60</c:v>
                </c:pt>
                <c:pt idx="8">
                  <c:v>-60</c:v>
                </c:pt>
                <c:pt idx="9">
                  <c:v>-50</c:v>
                </c:pt>
                <c:pt idx="10">
                  <c:v>-54</c:v>
                </c:pt>
                <c:pt idx="11">
                  <c:v>-55</c:v>
                </c:pt>
                <c:pt idx="12">
                  <c:v>-57</c:v>
                </c:pt>
                <c:pt idx="13">
                  <c:v>-57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-54</c:v>
                </c:pt>
                <c:pt idx="18">
                  <c:v>-57</c:v>
                </c:pt>
                <c:pt idx="19">
                  <c:v>-53</c:v>
                </c:pt>
                <c:pt idx="20">
                  <c:v>-56</c:v>
                </c:pt>
                <c:pt idx="21">
                  <c:v>-56</c:v>
                </c:pt>
                <c:pt idx="22">
                  <c:v>-56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-57</c:v>
                </c:pt>
                <c:pt idx="28">
                  <c:v>-56</c:v>
                </c:pt>
                <c:pt idx="29">
                  <c:v>-57</c:v>
                </c:pt>
                <c:pt idx="30">
                  <c:v>-56</c:v>
                </c:pt>
                <c:pt idx="31">
                  <c:v>-54</c:v>
                </c:pt>
                <c:pt idx="32">
                  <c:v>-53</c:v>
                </c:pt>
                <c:pt idx="33">
                  <c:v>-56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-54</c:v>
                </c:pt>
                <c:pt idx="38">
                  <c:v>-55</c:v>
                </c:pt>
                <c:pt idx="39">
                  <c:v>-57</c:v>
                </c:pt>
                <c:pt idx="40">
                  <c:v>-54</c:v>
                </c:pt>
                <c:pt idx="41">
                  <c:v>-52</c:v>
                </c:pt>
                <c:pt idx="42">
                  <c:v>-58</c:v>
                </c:pt>
                <c:pt idx="43">
                  <c:v>-56</c:v>
                </c:pt>
                <c:pt idx="44">
                  <c:v>-53</c:v>
                </c:pt>
                <c:pt idx="45">
                  <c:v>-58</c:v>
                </c:pt>
                <c:pt idx="46">
                  <c:v>-59</c:v>
                </c:pt>
                <c:pt idx="47">
                  <c:v>-56</c:v>
                </c:pt>
                <c:pt idx="48">
                  <c:v>-56</c:v>
                </c:pt>
                <c:pt idx="49">
                  <c:v>-59</c:v>
                </c:pt>
                <c:pt idx="50">
                  <c:v>-59</c:v>
                </c:pt>
                <c:pt idx="51">
                  <c:v>-58</c:v>
                </c:pt>
                <c:pt idx="52">
                  <c:v>-58</c:v>
                </c:pt>
                <c:pt idx="53">
                  <c:v>-59</c:v>
                </c:pt>
                <c:pt idx="54">
                  <c:v>-58</c:v>
                </c:pt>
                <c:pt idx="55">
                  <c:v>-56</c:v>
                </c:pt>
                <c:pt idx="56">
                  <c:v>-58</c:v>
                </c:pt>
                <c:pt idx="57">
                  <c:v>-56</c:v>
                </c:pt>
                <c:pt idx="58">
                  <c:v>-59</c:v>
                </c:pt>
                <c:pt idx="59">
                  <c:v>-59</c:v>
                </c:pt>
                <c:pt idx="60">
                  <c:v>-56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-58</c:v>
                </c:pt>
                <c:pt idx="65">
                  <c:v>-54</c:v>
                </c:pt>
                <c:pt idx="66">
                  <c:v>-56</c:v>
                </c:pt>
                <c:pt idx="67">
                  <c:v>-52</c:v>
                </c:pt>
                <c:pt idx="68">
                  <c:v>-59</c:v>
                </c:pt>
                <c:pt idx="69">
                  <c:v>-53</c:v>
                </c:pt>
                <c:pt idx="70">
                  <c:v>-59</c:v>
                </c:pt>
                <c:pt idx="71">
                  <c:v>-54</c:v>
                </c:pt>
                <c:pt idx="72">
                  <c:v>-59</c:v>
                </c:pt>
                <c:pt idx="73">
                  <c:v>-61</c:v>
                </c:pt>
                <c:pt idx="74">
                  <c:v>-58</c:v>
                </c:pt>
                <c:pt idx="75">
                  <c:v>-55</c:v>
                </c:pt>
                <c:pt idx="76">
                  <c:v>-61</c:v>
                </c:pt>
                <c:pt idx="77">
                  <c:v>-60</c:v>
                </c:pt>
                <c:pt idx="78">
                  <c:v>-59</c:v>
                </c:pt>
                <c:pt idx="79">
                  <c:v>-59</c:v>
                </c:pt>
                <c:pt idx="80">
                  <c:v>-57</c:v>
                </c:pt>
                <c:pt idx="81">
                  <c:v>-57</c:v>
                </c:pt>
                <c:pt idx="82">
                  <c:v>-56</c:v>
                </c:pt>
                <c:pt idx="83">
                  <c:v>-57</c:v>
                </c:pt>
                <c:pt idx="84">
                  <c:v>-56</c:v>
                </c:pt>
                <c:pt idx="85">
                  <c:v>-58</c:v>
                </c:pt>
                <c:pt idx="86">
                  <c:v>-55</c:v>
                </c:pt>
                <c:pt idx="87">
                  <c:v>-55</c:v>
                </c:pt>
                <c:pt idx="88">
                  <c:v>-59</c:v>
                </c:pt>
                <c:pt idx="89">
                  <c:v>-52</c:v>
                </c:pt>
                <c:pt idx="90">
                  <c:v>-54</c:v>
                </c:pt>
                <c:pt idx="91">
                  <c:v>-60</c:v>
                </c:pt>
                <c:pt idx="92">
                  <c:v>-57</c:v>
                </c:pt>
                <c:pt idx="93">
                  <c:v>-56</c:v>
                </c:pt>
                <c:pt idx="94">
                  <c:v>-58</c:v>
                </c:pt>
                <c:pt idx="95">
                  <c:v>-55</c:v>
                </c:pt>
                <c:pt idx="96">
                  <c:v>-55</c:v>
                </c:pt>
                <c:pt idx="97">
                  <c:v>-59</c:v>
                </c:pt>
                <c:pt idx="98">
                  <c:v>-52</c:v>
                </c:pt>
                <c:pt idx="99">
                  <c:v>-54</c:v>
                </c:pt>
                <c:pt idx="100">
                  <c:v>-60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D-8749-B4F7-91CDAE362724}"/>
            </c:ext>
          </c:extLst>
        </c:ser>
        <c:ser>
          <c:idx val="1"/>
          <c:order val="1"/>
          <c:tx>
            <c:strRef>
              <c:f>Amazfit!$G$3</c:f>
              <c:strCache>
                <c:ptCount val="1"/>
                <c:pt idx="0">
                  <c:v>Filtered 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Amazfit!$E$4:$E$104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Amazfit!$G$4:$G$104</c:f>
              <c:numCache>
                <c:formatCode>General</c:formatCode>
                <c:ptCount val="101"/>
                <c:pt idx="0">
                  <c:v>-56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-54</c:v>
                </c:pt>
                <c:pt idx="5">
                  <c:v>-56</c:v>
                </c:pt>
                <c:pt idx="6">
                  <c:v>-57</c:v>
                </c:pt>
                <c:pt idx="7">
                  <c:v>-57</c:v>
                </c:pt>
                <c:pt idx="8">
                  <c:v>-57</c:v>
                </c:pt>
                <c:pt idx="9">
                  <c:v>-56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-54</c:v>
                </c:pt>
                <c:pt idx="16">
                  <c:v>-54</c:v>
                </c:pt>
                <c:pt idx="17">
                  <c:v>-54</c:v>
                </c:pt>
                <c:pt idx="18">
                  <c:v>-54</c:v>
                </c:pt>
                <c:pt idx="19">
                  <c:v>-54</c:v>
                </c:pt>
                <c:pt idx="20">
                  <c:v>-54</c:v>
                </c:pt>
                <c:pt idx="21">
                  <c:v>-54</c:v>
                </c:pt>
                <c:pt idx="22">
                  <c:v>-54</c:v>
                </c:pt>
                <c:pt idx="23">
                  <c:v>-54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-54</c:v>
                </c:pt>
                <c:pt idx="28">
                  <c:v>-54</c:v>
                </c:pt>
                <c:pt idx="29">
                  <c:v>-54</c:v>
                </c:pt>
                <c:pt idx="30">
                  <c:v>-54</c:v>
                </c:pt>
                <c:pt idx="31">
                  <c:v>-54</c:v>
                </c:pt>
                <c:pt idx="32">
                  <c:v>-54</c:v>
                </c:pt>
                <c:pt idx="33">
                  <c:v>-54</c:v>
                </c:pt>
                <c:pt idx="34">
                  <c:v>-54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-54</c:v>
                </c:pt>
                <c:pt idx="39">
                  <c:v>-55</c:v>
                </c:pt>
                <c:pt idx="40">
                  <c:v>-54</c:v>
                </c:pt>
                <c:pt idx="41">
                  <c:v>-54</c:v>
                </c:pt>
                <c:pt idx="42">
                  <c:v>-54</c:v>
                </c:pt>
                <c:pt idx="43">
                  <c:v>-54</c:v>
                </c:pt>
                <c:pt idx="44">
                  <c:v>-54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-56</c:v>
                </c:pt>
                <c:pt idx="50">
                  <c:v>-56</c:v>
                </c:pt>
                <c:pt idx="51">
                  <c:v>-56</c:v>
                </c:pt>
                <c:pt idx="52">
                  <c:v>-56</c:v>
                </c:pt>
                <c:pt idx="53">
                  <c:v>-57</c:v>
                </c:pt>
                <c:pt idx="54">
                  <c:v>-57</c:v>
                </c:pt>
                <c:pt idx="55">
                  <c:v>-56</c:v>
                </c:pt>
                <c:pt idx="56">
                  <c:v>-57</c:v>
                </c:pt>
                <c:pt idx="57">
                  <c:v>-56</c:v>
                </c:pt>
                <c:pt idx="58">
                  <c:v>-57</c:v>
                </c:pt>
                <c:pt idx="59">
                  <c:v>-57</c:v>
                </c:pt>
                <c:pt idx="60">
                  <c:v>-56</c:v>
                </c:pt>
                <c:pt idx="61">
                  <c:v>-57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-56</c:v>
                </c:pt>
                <c:pt idx="66">
                  <c:v>-56</c:v>
                </c:pt>
                <c:pt idx="67">
                  <c:v>-55</c:v>
                </c:pt>
                <c:pt idx="68">
                  <c:v>-56</c:v>
                </c:pt>
                <c:pt idx="69">
                  <c:v>-55</c:v>
                </c:pt>
                <c:pt idx="70">
                  <c:v>-56</c:v>
                </c:pt>
                <c:pt idx="71">
                  <c:v>-55</c:v>
                </c:pt>
                <c:pt idx="72">
                  <c:v>-56</c:v>
                </c:pt>
                <c:pt idx="73">
                  <c:v>-56</c:v>
                </c:pt>
                <c:pt idx="74">
                  <c:v>-57</c:v>
                </c:pt>
                <c:pt idx="75">
                  <c:v>-56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-58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-56</c:v>
                </c:pt>
                <c:pt idx="84">
                  <c:v>-56</c:v>
                </c:pt>
                <c:pt idx="85">
                  <c:v>-56</c:v>
                </c:pt>
                <c:pt idx="86">
                  <c:v>-56</c:v>
                </c:pt>
                <c:pt idx="87">
                  <c:v>-55</c:v>
                </c:pt>
                <c:pt idx="88">
                  <c:v>-56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-56</c:v>
                </c:pt>
                <c:pt idx="93">
                  <c:v>-56</c:v>
                </c:pt>
                <c:pt idx="94">
                  <c:v>-56</c:v>
                </c:pt>
                <c:pt idx="95">
                  <c:v>-56</c:v>
                </c:pt>
                <c:pt idx="96">
                  <c:v>-55</c:v>
                </c:pt>
                <c:pt idx="97">
                  <c:v>-56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D-8749-B4F7-91CDAE362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28991"/>
        <c:axId val="1407131247"/>
      </c:scatterChart>
      <c:valAx>
        <c:axId val="1406728991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31247"/>
        <c:crosses val="autoZero"/>
        <c:crossBetween val="midCat"/>
      </c:valAx>
      <c:valAx>
        <c:axId val="1407131247"/>
        <c:scaling>
          <c:orientation val="minMax"/>
          <c:max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2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Amazfit</a:t>
            </a:r>
            <a:r>
              <a:rPr lang="en-US" baseline="0"/>
              <a:t> RSSI vs Time at 2.5m Distance from Beacon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Amazfit!$B$3</c:f>
              <c:strCache>
                <c:ptCount val="1"/>
                <c:pt idx="0">
                  <c:v>Raw 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Amazfit!$A$4:$A$104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Amazfit!$B$4:$B$104</c:f>
              <c:numCache>
                <c:formatCode>General</c:formatCode>
                <c:ptCount val="101"/>
                <c:pt idx="0">
                  <c:v>-55</c:v>
                </c:pt>
                <c:pt idx="1">
                  <c:v>-58</c:v>
                </c:pt>
                <c:pt idx="2">
                  <c:v>-61</c:v>
                </c:pt>
                <c:pt idx="3">
                  <c:v>-63</c:v>
                </c:pt>
                <c:pt idx="4">
                  <c:v>-57</c:v>
                </c:pt>
                <c:pt idx="5">
                  <c:v>-64</c:v>
                </c:pt>
                <c:pt idx="6">
                  <c:v>-60</c:v>
                </c:pt>
                <c:pt idx="7">
                  <c:v>-60</c:v>
                </c:pt>
                <c:pt idx="8">
                  <c:v>-59</c:v>
                </c:pt>
                <c:pt idx="9">
                  <c:v>-59</c:v>
                </c:pt>
                <c:pt idx="10">
                  <c:v>-63</c:v>
                </c:pt>
                <c:pt idx="11">
                  <c:v>-61</c:v>
                </c:pt>
                <c:pt idx="12">
                  <c:v>-61</c:v>
                </c:pt>
                <c:pt idx="13">
                  <c:v>-57</c:v>
                </c:pt>
                <c:pt idx="14">
                  <c:v>-60</c:v>
                </c:pt>
                <c:pt idx="15">
                  <c:v>-58</c:v>
                </c:pt>
                <c:pt idx="16">
                  <c:v>-65</c:v>
                </c:pt>
                <c:pt idx="17">
                  <c:v>-62</c:v>
                </c:pt>
                <c:pt idx="18">
                  <c:v>-59</c:v>
                </c:pt>
                <c:pt idx="19">
                  <c:v>-59</c:v>
                </c:pt>
                <c:pt idx="20">
                  <c:v>-56</c:v>
                </c:pt>
                <c:pt idx="21">
                  <c:v>-55</c:v>
                </c:pt>
                <c:pt idx="22">
                  <c:v>-55</c:v>
                </c:pt>
                <c:pt idx="23">
                  <c:v>-65</c:v>
                </c:pt>
                <c:pt idx="24">
                  <c:v>-64</c:v>
                </c:pt>
                <c:pt idx="25">
                  <c:v>-57</c:v>
                </c:pt>
                <c:pt idx="26">
                  <c:v>-65</c:v>
                </c:pt>
                <c:pt idx="27">
                  <c:v>-64</c:v>
                </c:pt>
                <c:pt idx="28">
                  <c:v>-65</c:v>
                </c:pt>
                <c:pt idx="29">
                  <c:v>-63</c:v>
                </c:pt>
                <c:pt idx="30">
                  <c:v>-63</c:v>
                </c:pt>
                <c:pt idx="31">
                  <c:v>-58</c:v>
                </c:pt>
                <c:pt idx="32">
                  <c:v>-61</c:v>
                </c:pt>
                <c:pt idx="33">
                  <c:v>-59</c:v>
                </c:pt>
                <c:pt idx="34">
                  <c:v>-59</c:v>
                </c:pt>
                <c:pt idx="35">
                  <c:v>-63</c:v>
                </c:pt>
                <c:pt idx="36">
                  <c:v>-58</c:v>
                </c:pt>
                <c:pt idx="37">
                  <c:v>-60</c:v>
                </c:pt>
                <c:pt idx="38">
                  <c:v>-61</c:v>
                </c:pt>
                <c:pt idx="39">
                  <c:v>-65</c:v>
                </c:pt>
                <c:pt idx="40">
                  <c:v>-56</c:v>
                </c:pt>
                <c:pt idx="41">
                  <c:v>-56</c:v>
                </c:pt>
                <c:pt idx="42">
                  <c:v>-56</c:v>
                </c:pt>
                <c:pt idx="43">
                  <c:v>-61</c:v>
                </c:pt>
                <c:pt idx="44">
                  <c:v>-55</c:v>
                </c:pt>
                <c:pt idx="45">
                  <c:v>-60</c:v>
                </c:pt>
                <c:pt idx="46">
                  <c:v>-59</c:v>
                </c:pt>
                <c:pt idx="47">
                  <c:v>-56</c:v>
                </c:pt>
                <c:pt idx="48">
                  <c:v>-59</c:v>
                </c:pt>
                <c:pt idx="49">
                  <c:v>-58</c:v>
                </c:pt>
                <c:pt idx="50">
                  <c:v>-60</c:v>
                </c:pt>
                <c:pt idx="51">
                  <c:v>-60</c:v>
                </c:pt>
                <c:pt idx="52">
                  <c:v>-63</c:v>
                </c:pt>
                <c:pt idx="53">
                  <c:v>-55</c:v>
                </c:pt>
                <c:pt idx="54">
                  <c:v>-65</c:v>
                </c:pt>
                <c:pt idx="55">
                  <c:v>-59</c:v>
                </c:pt>
                <c:pt idx="56">
                  <c:v>-55</c:v>
                </c:pt>
                <c:pt idx="57">
                  <c:v>-55</c:v>
                </c:pt>
                <c:pt idx="58">
                  <c:v>-65</c:v>
                </c:pt>
                <c:pt idx="59">
                  <c:v>-62</c:v>
                </c:pt>
                <c:pt idx="60">
                  <c:v>-55</c:v>
                </c:pt>
                <c:pt idx="61">
                  <c:v>-65</c:v>
                </c:pt>
                <c:pt idx="62">
                  <c:v>-55</c:v>
                </c:pt>
                <c:pt idx="63">
                  <c:v>-59</c:v>
                </c:pt>
                <c:pt idx="64">
                  <c:v>-62</c:v>
                </c:pt>
                <c:pt idx="65">
                  <c:v>-56</c:v>
                </c:pt>
                <c:pt idx="66">
                  <c:v>-56</c:v>
                </c:pt>
                <c:pt idx="67">
                  <c:v>-55</c:v>
                </c:pt>
                <c:pt idx="68">
                  <c:v>-55</c:v>
                </c:pt>
                <c:pt idx="69">
                  <c:v>-58</c:v>
                </c:pt>
                <c:pt idx="70">
                  <c:v>-58</c:v>
                </c:pt>
                <c:pt idx="71">
                  <c:v>-56</c:v>
                </c:pt>
                <c:pt idx="72">
                  <c:v>-58</c:v>
                </c:pt>
                <c:pt idx="73">
                  <c:v>-64</c:v>
                </c:pt>
                <c:pt idx="74">
                  <c:v>-58</c:v>
                </c:pt>
                <c:pt idx="75">
                  <c:v>-59</c:v>
                </c:pt>
                <c:pt idx="76">
                  <c:v>-65</c:v>
                </c:pt>
                <c:pt idx="77">
                  <c:v>-65</c:v>
                </c:pt>
                <c:pt idx="78">
                  <c:v>-57</c:v>
                </c:pt>
                <c:pt idx="79">
                  <c:v>-64</c:v>
                </c:pt>
                <c:pt idx="80">
                  <c:v>-61</c:v>
                </c:pt>
                <c:pt idx="81">
                  <c:v>-62</c:v>
                </c:pt>
                <c:pt idx="82">
                  <c:v>-64</c:v>
                </c:pt>
                <c:pt idx="83">
                  <c:v>-56</c:v>
                </c:pt>
                <c:pt idx="84">
                  <c:v>-61</c:v>
                </c:pt>
                <c:pt idx="85">
                  <c:v>-56</c:v>
                </c:pt>
                <c:pt idx="86">
                  <c:v>-57</c:v>
                </c:pt>
                <c:pt idx="87">
                  <c:v>-55</c:v>
                </c:pt>
                <c:pt idx="88">
                  <c:v>-56</c:v>
                </c:pt>
                <c:pt idx="89">
                  <c:v>-64</c:v>
                </c:pt>
                <c:pt idx="90">
                  <c:v>-58</c:v>
                </c:pt>
                <c:pt idx="91">
                  <c:v>-58</c:v>
                </c:pt>
                <c:pt idx="92">
                  <c:v>-55</c:v>
                </c:pt>
                <c:pt idx="93">
                  <c:v>-61</c:v>
                </c:pt>
                <c:pt idx="94">
                  <c:v>-62</c:v>
                </c:pt>
                <c:pt idx="95">
                  <c:v>-57</c:v>
                </c:pt>
                <c:pt idx="96">
                  <c:v>-56</c:v>
                </c:pt>
                <c:pt idx="97">
                  <c:v>-61</c:v>
                </c:pt>
                <c:pt idx="98">
                  <c:v>-58</c:v>
                </c:pt>
                <c:pt idx="99">
                  <c:v>-57</c:v>
                </c:pt>
                <c:pt idx="100">
                  <c:v>-65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F-5443-917A-D23374FE0F4F}"/>
            </c:ext>
          </c:extLst>
        </c:ser>
        <c:ser>
          <c:idx val="1"/>
          <c:order val="1"/>
          <c:tx>
            <c:strRef>
              <c:f>Amazfit!$C$3</c:f>
              <c:strCache>
                <c:ptCount val="1"/>
                <c:pt idx="0">
                  <c:v>Filtered 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Amazfit!$A$4:$A$104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Amazfit!$C$4:$C$104</c:f>
              <c:numCache>
                <c:formatCode>General</c:formatCode>
                <c:ptCount val="101"/>
                <c:pt idx="0">
                  <c:v>-62</c:v>
                </c:pt>
                <c:pt idx="1">
                  <c:v>-61</c:v>
                </c:pt>
                <c:pt idx="2">
                  <c:v>-62</c:v>
                </c:pt>
                <c:pt idx="3">
                  <c:v>-61</c:v>
                </c:pt>
                <c:pt idx="4">
                  <c:v>-60</c:v>
                </c:pt>
                <c:pt idx="5">
                  <c:v>-60</c:v>
                </c:pt>
                <c:pt idx="6">
                  <c:v>-61</c:v>
                </c:pt>
                <c:pt idx="7">
                  <c:v>-61</c:v>
                </c:pt>
                <c:pt idx="8">
                  <c:v>-61</c:v>
                </c:pt>
                <c:pt idx="9">
                  <c:v>-62</c:v>
                </c:pt>
                <c:pt idx="10">
                  <c:v>-62</c:v>
                </c:pt>
                <c:pt idx="11">
                  <c:v>-61</c:v>
                </c:pt>
                <c:pt idx="12">
                  <c:v>-60</c:v>
                </c:pt>
                <c:pt idx="13">
                  <c:v>-62</c:v>
                </c:pt>
                <c:pt idx="14">
                  <c:v>-60</c:v>
                </c:pt>
                <c:pt idx="15">
                  <c:v>-62</c:v>
                </c:pt>
                <c:pt idx="16">
                  <c:v>-60</c:v>
                </c:pt>
                <c:pt idx="17">
                  <c:v>-62</c:v>
                </c:pt>
                <c:pt idx="18">
                  <c:v>-62</c:v>
                </c:pt>
                <c:pt idx="19">
                  <c:v>-62</c:v>
                </c:pt>
                <c:pt idx="20">
                  <c:v>-63</c:v>
                </c:pt>
                <c:pt idx="21">
                  <c:v>-62</c:v>
                </c:pt>
                <c:pt idx="22">
                  <c:v>-63</c:v>
                </c:pt>
                <c:pt idx="23">
                  <c:v>-62</c:v>
                </c:pt>
                <c:pt idx="24">
                  <c:v>-60</c:v>
                </c:pt>
                <c:pt idx="25">
                  <c:v>-62</c:v>
                </c:pt>
                <c:pt idx="26">
                  <c:v>-61</c:v>
                </c:pt>
                <c:pt idx="27">
                  <c:v>-61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-63</c:v>
                </c:pt>
                <c:pt idx="32">
                  <c:v>-60</c:v>
                </c:pt>
                <c:pt idx="33">
                  <c:v>-61</c:v>
                </c:pt>
                <c:pt idx="34">
                  <c:v>-60</c:v>
                </c:pt>
                <c:pt idx="35">
                  <c:v>-61</c:v>
                </c:pt>
                <c:pt idx="36">
                  <c:v>-62</c:v>
                </c:pt>
                <c:pt idx="37">
                  <c:v>-62</c:v>
                </c:pt>
                <c:pt idx="38">
                  <c:v>-60</c:v>
                </c:pt>
                <c:pt idx="39">
                  <c:v>-61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-61</c:v>
                </c:pt>
                <c:pt idx="44">
                  <c:v>-61</c:v>
                </c:pt>
                <c:pt idx="45">
                  <c:v>-63</c:v>
                </c:pt>
                <c:pt idx="46">
                  <c:v>-61</c:v>
                </c:pt>
                <c:pt idx="47">
                  <c:v>-62</c:v>
                </c:pt>
                <c:pt idx="48">
                  <c:v>-63</c:v>
                </c:pt>
                <c:pt idx="49">
                  <c:v>-61</c:v>
                </c:pt>
                <c:pt idx="50">
                  <c:v>-60</c:v>
                </c:pt>
                <c:pt idx="51">
                  <c:v>-61</c:v>
                </c:pt>
                <c:pt idx="52">
                  <c:v>-61</c:v>
                </c:pt>
                <c:pt idx="53">
                  <c:v>-61</c:v>
                </c:pt>
                <c:pt idx="54">
                  <c:v>-62</c:v>
                </c:pt>
                <c:pt idx="55">
                  <c:v>-61</c:v>
                </c:pt>
                <c:pt idx="56">
                  <c:v>-60</c:v>
                </c:pt>
                <c:pt idx="57">
                  <c:v>-61</c:v>
                </c:pt>
                <c:pt idx="58">
                  <c:v>-61</c:v>
                </c:pt>
                <c:pt idx="59">
                  <c:v>-63</c:v>
                </c:pt>
                <c:pt idx="60">
                  <c:v>-61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-60</c:v>
                </c:pt>
                <c:pt idx="65">
                  <c:v>-62</c:v>
                </c:pt>
                <c:pt idx="66">
                  <c:v>-63</c:v>
                </c:pt>
                <c:pt idx="67">
                  <c:v>-62</c:v>
                </c:pt>
                <c:pt idx="68">
                  <c:v>-62</c:v>
                </c:pt>
                <c:pt idx="69">
                  <c:v>-63</c:v>
                </c:pt>
                <c:pt idx="70">
                  <c:v>-60</c:v>
                </c:pt>
                <c:pt idx="71">
                  <c:v>-63</c:v>
                </c:pt>
                <c:pt idx="72">
                  <c:v>-63</c:v>
                </c:pt>
                <c:pt idx="73">
                  <c:v>-60</c:v>
                </c:pt>
                <c:pt idx="74">
                  <c:v>-63</c:v>
                </c:pt>
                <c:pt idx="75">
                  <c:v>-60</c:v>
                </c:pt>
                <c:pt idx="76">
                  <c:v>-63</c:v>
                </c:pt>
                <c:pt idx="77">
                  <c:v>-63</c:v>
                </c:pt>
                <c:pt idx="78">
                  <c:v>-60</c:v>
                </c:pt>
                <c:pt idx="79">
                  <c:v>-60</c:v>
                </c:pt>
                <c:pt idx="80">
                  <c:v>-63</c:v>
                </c:pt>
                <c:pt idx="81">
                  <c:v>-61</c:v>
                </c:pt>
                <c:pt idx="82">
                  <c:v>-61</c:v>
                </c:pt>
                <c:pt idx="83">
                  <c:v>-62</c:v>
                </c:pt>
                <c:pt idx="84">
                  <c:v>-61</c:v>
                </c:pt>
                <c:pt idx="85">
                  <c:v>-60</c:v>
                </c:pt>
                <c:pt idx="86">
                  <c:v>-62</c:v>
                </c:pt>
                <c:pt idx="87">
                  <c:v>-61</c:v>
                </c:pt>
                <c:pt idx="88">
                  <c:v>-62</c:v>
                </c:pt>
                <c:pt idx="89">
                  <c:v>-62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-61</c:v>
                </c:pt>
                <c:pt idx="94">
                  <c:v>-60</c:v>
                </c:pt>
                <c:pt idx="95">
                  <c:v>-62</c:v>
                </c:pt>
                <c:pt idx="96">
                  <c:v>-61</c:v>
                </c:pt>
                <c:pt idx="97">
                  <c:v>-61</c:v>
                </c:pt>
                <c:pt idx="98">
                  <c:v>-62</c:v>
                </c:pt>
                <c:pt idx="99">
                  <c:v>-62</c:v>
                </c:pt>
                <c:pt idx="100">
                  <c:v>-63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4F-5443-917A-D23374FE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05887"/>
        <c:axId val="1444275999"/>
      </c:scatterChart>
      <c:valAx>
        <c:axId val="1869305887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75999"/>
        <c:crosses val="autoZero"/>
        <c:crossBetween val="midCat"/>
      </c:valAx>
      <c:valAx>
        <c:axId val="1444275999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0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Amazfit RSSI vs Time at 5m Distance from Beacon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Amazfit!$N$3</c:f>
              <c:strCache>
                <c:ptCount val="1"/>
                <c:pt idx="0">
                  <c:v>Raw 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Amazfit!$M$4:$M$104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Amazfit!$N$4:$N$104</c:f>
              <c:numCache>
                <c:formatCode>General</c:formatCode>
                <c:ptCount val="101"/>
                <c:pt idx="0">
                  <c:v>-67</c:v>
                </c:pt>
                <c:pt idx="1">
                  <c:v>-67</c:v>
                </c:pt>
                <c:pt idx="2">
                  <c:v>-70</c:v>
                </c:pt>
                <c:pt idx="3">
                  <c:v>-69</c:v>
                </c:pt>
                <c:pt idx="4">
                  <c:v>-72</c:v>
                </c:pt>
                <c:pt idx="5">
                  <c:v>-69</c:v>
                </c:pt>
                <c:pt idx="6">
                  <c:v>-67</c:v>
                </c:pt>
                <c:pt idx="7">
                  <c:v>-72</c:v>
                </c:pt>
                <c:pt idx="8">
                  <c:v>-66</c:v>
                </c:pt>
                <c:pt idx="9">
                  <c:v>-68</c:v>
                </c:pt>
                <c:pt idx="10">
                  <c:v>-66</c:v>
                </c:pt>
                <c:pt idx="11">
                  <c:v>-65</c:v>
                </c:pt>
                <c:pt idx="12">
                  <c:v>-64</c:v>
                </c:pt>
                <c:pt idx="13">
                  <c:v>-65</c:v>
                </c:pt>
                <c:pt idx="14">
                  <c:v>-64</c:v>
                </c:pt>
                <c:pt idx="15">
                  <c:v>-65</c:v>
                </c:pt>
                <c:pt idx="16">
                  <c:v>-71</c:v>
                </c:pt>
                <c:pt idx="17">
                  <c:v>-67</c:v>
                </c:pt>
                <c:pt idx="18">
                  <c:v>-68</c:v>
                </c:pt>
                <c:pt idx="19">
                  <c:v>-70</c:v>
                </c:pt>
                <c:pt idx="20">
                  <c:v>-66</c:v>
                </c:pt>
                <c:pt idx="21">
                  <c:v>-64</c:v>
                </c:pt>
                <c:pt idx="22">
                  <c:v>-64</c:v>
                </c:pt>
                <c:pt idx="23">
                  <c:v>-65</c:v>
                </c:pt>
                <c:pt idx="24">
                  <c:v>-71</c:v>
                </c:pt>
                <c:pt idx="25">
                  <c:v>-72</c:v>
                </c:pt>
                <c:pt idx="26">
                  <c:v>-64</c:v>
                </c:pt>
                <c:pt idx="27">
                  <c:v>-71</c:v>
                </c:pt>
                <c:pt idx="28">
                  <c:v>-71</c:v>
                </c:pt>
                <c:pt idx="29">
                  <c:v>-64</c:v>
                </c:pt>
                <c:pt idx="30">
                  <c:v>-73</c:v>
                </c:pt>
                <c:pt idx="31">
                  <c:v>-65</c:v>
                </c:pt>
                <c:pt idx="32">
                  <c:v>-65</c:v>
                </c:pt>
                <c:pt idx="33">
                  <c:v>-64</c:v>
                </c:pt>
                <c:pt idx="34">
                  <c:v>-67</c:v>
                </c:pt>
                <c:pt idx="35">
                  <c:v>-66</c:v>
                </c:pt>
                <c:pt idx="36">
                  <c:v>-73</c:v>
                </c:pt>
                <c:pt idx="37">
                  <c:v>-65</c:v>
                </c:pt>
                <c:pt idx="38">
                  <c:v>-65</c:v>
                </c:pt>
                <c:pt idx="39">
                  <c:v>-65</c:v>
                </c:pt>
                <c:pt idx="40">
                  <c:v>-72</c:v>
                </c:pt>
                <c:pt idx="41">
                  <c:v>-71</c:v>
                </c:pt>
                <c:pt idx="42">
                  <c:v>-65</c:v>
                </c:pt>
                <c:pt idx="43">
                  <c:v>-71</c:v>
                </c:pt>
                <c:pt idx="44">
                  <c:v>-65</c:v>
                </c:pt>
                <c:pt idx="45">
                  <c:v>-65</c:v>
                </c:pt>
                <c:pt idx="46">
                  <c:v>-65</c:v>
                </c:pt>
                <c:pt idx="47">
                  <c:v>-71</c:v>
                </c:pt>
                <c:pt idx="48">
                  <c:v>-65</c:v>
                </c:pt>
                <c:pt idx="49">
                  <c:v>-65</c:v>
                </c:pt>
                <c:pt idx="50">
                  <c:v>-67</c:v>
                </c:pt>
                <c:pt idx="51">
                  <c:v>-67</c:v>
                </c:pt>
                <c:pt idx="52">
                  <c:v>-70</c:v>
                </c:pt>
                <c:pt idx="53">
                  <c:v>-69</c:v>
                </c:pt>
                <c:pt idx="54">
                  <c:v>-72</c:v>
                </c:pt>
                <c:pt idx="55">
                  <c:v>-69</c:v>
                </c:pt>
                <c:pt idx="56">
                  <c:v>-67</c:v>
                </c:pt>
                <c:pt idx="57">
                  <c:v>-72</c:v>
                </c:pt>
                <c:pt idx="58">
                  <c:v>-66</c:v>
                </c:pt>
                <c:pt idx="59">
                  <c:v>-68</c:v>
                </c:pt>
                <c:pt idx="60">
                  <c:v>-66</c:v>
                </c:pt>
                <c:pt idx="61">
                  <c:v>-65</c:v>
                </c:pt>
                <c:pt idx="62">
                  <c:v>-64</c:v>
                </c:pt>
                <c:pt idx="63">
                  <c:v>-65</c:v>
                </c:pt>
                <c:pt idx="64">
                  <c:v>-64</c:v>
                </c:pt>
                <c:pt idx="65">
                  <c:v>-65</c:v>
                </c:pt>
                <c:pt idx="66">
                  <c:v>-71</c:v>
                </c:pt>
                <c:pt idx="67">
                  <c:v>-67</c:v>
                </c:pt>
                <c:pt idx="68">
                  <c:v>-68</c:v>
                </c:pt>
                <c:pt idx="69">
                  <c:v>-70</c:v>
                </c:pt>
                <c:pt idx="70">
                  <c:v>-66</c:v>
                </c:pt>
                <c:pt idx="71">
                  <c:v>-64</c:v>
                </c:pt>
                <c:pt idx="72">
                  <c:v>-64</c:v>
                </c:pt>
                <c:pt idx="73">
                  <c:v>-65</c:v>
                </c:pt>
                <c:pt idx="74">
                  <c:v>-71</c:v>
                </c:pt>
                <c:pt idx="75">
                  <c:v>-72</c:v>
                </c:pt>
                <c:pt idx="76">
                  <c:v>-64</c:v>
                </c:pt>
                <c:pt idx="77">
                  <c:v>-71</c:v>
                </c:pt>
                <c:pt idx="78">
                  <c:v>-71</c:v>
                </c:pt>
                <c:pt idx="79">
                  <c:v>-64</c:v>
                </c:pt>
                <c:pt idx="80">
                  <c:v>-73</c:v>
                </c:pt>
                <c:pt idx="81">
                  <c:v>-65</c:v>
                </c:pt>
                <c:pt idx="82">
                  <c:v>-65</c:v>
                </c:pt>
                <c:pt idx="83">
                  <c:v>-64</c:v>
                </c:pt>
                <c:pt idx="84">
                  <c:v>-67</c:v>
                </c:pt>
                <c:pt idx="85">
                  <c:v>-66</c:v>
                </c:pt>
                <c:pt idx="86">
                  <c:v>-73</c:v>
                </c:pt>
                <c:pt idx="87">
                  <c:v>-65</c:v>
                </c:pt>
                <c:pt idx="88">
                  <c:v>-65</c:v>
                </c:pt>
                <c:pt idx="89">
                  <c:v>-65</c:v>
                </c:pt>
                <c:pt idx="90">
                  <c:v>-72</c:v>
                </c:pt>
                <c:pt idx="91">
                  <c:v>-71</c:v>
                </c:pt>
                <c:pt idx="92">
                  <c:v>-65</c:v>
                </c:pt>
                <c:pt idx="93">
                  <c:v>-71</c:v>
                </c:pt>
                <c:pt idx="94">
                  <c:v>-65</c:v>
                </c:pt>
                <c:pt idx="95">
                  <c:v>-65</c:v>
                </c:pt>
                <c:pt idx="96">
                  <c:v>-65</c:v>
                </c:pt>
                <c:pt idx="97">
                  <c:v>-71</c:v>
                </c:pt>
                <c:pt idx="98">
                  <c:v>-65</c:v>
                </c:pt>
                <c:pt idx="99">
                  <c:v>-65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C-7F44-8F14-EBEAB8B881CF}"/>
            </c:ext>
          </c:extLst>
        </c:ser>
        <c:ser>
          <c:idx val="1"/>
          <c:order val="1"/>
          <c:tx>
            <c:strRef>
              <c:f>Amazfit!$O$3</c:f>
              <c:strCache>
                <c:ptCount val="1"/>
                <c:pt idx="0">
                  <c:v>Filtered 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Amazfit!$M$4:$M$104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Amazfit!$O$4:$O$104</c:f>
              <c:numCache>
                <c:formatCode>General</c:formatCode>
                <c:ptCount val="101"/>
                <c:pt idx="0">
                  <c:v>-64</c:v>
                </c:pt>
                <c:pt idx="1">
                  <c:v>-64</c:v>
                </c:pt>
                <c:pt idx="2">
                  <c:v>-65</c:v>
                </c:pt>
                <c:pt idx="3">
                  <c:v>-66</c:v>
                </c:pt>
                <c:pt idx="4">
                  <c:v>-67</c:v>
                </c:pt>
                <c:pt idx="5">
                  <c:v>-67</c:v>
                </c:pt>
                <c:pt idx="6">
                  <c:v>-67</c:v>
                </c:pt>
                <c:pt idx="7">
                  <c:v>-68</c:v>
                </c:pt>
                <c:pt idx="8">
                  <c:v>-67</c:v>
                </c:pt>
                <c:pt idx="9">
                  <c:v>-67</c:v>
                </c:pt>
                <c:pt idx="10">
                  <c:v>-67</c:v>
                </c:pt>
                <c:pt idx="11">
                  <c:v>-66</c:v>
                </c:pt>
                <c:pt idx="12">
                  <c:v>-65</c:v>
                </c:pt>
                <c:pt idx="13">
                  <c:v>-65</c:v>
                </c:pt>
                <c:pt idx="14">
                  <c:v>-65</c:v>
                </c:pt>
                <c:pt idx="15">
                  <c:v>-65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-67</c:v>
                </c:pt>
                <c:pt idx="20">
                  <c:v>-66</c:v>
                </c:pt>
                <c:pt idx="21">
                  <c:v>-66</c:v>
                </c:pt>
                <c:pt idx="22">
                  <c:v>-65</c:v>
                </c:pt>
                <c:pt idx="23">
                  <c:v>-65</c:v>
                </c:pt>
                <c:pt idx="24">
                  <c:v>-66</c:v>
                </c:pt>
                <c:pt idx="25">
                  <c:v>-67</c:v>
                </c:pt>
                <c:pt idx="26">
                  <c:v>-66</c:v>
                </c:pt>
                <c:pt idx="27">
                  <c:v>-67</c:v>
                </c:pt>
                <c:pt idx="28">
                  <c:v>-67</c:v>
                </c:pt>
                <c:pt idx="29">
                  <c:v>-67</c:v>
                </c:pt>
                <c:pt idx="30">
                  <c:v>-68</c:v>
                </c:pt>
                <c:pt idx="31">
                  <c:v>-67</c:v>
                </c:pt>
                <c:pt idx="32">
                  <c:v>-66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6">
                  <c:v>-67</c:v>
                </c:pt>
                <c:pt idx="37">
                  <c:v>-66</c:v>
                </c:pt>
                <c:pt idx="38">
                  <c:v>-66</c:v>
                </c:pt>
                <c:pt idx="39">
                  <c:v>-65</c:v>
                </c:pt>
                <c:pt idx="40">
                  <c:v>-67</c:v>
                </c:pt>
                <c:pt idx="41">
                  <c:v>-67</c:v>
                </c:pt>
                <c:pt idx="42">
                  <c:v>-67</c:v>
                </c:pt>
                <c:pt idx="43">
                  <c:v>-67</c:v>
                </c:pt>
                <c:pt idx="44">
                  <c:v>-67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-64</c:v>
                </c:pt>
                <c:pt idx="51">
                  <c:v>-64</c:v>
                </c:pt>
                <c:pt idx="52">
                  <c:v>-65</c:v>
                </c:pt>
                <c:pt idx="53">
                  <c:v>-66</c:v>
                </c:pt>
                <c:pt idx="54">
                  <c:v>-67</c:v>
                </c:pt>
                <c:pt idx="55">
                  <c:v>-67</c:v>
                </c:pt>
                <c:pt idx="56">
                  <c:v>-67</c:v>
                </c:pt>
                <c:pt idx="57">
                  <c:v>-68</c:v>
                </c:pt>
                <c:pt idx="58">
                  <c:v>-67</c:v>
                </c:pt>
                <c:pt idx="59">
                  <c:v>-67</c:v>
                </c:pt>
                <c:pt idx="60">
                  <c:v>-67</c:v>
                </c:pt>
                <c:pt idx="61">
                  <c:v>-66</c:v>
                </c:pt>
                <c:pt idx="62">
                  <c:v>-65</c:v>
                </c:pt>
                <c:pt idx="63">
                  <c:v>-65</c:v>
                </c:pt>
                <c:pt idx="64">
                  <c:v>-65</c:v>
                </c:pt>
                <c:pt idx="65">
                  <c:v>-65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-67</c:v>
                </c:pt>
                <c:pt idx="70">
                  <c:v>-66</c:v>
                </c:pt>
                <c:pt idx="71">
                  <c:v>-66</c:v>
                </c:pt>
                <c:pt idx="72">
                  <c:v>-65</c:v>
                </c:pt>
                <c:pt idx="73">
                  <c:v>-65</c:v>
                </c:pt>
                <c:pt idx="74">
                  <c:v>-66</c:v>
                </c:pt>
                <c:pt idx="75">
                  <c:v>-67</c:v>
                </c:pt>
                <c:pt idx="76">
                  <c:v>-66</c:v>
                </c:pt>
                <c:pt idx="77">
                  <c:v>-67</c:v>
                </c:pt>
                <c:pt idx="78">
                  <c:v>-67</c:v>
                </c:pt>
                <c:pt idx="79">
                  <c:v>-67</c:v>
                </c:pt>
                <c:pt idx="80">
                  <c:v>-68</c:v>
                </c:pt>
                <c:pt idx="81">
                  <c:v>-67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-67</c:v>
                </c:pt>
                <c:pt idx="87">
                  <c:v>-66</c:v>
                </c:pt>
                <c:pt idx="88">
                  <c:v>-66</c:v>
                </c:pt>
                <c:pt idx="89">
                  <c:v>-65</c:v>
                </c:pt>
                <c:pt idx="90">
                  <c:v>-67</c:v>
                </c:pt>
                <c:pt idx="91">
                  <c:v>-67</c:v>
                </c:pt>
                <c:pt idx="92">
                  <c:v>-67</c:v>
                </c:pt>
                <c:pt idx="93">
                  <c:v>-67</c:v>
                </c:pt>
                <c:pt idx="94">
                  <c:v>-67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9C-7F44-8F14-EBEAB8B88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30911"/>
        <c:axId val="1802421839"/>
      </c:scatterChart>
      <c:valAx>
        <c:axId val="1444230911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21839"/>
        <c:crosses val="autoZero"/>
        <c:crossBetween val="midCat"/>
      </c:valAx>
      <c:valAx>
        <c:axId val="1802421839"/>
        <c:scaling>
          <c:orientation val="minMax"/>
          <c:max val="-60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3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Amazfit RSSI vs Time at 10m Distance from Beacon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Amazfit!$J$3</c:f>
              <c:strCache>
                <c:ptCount val="1"/>
                <c:pt idx="0">
                  <c:v>Raw RSSI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Amazfit!$I$4:$I$104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Amazfit!$J$4:$J$104</c:f>
              <c:numCache>
                <c:formatCode>General</c:formatCode>
                <c:ptCount val="101"/>
                <c:pt idx="0">
                  <c:v>-76</c:v>
                </c:pt>
                <c:pt idx="1">
                  <c:v>-73</c:v>
                </c:pt>
                <c:pt idx="2">
                  <c:v>-72</c:v>
                </c:pt>
                <c:pt idx="3">
                  <c:v>-73</c:v>
                </c:pt>
                <c:pt idx="4">
                  <c:v>-75</c:v>
                </c:pt>
                <c:pt idx="5">
                  <c:v>-73</c:v>
                </c:pt>
                <c:pt idx="6">
                  <c:v>-76</c:v>
                </c:pt>
                <c:pt idx="7">
                  <c:v>-75</c:v>
                </c:pt>
                <c:pt idx="8">
                  <c:v>-76</c:v>
                </c:pt>
                <c:pt idx="9">
                  <c:v>-72</c:v>
                </c:pt>
                <c:pt idx="10">
                  <c:v>-72</c:v>
                </c:pt>
                <c:pt idx="11">
                  <c:v>-72</c:v>
                </c:pt>
                <c:pt idx="12">
                  <c:v>-70</c:v>
                </c:pt>
                <c:pt idx="13">
                  <c:v>-76</c:v>
                </c:pt>
                <c:pt idx="14">
                  <c:v>-71</c:v>
                </c:pt>
                <c:pt idx="15">
                  <c:v>-72</c:v>
                </c:pt>
                <c:pt idx="16">
                  <c:v>-70</c:v>
                </c:pt>
                <c:pt idx="17">
                  <c:v>-74</c:v>
                </c:pt>
                <c:pt idx="18">
                  <c:v>-71</c:v>
                </c:pt>
                <c:pt idx="19">
                  <c:v>-77</c:v>
                </c:pt>
                <c:pt idx="20">
                  <c:v>-78</c:v>
                </c:pt>
                <c:pt idx="21">
                  <c:v>-77</c:v>
                </c:pt>
                <c:pt idx="22">
                  <c:v>-73</c:v>
                </c:pt>
                <c:pt idx="23">
                  <c:v>-77</c:v>
                </c:pt>
                <c:pt idx="24">
                  <c:v>-73</c:v>
                </c:pt>
                <c:pt idx="25">
                  <c:v>-79</c:v>
                </c:pt>
                <c:pt idx="26">
                  <c:v>-72</c:v>
                </c:pt>
                <c:pt idx="27">
                  <c:v>-71</c:v>
                </c:pt>
                <c:pt idx="28">
                  <c:v>-72</c:v>
                </c:pt>
                <c:pt idx="29">
                  <c:v>-73</c:v>
                </c:pt>
                <c:pt idx="30">
                  <c:v>-71</c:v>
                </c:pt>
                <c:pt idx="31">
                  <c:v>-76</c:v>
                </c:pt>
                <c:pt idx="32">
                  <c:v>-78</c:v>
                </c:pt>
                <c:pt idx="33">
                  <c:v>-71</c:v>
                </c:pt>
                <c:pt idx="34">
                  <c:v>-75</c:v>
                </c:pt>
                <c:pt idx="35">
                  <c:v>-72</c:v>
                </c:pt>
                <c:pt idx="36">
                  <c:v>-78</c:v>
                </c:pt>
                <c:pt idx="37">
                  <c:v>-72</c:v>
                </c:pt>
                <c:pt idx="38">
                  <c:v>-71</c:v>
                </c:pt>
                <c:pt idx="39">
                  <c:v>-79</c:v>
                </c:pt>
                <c:pt idx="40">
                  <c:v>-73</c:v>
                </c:pt>
                <c:pt idx="41">
                  <c:v>-72</c:v>
                </c:pt>
                <c:pt idx="42">
                  <c:v>-73</c:v>
                </c:pt>
                <c:pt idx="43">
                  <c:v>-77</c:v>
                </c:pt>
                <c:pt idx="44">
                  <c:v>-75</c:v>
                </c:pt>
                <c:pt idx="45">
                  <c:v>-73</c:v>
                </c:pt>
                <c:pt idx="46">
                  <c:v>-74</c:v>
                </c:pt>
                <c:pt idx="47">
                  <c:v>-78</c:v>
                </c:pt>
                <c:pt idx="48">
                  <c:v>-77</c:v>
                </c:pt>
                <c:pt idx="49">
                  <c:v>-73</c:v>
                </c:pt>
                <c:pt idx="50">
                  <c:v>-74</c:v>
                </c:pt>
                <c:pt idx="51">
                  <c:v>-73</c:v>
                </c:pt>
                <c:pt idx="52">
                  <c:v>-73</c:v>
                </c:pt>
                <c:pt idx="53">
                  <c:v>-72</c:v>
                </c:pt>
                <c:pt idx="54">
                  <c:v>-77</c:v>
                </c:pt>
                <c:pt idx="55">
                  <c:v>-73</c:v>
                </c:pt>
                <c:pt idx="56">
                  <c:v>-73</c:v>
                </c:pt>
                <c:pt idx="57">
                  <c:v>-75</c:v>
                </c:pt>
                <c:pt idx="58">
                  <c:v>-75</c:v>
                </c:pt>
                <c:pt idx="59">
                  <c:v>-78</c:v>
                </c:pt>
                <c:pt idx="60">
                  <c:v>-77</c:v>
                </c:pt>
                <c:pt idx="61">
                  <c:v>-78</c:v>
                </c:pt>
                <c:pt idx="62">
                  <c:v>-80</c:v>
                </c:pt>
                <c:pt idx="63">
                  <c:v>-79</c:v>
                </c:pt>
                <c:pt idx="64">
                  <c:v>-78</c:v>
                </c:pt>
                <c:pt idx="65">
                  <c:v>-74</c:v>
                </c:pt>
                <c:pt idx="66">
                  <c:v>-79</c:v>
                </c:pt>
                <c:pt idx="67">
                  <c:v>-79</c:v>
                </c:pt>
                <c:pt idx="68">
                  <c:v>-74</c:v>
                </c:pt>
                <c:pt idx="69">
                  <c:v>-76</c:v>
                </c:pt>
                <c:pt idx="70">
                  <c:v>-76</c:v>
                </c:pt>
                <c:pt idx="71">
                  <c:v>-79</c:v>
                </c:pt>
                <c:pt idx="72">
                  <c:v>-75</c:v>
                </c:pt>
                <c:pt idx="73">
                  <c:v>-76</c:v>
                </c:pt>
                <c:pt idx="74">
                  <c:v>-77</c:v>
                </c:pt>
                <c:pt idx="75">
                  <c:v>-72</c:v>
                </c:pt>
                <c:pt idx="76">
                  <c:v>-74</c:v>
                </c:pt>
                <c:pt idx="77">
                  <c:v>-72</c:v>
                </c:pt>
                <c:pt idx="78">
                  <c:v>-75</c:v>
                </c:pt>
                <c:pt idx="79">
                  <c:v>-78</c:v>
                </c:pt>
                <c:pt idx="80">
                  <c:v>-74</c:v>
                </c:pt>
                <c:pt idx="81">
                  <c:v>-74</c:v>
                </c:pt>
                <c:pt idx="82">
                  <c:v>-75</c:v>
                </c:pt>
                <c:pt idx="83">
                  <c:v>-78</c:v>
                </c:pt>
                <c:pt idx="84">
                  <c:v>-71</c:v>
                </c:pt>
                <c:pt idx="85">
                  <c:v>-76</c:v>
                </c:pt>
                <c:pt idx="86">
                  <c:v>-75</c:v>
                </c:pt>
                <c:pt idx="87">
                  <c:v>-75</c:v>
                </c:pt>
                <c:pt idx="88">
                  <c:v>-75</c:v>
                </c:pt>
                <c:pt idx="89">
                  <c:v>-75</c:v>
                </c:pt>
                <c:pt idx="90">
                  <c:v>-79</c:v>
                </c:pt>
                <c:pt idx="91">
                  <c:v>-80</c:v>
                </c:pt>
                <c:pt idx="92">
                  <c:v>-79</c:v>
                </c:pt>
                <c:pt idx="93">
                  <c:v>-75</c:v>
                </c:pt>
                <c:pt idx="94">
                  <c:v>-80</c:v>
                </c:pt>
                <c:pt idx="95">
                  <c:v>-75</c:v>
                </c:pt>
                <c:pt idx="96">
                  <c:v>-75</c:v>
                </c:pt>
                <c:pt idx="97">
                  <c:v>-79</c:v>
                </c:pt>
                <c:pt idx="98">
                  <c:v>-79</c:v>
                </c:pt>
                <c:pt idx="99">
                  <c:v>-75</c:v>
                </c:pt>
                <c:pt idx="100">
                  <c:v>-78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1-AE46-AFAB-C30F9B2DDF2C}"/>
            </c:ext>
          </c:extLst>
        </c:ser>
        <c:ser>
          <c:idx val="1"/>
          <c:order val="1"/>
          <c:tx>
            <c:strRef>
              <c:f>Amazfit!$K$3</c:f>
              <c:strCache>
                <c:ptCount val="1"/>
                <c:pt idx="0">
                  <c:v>Filtered 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Amazfit!$I$4:$I$104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Amazfit!$K$4:$K$104</c:f>
              <c:numCache>
                <c:formatCode>General</c:formatCode>
                <c:ptCount val="101"/>
                <c:pt idx="0">
                  <c:v>-70</c:v>
                </c:pt>
                <c:pt idx="1">
                  <c:v>-71</c:v>
                </c:pt>
                <c:pt idx="2">
                  <c:v>-71</c:v>
                </c:pt>
                <c:pt idx="3">
                  <c:v>-71</c:v>
                </c:pt>
                <c:pt idx="4">
                  <c:v>-71</c:v>
                </c:pt>
                <c:pt idx="5">
                  <c:v>-72</c:v>
                </c:pt>
                <c:pt idx="6">
                  <c:v>-72</c:v>
                </c:pt>
                <c:pt idx="7">
                  <c:v>-73</c:v>
                </c:pt>
                <c:pt idx="8">
                  <c:v>-73</c:v>
                </c:pt>
                <c:pt idx="9">
                  <c:v>-73</c:v>
                </c:pt>
                <c:pt idx="10">
                  <c:v>-72</c:v>
                </c:pt>
                <c:pt idx="11">
                  <c:v>-72</c:v>
                </c:pt>
                <c:pt idx="12">
                  <c:v>-71</c:v>
                </c:pt>
                <c:pt idx="13">
                  <c:v>-72</c:v>
                </c:pt>
                <c:pt idx="14">
                  <c:v>-72</c:v>
                </c:pt>
                <c:pt idx="15">
                  <c:v>-72</c:v>
                </c:pt>
                <c:pt idx="16">
                  <c:v>-71</c:v>
                </c:pt>
                <c:pt idx="17">
                  <c:v>-71</c:v>
                </c:pt>
                <c:pt idx="18">
                  <c:v>-71</c:v>
                </c:pt>
                <c:pt idx="19">
                  <c:v>-72</c:v>
                </c:pt>
                <c:pt idx="20">
                  <c:v>-73</c:v>
                </c:pt>
                <c:pt idx="21">
                  <c:v>-74</c:v>
                </c:pt>
                <c:pt idx="22">
                  <c:v>-73</c:v>
                </c:pt>
                <c:pt idx="23">
                  <c:v>-74</c:v>
                </c:pt>
                <c:pt idx="24">
                  <c:v>-73</c:v>
                </c:pt>
                <c:pt idx="25">
                  <c:v>-74</c:v>
                </c:pt>
                <c:pt idx="26">
                  <c:v>-74</c:v>
                </c:pt>
                <c:pt idx="27">
                  <c:v>-73</c:v>
                </c:pt>
                <c:pt idx="28">
                  <c:v>-73</c:v>
                </c:pt>
                <c:pt idx="29">
                  <c:v>-72</c:v>
                </c:pt>
                <c:pt idx="30">
                  <c:v>-72</c:v>
                </c:pt>
                <c:pt idx="31">
                  <c:v>-73</c:v>
                </c:pt>
                <c:pt idx="32">
                  <c:v>-73</c:v>
                </c:pt>
                <c:pt idx="33">
                  <c:v>-73</c:v>
                </c:pt>
                <c:pt idx="34">
                  <c:v>-73</c:v>
                </c:pt>
                <c:pt idx="35">
                  <c:v>-73</c:v>
                </c:pt>
                <c:pt idx="36">
                  <c:v>-73</c:v>
                </c:pt>
                <c:pt idx="37">
                  <c:v>-73</c:v>
                </c:pt>
                <c:pt idx="38">
                  <c:v>-72</c:v>
                </c:pt>
                <c:pt idx="39">
                  <c:v>-73</c:v>
                </c:pt>
                <c:pt idx="40">
                  <c:v>-73</c:v>
                </c:pt>
                <c:pt idx="41">
                  <c:v>-73</c:v>
                </c:pt>
                <c:pt idx="42">
                  <c:v>-73</c:v>
                </c:pt>
                <c:pt idx="43">
                  <c:v>-73</c:v>
                </c:pt>
                <c:pt idx="44">
                  <c:v>-73</c:v>
                </c:pt>
                <c:pt idx="45">
                  <c:v>-73</c:v>
                </c:pt>
                <c:pt idx="46">
                  <c:v>-73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-73</c:v>
                </c:pt>
                <c:pt idx="52">
                  <c:v>-73</c:v>
                </c:pt>
                <c:pt idx="53">
                  <c:v>-73</c:v>
                </c:pt>
                <c:pt idx="54">
                  <c:v>-73</c:v>
                </c:pt>
                <c:pt idx="55">
                  <c:v>-73</c:v>
                </c:pt>
                <c:pt idx="56">
                  <c:v>-73</c:v>
                </c:pt>
                <c:pt idx="57">
                  <c:v>-73</c:v>
                </c:pt>
                <c:pt idx="58">
                  <c:v>-73</c:v>
                </c:pt>
                <c:pt idx="59">
                  <c:v>-74</c:v>
                </c:pt>
                <c:pt idx="60">
                  <c:v>-74</c:v>
                </c:pt>
                <c:pt idx="61">
                  <c:v>-75</c:v>
                </c:pt>
                <c:pt idx="62">
                  <c:v>-76</c:v>
                </c:pt>
                <c:pt idx="63">
                  <c:v>-76</c:v>
                </c:pt>
                <c:pt idx="64">
                  <c:v>-76</c:v>
                </c:pt>
                <c:pt idx="65">
                  <c:v>-76</c:v>
                </c:pt>
                <c:pt idx="66">
                  <c:v>-76</c:v>
                </c:pt>
                <c:pt idx="67">
                  <c:v>-76</c:v>
                </c:pt>
                <c:pt idx="68">
                  <c:v>-76</c:v>
                </c:pt>
                <c:pt idx="69">
                  <c:v>-76</c:v>
                </c:pt>
                <c:pt idx="70">
                  <c:v>-75</c:v>
                </c:pt>
                <c:pt idx="71">
                  <c:v>-76</c:v>
                </c:pt>
                <c:pt idx="72">
                  <c:v>-76</c:v>
                </c:pt>
                <c:pt idx="73">
                  <c:v>-75</c:v>
                </c:pt>
                <c:pt idx="74">
                  <c:v>-76</c:v>
                </c:pt>
                <c:pt idx="75">
                  <c:v>-75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7">
                  <c:v>-74</c:v>
                </c:pt>
                <c:pt idx="88">
                  <c:v>-74</c:v>
                </c:pt>
                <c:pt idx="89">
                  <c:v>-74</c:v>
                </c:pt>
                <c:pt idx="90">
                  <c:v>-75</c:v>
                </c:pt>
                <c:pt idx="91">
                  <c:v>-76</c:v>
                </c:pt>
                <c:pt idx="92">
                  <c:v>-76</c:v>
                </c:pt>
                <c:pt idx="93">
                  <c:v>-76</c:v>
                </c:pt>
                <c:pt idx="94">
                  <c:v>-76</c:v>
                </c:pt>
                <c:pt idx="95">
                  <c:v>-76</c:v>
                </c:pt>
                <c:pt idx="96">
                  <c:v>-75</c:v>
                </c:pt>
                <c:pt idx="97">
                  <c:v>-76</c:v>
                </c:pt>
                <c:pt idx="98">
                  <c:v>-76</c:v>
                </c:pt>
                <c:pt idx="99">
                  <c:v>-76</c:v>
                </c:pt>
                <c:pt idx="100">
                  <c:v>-77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D1-AE46-AFAB-C30F9B2DD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60319"/>
        <c:axId val="1401921103"/>
      </c:scatterChart>
      <c:valAx>
        <c:axId val="1425360319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21103"/>
        <c:crosses val="autoZero"/>
        <c:crossBetween val="midCat"/>
      </c:valAx>
      <c:valAx>
        <c:axId val="1401921103"/>
        <c:scaling>
          <c:orientation val="minMax"/>
          <c:max val="-6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6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8</xdr:row>
      <xdr:rowOff>95250</xdr:rowOff>
    </xdr:from>
    <xdr:to>
      <xdr:col>17</xdr:col>
      <xdr:colOff>641350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EA6FA-21A2-2649-B2BA-1553CF9A4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76</xdr:row>
      <xdr:rowOff>88900</xdr:rowOff>
    </xdr:from>
    <xdr:to>
      <xdr:col>16</xdr:col>
      <xdr:colOff>596900</xdr:colOff>
      <xdr:row>106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F944B-A724-0049-AB27-CED7B0BBF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69</xdr:row>
      <xdr:rowOff>133350</xdr:rowOff>
    </xdr:from>
    <xdr:to>
      <xdr:col>16</xdr:col>
      <xdr:colOff>596900</xdr:colOff>
      <xdr:row>99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91F8D-1D01-2347-82DA-D613A927B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685397</xdr:colOff>
      <xdr:row>54</xdr:row>
      <xdr:rowOff>23183</xdr:rowOff>
    </xdr:from>
    <xdr:to>
      <xdr:col>27</xdr:col>
      <xdr:colOff>411339</xdr:colOff>
      <xdr:row>79</xdr:row>
      <xdr:rowOff>16833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581D4-A0EF-8A4B-83D0-ADF127F6D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160009</xdr:colOff>
      <xdr:row>84</xdr:row>
      <xdr:rowOff>101423</xdr:rowOff>
    </xdr:from>
    <xdr:to>
      <xdr:col>27</xdr:col>
      <xdr:colOff>32127</xdr:colOff>
      <xdr:row>109</xdr:row>
      <xdr:rowOff>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966E6D-64C5-F04A-8CFC-7AB80C678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724736</xdr:colOff>
      <xdr:row>109</xdr:row>
      <xdr:rowOff>129549</xdr:rowOff>
    </xdr:from>
    <xdr:to>
      <xdr:col>10</xdr:col>
      <xdr:colOff>170753</xdr:colOff>
      <xdr:row>133</xdr:row>
      <xdr:rowOff>105244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91370F-F524-E446-B0E0-737D80A3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565728</xdr:colOff>
      <xdr:row>106</xdr:row>
      <xdr:rowOff>115455</xdr:rowOff>
    </xdr:from>
    <xdr:to>
      <xdr:col>19</xdr:col>
      <xdr:colOff>254001</xdr:colOff>
      <xdr:row>130</xdr:row>
      <xdr:rowOff>92363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72A8D6-A2C1-6047-BDCF-EC3A71CC1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161637</xdr:colOff>
      <xdr:row>131</xdr:row>
      <xdr:rowOff>19625</xdr:rowOff>
    </xdr:from>
    <xdr:to>
      <xdr:col>11</xdr:col>
      <xdr:colOff>588818</xdr:colOff>
      <xdr:row>156</xdr:row>
      <xdr:rowOff>184726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99363B-ADF0-9C43-92ED-0E476ABFD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32711</xdr:colOff>
      <xdr:row>131</xdr:row>
      <xdr:rowOff>67350</xdr:rowOff>
    </xdr:from>
    <xdr:to>
      <xdr:col>21</xdr:col>
      <xdr:colOff>575348</xdr:colOff>
      <xdr:row>157</xdr:row>
      <xdr:rowOff>105834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16DD9D-3976-E247-A6C2-68A037206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61AC-A4A7-3741-8EA3-8B64E97A8B35}">
  <dimension ref="A1:K102"/>
  <sheetViews>
    <sheetView workbookViewId="0">
      <selection activeCell="I28" sqref="I28"/>
    </sheetView>
  </sheetViews>
  <sheetFormatPr defaultColWidth="11" defaultRowHeight="15.6"/>
  <sheetData>
    <row r="1" spans="1:11">
      <c r="A1" t="s">
        <v>0</v>
      </c>
      <c r="B1" t="s">
        <v>1</v>
      </c>
      <c r="C1" t="s">
        <v>2</v>
      </c>
      <c r="E1" t="s">
        <v>3</v>
      </c>
      <c r="G1" t="s">
        <v>4</v>
      </c>
      <c r="H1">
        <v>1</v>
      </c>
      <c r="J1" t="s">
        <v>4</v>
      </c>
      <c r="K1" t="s">
        <v>5</v>
      </c>
    </row>
    <row r="2" spans="1:11">
      <c r="A2" s="1">
        <v>1</v>
      </c>
      <c r="B2" s="3">
        <v>-75</v>
      </c>
      <c r="C2" s="3">
        <v>-71</v>
      </c>
      <c r="E2">
        <v>-71</v>
      </c>
      <c r="G2" t="s">
        <v>5</v>
      </c>
      <c r="H2">
        <f>SQRT(SUMSQ(E2:E102)/101)</f>
        <v>76.654296605727282</v>
      </c>
      <c r="J2" s="1">
        <v>5</v>
      </c>
      <c r="K2">
        <v>75.648405537814853</v>
      </c>
    </row>
    <row r="3" spans="1:11">
      <c r="A3" s="1">
        <v>2</v>
      </c>
      <c r="B3" s="3">
        <v>-79</v>
      </c>
      <c r="C3" s="3">
        <v>-72</v>
      </c>
      <c r="E3">
        <f>$H$1*B3+(1-$H$1)*E2</f>
        <v>-79</v>
      </c>
      <c r="J3" s="1">
        <v>10</v>
      </c>
      <c r="K3">
        <v>76.153046051869282</v>
      </c>
    </row>
    <row r="4" spans="1:11">
      <c r="A4" s="1">
        <v>3</v>
      </c>
      <c r="B4" s="3">
        <v>-74</v>
      </c>
      <c r="C4" s="3">
        <v>-72</v>
      </c>
      <c r="E4">
        <f t="shared" ref="E4:E11" si="0">$H$1*B4+(1-$H$1)*E3</f>
        <v>-74</v>
      </c>
      <c r="J4" s="1">
        <v>15</v>
      </c>
      <c r="K4">
        <v>76.311799615385922</v>
      </c>
    </row>
    <row r="5" spans="1:11">
      <c r="A5" s="1">
        <v>4</v>
      </c>
      <c r="B5" s="3">
        <v>-78</v>
      </c>
      <c r="C5" s="3">
        <v>-73</v>
      </c>
      <c r="E5">
        <f t="shared" si="0"/>
        <v>-78</v>
      </c>
      <c r="J5" s="1">
        <v>20</v>
      </c>
      <c r="K5">
        <v>76.38817975245253</v>
      </c>
    </row>
    <row r="6" spans="1:11">
      <c r="A6" s="1">
        <v>5</v>
      </c>
      <c r="B6" s="3">
        <v>-77</v>
      </c>
      <c r="C6" s="3">
        <v>-74</v>
      </c>
      <c r="E6">
        <f t="shared" si="0"/>
        <v>-77</v>
      </c>
      <c r="J6" s="1">
        <v>25</v>
      </c>
      <c r="K6">
        <v>76.433563107668178</v>
      </c>
    </row>
    <row r="7" spans="1:11">
      <c r="A7" s="1">
        <v>6</v>
      </c>
      <c r="B7" s="3">
        <v>-78</v>
      </c>
      <c r="C7" s="3">
        <v>-74</v>
      </c>
      <c r="E7">
        <f t="shared" si="0"/>
        <v>-78</v>
      </c>
      <c r="J7" s="1">
        <v>30</v>
      </c>
      <c r="K7">
        <v>76.464453766306647</v>
      </c>
    </row>
    <row r="8" spans="1:11">
      <c r="A8" s="1">
        <v>7</v>
      </c>
      <c r="B8" s="3">
        <v>-74</v>
      </c>
      <c r="C8" s="3">
        <v>-74</v>
      </c>
      <c r="E8">
        <f t="shared" si="0"/>
        <v>-74</v>
      </c>
      <c r="J8" s="1">
        <v>35</v>
      </c>
      <c r="K8">
        <v>76.48758118546445</v>
      </c>
    </row>
    <row r="9" spans="1:11">
      <c r="A9" s="1">
        <v>8</v>
      </c>
      <c r="B9" s="3">
        <v>-79</v>
      </c>
      <c r="C9" s="3">
        <v>-75</v>
      </c>
      <c r="E9">
        <f t="shared" si="0"/>
        <v>-79</v>
      </c>
      <c r="J9" s="1">
        <v>40</v>
      </c>
      <c r="K9">
        <v>76.506132089233162</v>
      </c>
    </row>
    <row r="10" spans="1:11">
      <c r="A10" s="1">
        <v>9</v>
      </c>
      <c r="B10" s="3">
        <v>-79</v>
      </c>
      <c r="C10" s="3">
        <v>-76</v>
      </c>
      <c r="E10">
        <f t="shared" si="0"/>
        <v>-79</v>
      </c>
      <c r="J10" s="1">
        <v>45</v>
      </c>
      <c r="K10">
        <v>76.521796780412274</v>
      </c>
    </row>
    <row r="11" spans="1:11">
      <c r="A11" s="1">
        <v>10</v>
      </c>
      <c r="B11" s="3">
        <v>-77</v>
      </c>
      <c r="C11" s="3">
        <v>-76</v>
      </c>
      <c r="E11">
        <f t="shared" si="0"/>
        <v>-77</v>
      </c>
      <c r="J11" s="1">
        <v>50</v>
      </c>
      <c r="K11">
        <v>76.535561170433581</v>
      </c>
    </row>
    <row r="12" spans="1:11">
      <c r="A12" s="1">
        <v>11</v>
      </c>
      <c r="B12" s="3">
        <v>-73</v>
      </c>
      <c r="C12" s="3">
        <v>-75</v>
      </c>
      <c r="E12">
        <f t="shared" ref="E12:E75" si="1">$H$1*B12+(1-$H$1)*E11</f>
        <v>-73</v>
      </c>
      <c r="J12" s="1">
        <v>55</v>
      </c>
      <c r="K12">
        <v>76.548052052214956</v>
      </c>
    </row>
    <row r="13" spans="1:11">
      <c r="A13" s="1">
        <v>12</v>
      </c>
      <c r="B13" s="3">
        <v>-74</v>
      </c>
      <c r="C13" s="3">
        <v>-74</v>
      </c>
      <c r="E13">
        <f t="shared" si="1"/>
        <v>-74</v>
      </c>
      <c r="J13" s="1">
        <v>60</v>
      </c>
      <c r="K13">
        <v>76.559702909830207</v>
      </c>
    </row>
    <row r="14" spans="1:11">
      <c r="A14" s="1">
        <v>13</v>
      </c>
      <c r="B14" s="3">
        <v>-74</v>
      </c>
      <c r="C14" s="3">
        <v>-74</v>
      </c>
      <c r="E14">
        <f t="shared" si="1"/>
        <v>-74</v>
      </c>
      <c r="J14" s="1">
        <v>65</v>
      </c>
      <c r="K14">
        <v>76.57083987417775</v>
      </c>
    </row>
    <row r="15" spans="1:11">
      <c r="A15" s="1">
        <v>14</v>
      </c>
      <c r="B15" s="3">
        <v>-83</v>
      </c>
      <c r="C15" s="3">
        <v>-76</v>
      </c>
      <c r="E15">
        <f t="shared" si="1"/>
        <v>-83</v>
      </c>
      <c r="J15" s="1">
        <v>70</v>
      </c>
      <c r="K15">
        <v>76.581728898603387</v>
      </c>
    </row>
    <row r="16" spans="1:11">
      <c r="A16" s="1">
        <v>15</v>
      </c>
      <c r="B16" s="3">
        <v>-73</v>
      </c>
      <c r="C16" s="3">
        <v>-75</v>
      </c>
      <c r="E16">
        <f t="shared" si="1"/>
        <v>-73</v>
      </c>
      <c r="J16" s="1">
        <v>75</v>
      </c>
      <c r="K16">
        <v>76.592602905207002</v>
      </c>
    </row>
    <row r="17" spans="1:11">
      <c r="A17" s="1">
        <v>16</v>
      </c>
      <c r="B17" s="3">
        <v>-80</v>
      </c>
      <c r="C17" s="3">
        <v>-76</v>
      </c>
      <c r="E17">
        <f t="shared" si="1"/>
        <v>-80</v>
      </c>
      <c r="J17" s="1">
        <v>80</v>
      </c>
      <c r="K17">
        <v>76.603678304273643</v>
      </c>
    </row>
    <row r="18" spans="1:11">
      <c r="A18" s="1">
        <v>17</v>
      </c>
      <c r="B18" s="3">
        <v>-80</v>
      </c>
      <c r="C18" s="3">
        <v>-76</v>
      </c>
      <c r="E18">
        <f t="shared" si="1"/>
        <v>-80</v>
      </c>
      <c r="J18" s="1">
        <v>85</v>
      </c>
      <c r="K18">
        <v>76.615165959206479</v>
      </c>
    </row>
    <row r="19" spans="1:11">
      <c r="A19" s="1">
        <v>18</v>
      </c>
      <c r="B19" s="3">
        <v>-71</v>
      </c>
      <c r="C19" s="3">
        <v>-75</v>
      </c>
      <c r="E19">
        <f t="shared" si="1"/>
        <v>-71</v>
      </c>
      <c r="J19" s="1">
        <v>90</v>
      </c>
      <c r="K19">
        <v>76.627279482680322</v>
      </c>
    </row>
    <row r="20" spans="1:11">
      <c r="A20" s="1">
        <v>19</v>
      </c>
      <c r="B20" s="3">
        <v>-74</v>
      </c>
      <c r="C20" s="3">
        <v>-75</v>
      </c>
      <c r="E20">
        <f t="shared" si="1"/>
        <v>-74</v>
      </c>
      <c r="J20" s="1">
        <v>95</v>
      </c>
      <c r="K20">
        <v>76.640242588353871</v>
      </c>
    </row>
    <row r="21" spans="1:11">
      <c r="A21" s="1">
        <v>20</v>
      </c>
      <c r="B21" s="3">
        <v>-75</v>
      </c>
      <c r="C21" s="3">
        <v>-75</v>
      </c>
      <c r="E21">
        <f t="shared" si="1"/>
        <v>-75</v>
      </c>
      <c r="J21" s="1">
        <v>100</v>
      </c>
      <c r="K21">
        <v>76.654296605727282</v>
      </c>
    </row>
    <row r="22" spans="1:11">
      <c r="A22" s="1">
        <v>21</v>
      </c>
      <c r="B22" s="3">
        <v>-87</v>
      </c>
      <c r="C22" s="3">
        <v>-77</v>
      </c>
      <c r="E22">
        <f t="shared" si="1"/>
        <v>-87</v>
      </c>
    </row>
    <row r="23" spans="1:11">
      <c r="A23" s="1">
        <v>22</v>
      </c>
      <c r="B23" s="3">
        <v>-74</v>
      </c>
      <c r="C23" s="3">
        <v>-76</v>
      </c>
      <c r="E23">
        <f t="shared" si="1"/>
        <v>-74</v>
      </c>
    </row>
    <row r="24" spans="1:11">
      <c r="A24" s="1">
        <v>23</v>
      </c>
      <c r="B24" s="3">
        <v>-80</v>
      </c>
      <c r="C24" s="3">
        <v>-77</v>
      </c>
      <c r="E24">
        <f t="shared" si="1"/>
        <v>-80</v>
      </c>
    </row>
    <row r="25" spans="1:11">
      <c r="A25" s="1">
        <v>24</v>
      </c>
      <c r="B25" s="3">
        <v>-80</v>
      </c>
      <c r="C25" s="3">
        <v>-77</v>
      </c>
      <c r="E25">
        <f t="shared" si="1"/>
        <v>-80</v>
      </c>
    </row>
    <row r="26" spans="1:11">
      <c r="A26" s="1">
        <v>25</v>
      </c>
      <c r="B26" s="3">
        <v>-82</v>
      </c>
      <c r="C26" s="3">
        <v>-78</v>
      </c>
      <c r="E26">
        <f t="shared" si="1"/>
        <v>-82</v>
      </c>
    </row>
    <row r="27" spans="1:11">
      <c r="A27" s="1">
        <v>26</v>
      </c>
      <c r="B27" s="3">
        <v>-76</v>
      </c>
      <c r="C27" s="3">
        <v>-77</v>
      </c>
      <c r="E27">
        <f t="shared" si="1"/>
        <v>-76</v>
      </c>
    </row>
    <row r="28" spans="1:11">
      <c r="A28" s="1">
        <v>27</v>
      </c>
      <c r="B28" s="3">
        <v>-74</v>
      </c>
      <c r="C28" s="3">
        <v>-76</v>
      </c>
      <c r="E28">
        <f t="shared" si="1"/>
        <v>-74</v>
      </c>
    </row>
    <row r="29" spans="1:11">
      <c r="A29" s="1">
        <v>28</v>
      </c>
      <c r="B29" s="3">
        <v>-76</v>
      </c>
      <c r="C29" s="3">
        <v>-76</v>
      </c>
      <c r="E29">
        <f t="shared" si="1"/>
        <v>-76</v>
      </c>
    </row>
    <row r="30" spans="1:11">
      <c r="A30" s="1">
        <v>29</v>
      </c>
      <c r="B30" s="3">
        <v>-73</v>
      </c>
      <c r="C30" s="3">
        <v>-75</v>
      </c>
      <c r="E30">
        <f t="shared" si="1"/>
        <v>-73</v>
      </c>
    </row>
    <row r="31" spans="1:11">
      <c r="A31" s="1">
        <v>30</v>
      </c>
      <c r="B31" s="3">
        <v>-76</v>
      </c>
      <c r="C31" s="3">
        <v>-75</v>
      </c>
      <c r="E31">
        <f t="shared" si="1"/>
        <v>-76</v>
      </c>
    </row>
    <row r="32" spans="1:11">
      <c r="A32" s="1">
        <v>31</v>
      </c>
      <c r="B32" s="3">
        <v>-76</v>
      </c>
      <c r="C32" s="3">
        <v>-75</v>
      </c>
      <c r="E32">
        <f t="shared" si="1"/>
        <v>-76</v>
      </c>
    </row>
    <row r="33" spans="1:5">
      <c r="A33" s="1">
        <v>32</v>
      </c>
      <c r="B33" s="3">
        <v>-81</v>
      </c>
      <c r="C33" s="3">
        <v>-76</v>
      </c>
      <c r="E33">
        <f t="shared" si="1"/>
        <v>-81</v>
      </c>
    </row>
    <row r="34" spans="1:5">
      <c r="A34" s="1">
        <v>33</v>
      </c>
      <c r="B34" s="3">
        <v>-80</v>
      </c>
      <c r="C34" s="3">
        <v>-77</v>
      </c>
      <c r="E34">
        <f t="shared" si="1"/>
        <v>-80</v>
      </c>
    </row>
    <row r="35" spans="1:5">
      <c r="A35" s="1">
        <v>34</v>
      </c>
      <c r="B35" s="3">
        <v>-79</v>
      </c>
      <c r="C35" s="3">
        <v>-77</v>
      </c>
      <c r="E35">
        <f t="shared" si="1"/>
        <v>-79</v>
      </c>
    </row>
    <row r="36" spans="1:5">
      <c r="A36" s="1">
        <v>35</v>
      </c>
      <c r="B36" s="3">
        <v>-85</v>
      </c>
      <c r="C36" s="3">
        <v>-78</v>
      </c>
      <c r="E36">
        <f t="shared" si="1"/>
        <v>-85</v>
      </c>
    </row>
    <row r="37" spans="1:5">
      <c r="A37" s="1">
        <v>36</v>
      </c>
      <c r="B37" s="3">
        <v>-73</v>
      </c>
      <c r="C37" s="3">
        <v>-77</v>
      </c>
      <c r="E37">
        <f t="shared" si="1"/>
        <v>-73</v>
      </c>
    </row>
    <row r="38" spans="1:5">
      <c r="A38" s="1">
        <v>37</v>
      </c>
      <c r="B38" s="3">
        <v>-77</v>
      </c>
      <c r="C38" s="3">
        <v>-77</v>
      </c>
      <c r="E38">
        <f t="shared" si="1"/>
        <v>-77</v>
      </c>
    </row>
    <row r="39" spans="1:5">
      <c r="A39" s="1">
        <v>38</v>
      </c>
      <c r="B39" s="3">
        <v>-80</v>
      </c>
      <c r="C39" s="3">
        <v>-77</v>
      </c>
      <c r="E39">
        <f t="shared" si="1"/>
        <v>-80</v>
      </c>
    </row>
    <row r="40" spans="1:5">
      <c r="A40" s="1">
        <v>39</v>
      </c>
      <c r="B40" s="3">
        <v>-74</v>
      </c>
      <c r="C40" s="3">
        <v>-76</v>
      </c>
      <c r="E40">
        <f t="shared" si="1"/>
        <v>-74</v>
      </c>
    </row>
    <row r="41" spans="1:5">
      <c r="A41" s="1">
        <v>40</v>
      </c>
      <c r="B41" s="3">
        <v>-73</v>
      </c>
      <c r="C41" s="3">
        <v>-76</v>
      </c>
      <c r="E41">
        <f t="shared" si="1"/>
        <v>-73</v>
      </c>
    </row>
    <row r="42" spans="1:5">
      <c r="A42" s="1">
        <v>41</v>
      </c>
      <c r="B42" s="3">
        <v>-94</v>
      </c>
      <c r="C42" s="3">
        <v>-79</v>
      </c>
      <c r="E42">
        <f t="shared" si="1"/>
        <v>-94</v>
      </c>
    </row>
    <row r="43" spans="1:5">
      <c r="A43" s="1">
        <v>42</v>
      </c>
      <c r="B43" s="3">
        <v>-75</v>
      </c>
      <c r="C43" s="3">
        <v>-78</v>
      </c>
      <c r="E43">
        <f t="shared" si="1"/>
        <v>-75</v>
      </c>
    </row>
    <row r="44" spans="1:5">
      <c r="A44" s="1">
        <v>43</v>
      </c>
      <c r="B44" s="3">
        <v>-82</v>
      </c>
      <c r="C44" s="3">
        <v>-79</v>
      </c>
      <c r="E44">
        <f t="shared" si="1"/>
        <v>-82</v>
      </c>
    </row>
    <row r="45" spans="1:5">
      <c r="A45" s="1">
        <v>44</v>
      </c>
      <c r="B45" s="3">
        <v>-73</v>
      </c>
      <c r="C45" s="3">
        <v>-77</v>
      </c>
      <c r="E45">
        <f t="shared" si="1"/>
        <v>-73</v>
      </c>
    </row>
    <row r="46" spans="1:5">
      <c r="A46" s="1">
        <v>45</v>
      </c>
      <c r="B46" s="3">
        <v>-73</v>
      </c>
      <c r="C46" s="3">
        <v>-76</v>
      </c>
      <c r="E46">
        <f t="shared" si="1"/>
        <v>-73</v>
      </c>
    </row>
    <row r="47" spans="1:5">
      <c r="A47" s="1">
        <v>46</v>
      </c>
      <c r="B47" s="3">
        <v>-76</v>
      </c>
      <c r="C47" s="3">
        <v>-76</v>
      </c>
      <c r="E47">
        <f t="shared" si="1"/>
        <v>-76</v>
      </c>
    </row>
    <row r="48" spans="1:5">
      <c r="A48" s="1">
        <v>47</v>
      </c>
      <c r="B48" s="3">
        <v>-76</v>
      </c>
      <c r="C48" s="3">
        <v>-76</v>
      </c>
      <c r="E48">
        <f t="shared" si="1"/>
        <v>-76</v>
      </c>
    </row>
    <row r="49" spans="1:5">
      <c r="A49" s="1">
        <v>48</v>
      </c>
      <c r="B49" s="3">
        <v>-77</v>
      </c>
      <c r="C49" s="3">
        <v>-76</v>
      </c>
      <c r="E49">
        <f t="shared" si="1"/>
        <v>-77</v>
      </c>
    </row>
    <row r="50" spans="1:5">
      <c r="A50" s="1">
        <v>49</v>
      </c>
      <c r="B50" s="3">
        <v>-72</v>
      </c>
      <c r="C50" s="3">
        <v>-75</v>
      </c>
      <c r="E50">
        <f t="shared" si="1"/>
        <v>-72</v>
      </c>
    </row>
    <row r="51" spans="1:5">
      <c r="A51" s="1">
        <v>50</v>
      </c>
      <c r="B51" s="3">
        <v>-75</v>
      </c>
      <c r="C51" s="3">
        <v>-75</v>
      </c>
      <c r="E51">
        <f t="shared" si="1"/>
        <v>-75</v>
      </c>
    </row>
    <row r="52" spans="1:5">
      <c r="A52" s="1">
        <v>51</v>
      </c>
      <c r="B52" s="3">
        <v>-78</v>
      </c>
      <c r="C52" s="3">
        <v>-75</v>
      </c>
      <c r="E52">
        <f t="shared" si="1"/>
        <v>-78</v>
      </c>
    </row>
    <row r="53" spans="1:5">
      <c r="A53" s="1">
        <v>52</v>
      </c>
      <c r="B53" s="3">
        <v>-75</v>
      </c>
      <c r="C53" s="3">
        <v>-75</v>
      </c>
      <c r="E53">
        <f t="shared" si="1"/>
        <v>-75</v>
      </c>
    </row>
    <row r="54" spans="1:5">
      <c r="A54" s="1">
        <v>53</v>
      </c>
      <c r="B54" s="3">
        <v>-81</v>
      </c>
      <c r="C54" s="3">
        <v>-76</v>
      </c>
      <c r="E54">
        <f t="shared" si="1"/>
        <v>-81</v>
      </c>
    </row>
    <row r="55" spans="1:5">
      <c r="A55" s="1">
        <v>54</v>
      </c>
      <c r="B55" s="3">
        <v>-72</v>
      </c>
      <c r="C55" s="3">
        <v>-75</v>
      </c>
      <c r="E55">
        <f t="shared" si="1"/>
        <v>-72</v>
      </c>
    </row>
    <row r="56" spans="1:5">
      <c r="A56" s="1">
        <v>55</v>
      </c>
      <c r="B56" s="3">
        <v>-74</v>
      </c>
      <c r="C56" s="3">
        <v>-75</v>
      </c>
      <c r="E56">
        <f t="shared" si="1"/>
        <v>-74</v>
      </c>
    </row>
    <row r="57" spans="1:5">
      <c r="A57" s="1">
        <v>56</v>
      </c>
      <c r="B57" s="3">
        <v>-72</v>
      </c>
      <c r="C57" s="3">
        <v>-74</v>
      </c>
      <c r="E57">
        <f t="shared" si="1"/>
        <v>-72</v>
      </c>
    </row>
    <row r="58" spans="1:5">
      <c r="A58" s="1">
        <v>57</v>
      </c>
      <c r="B58" s="3">
        <v>-74</v>
      </c>
      <c r="C58" s="3">
        <v>-74</v>
      </c>
      <c r="E58">
        <f t="shared" si="1"/>
        <v>-74</v>
      </c>
    </row>
    <row r="59" spans="1:5">
      <c r="A59" s="1">
        <v>58</v>
      </c>
      <c r="B59" s="3">
        <v>-80</v>
      </c>
      <c r="C59" s="3">
        <v>-75</v>
      </c>
      <c r="E59">
        <f t="shared" si="1"/>
        <v>-80</v>
      </c>
    </row>
    <row r="60" spans="1:5">
      <c r="A60" s="1">
        <v>59</v>
      </c>
      <c r="B60" s="3">
        <v>-72</v>
      </c>
      <c r="C60" s="3">
        <v>-74</v>
      </c>
      <c r="E60">
        <f t="shared" si="1"/>
        <v>-72</v>
      </c>
    </row>
    <row r="61" spans="1:5">
      <c r="A61" s="1">
        <v>60</v>
      </c>
      <c r="B61" s="3">
        <v>-78</v>
      </c>
      <c r="C61" s="3">
        <v>-75</v>
      </c>
      <c r="E61">
        <f t="shared" si="1"/>
        <v>-78</v>
      </c>
    </row>
    <row r="62" spans="1:5">
      <c r="A62" s="1">
        <v>61</v>
      </c>
      <c r="B62" s="3">
        <v>-73</v>
      </c>
      <c r="C62" s="3">
        <v>-74</v>
      </c>
      <c r="E62">
        <f t="shared" si="1"/>
        <v>-73</v>
      </c>
    </row>
    <row r="63" spans="1:5">
      <c r="A63" s="1">
        <v>62</v>
      </c>
      <c r="B63" s="3">
        <v>-82</v>
      </c>
      <c r="C63" s="3">
        <v>-75</v>
      </c>
      <c r="E63">
        <f t="shared" si="1"/>
        <v>-82</v>
      </c>
    </row>
    <row r="64" spans="1:5">
      <c r="A64" s="1">
        <v>63</v>
      </c>
      <c r="B64" s="3">
        <v>-81</v>
      </c>
      <c r="C64" s="3">
        <v>-76</v>
      </c>
      <c r="E64">
        <f t="shared" si="1"/>
        <v>-81</v>
      </c>
    </row>
    <row r="65" spans="1:5">
      <c r="A65" s="1">
        <v>64</v>
      </c>
      <c r="B65" s="3">
        <v>-81</v>
      </c>
      <c r="C65" s="3">
        <v>-77</v>
      </c>
      <c r="E65">
        <f t="shared" si="1"/>
        <v>-81</v>
      </c>
    </row>
    <row r="66" spans="1:5">
      <c r="A66" s="1">
        <v>65</v>
      </c>
      <c r="B66" s="3">
        <v>-79</v>
      </c>
      <c r="C66" s="3">
        <v>-77</v>
      </c>
      <c r="E66">
        <f t="shared" si="1"/>
        <v>-79</v>
      </c>
    </row>
    <row r="67" spans="1:5">
      <c r="A67" s="1">
        <v>66</v>
      </c>
      <c r="B67" s="3">
        <v>-72</v>
      </c>
      <c r="C67" s="3">
        <v>-76</v>
      </c>
      <c r="E67">
        <f t="shared" si="1"/>
        <v>-72</v>
      </c>
    </row>
    <row r="68" spans="1:5">
      <c r="A68" s="1">
        <v>67</v>
      </c>
      <c r="B68" s="3">
        <v>-79</v>
      </c>
      <c r="C68" s="3">
        <v>-76</v>
      </c>
      <c r="E68">
        <f t="shared" si="1"/>
        <v>-79</v>
      </c>
    </row>
    <row r="69" spans="1:5">
      <c r="A69" s="1">
        <v>68</v>
      </c>
      <c r="B69" s="3">
        <v>-75</v>
      </c>
      <c r="C69" s="3">
        <v>-76</v>
      </c>
      <c r="E69">
        <f t="shared" si="1"/>
        <v>-75</v>
      </c>
    </row>
    <row r="70" spans="1:5">
      <c r="A70" s="1">
        <v>69</v>
      </c>
      <c r="B70" s="3">
        <v>-72</v>
      </c>
      <c r="C70" s="3">
        <v>-75</v>
      </c>
      <c r="E70">
        <f t="shared" si="1"/>
        <v>-72</v>
      </c>
    </row>
    <row r="71" spans="1:5">
      <c r="A71" s="1">
        <v>70</v>
      </c>
      <c r="B71" s="3">
        <v>-80</v>
      </c>
      <c r="C71" s="3">
        <v>-76</v>
      </c>
      <c r="E71">
        <f t="shared" si="1"/>
        <v>-80</v>
      </c>
    </row>
    <row r="72" spans="1:5">
      <c r="A72" s="1">
        <v>71</v>
      </c>
      <c r="B72" s="3">
        <v>-80</v>
      </c>
      <c r="C72" s="3">
        <v>-76</v>
      </c>
      <c r="E72">
        <f t="shared" si="1"/>
        <v>-80</v>
      </c>
    </row>
    <row r="73" spans="1:5">
      <c r="A73" s="1">
        <v>72</v>
      </c>
      <c r="B73" s="3">
        <v>-73</v>
      </c>
      <c r="C73" s="3">
        <v>-75</v>
      </c>
      <c r="E73">
        <f t="shared" si="1"/>
        <v>-73</v>
      </c>
    </row>
    <row r="74" spans="1:5">
      <c r="A74" s="1">
        <v>73</v>
      </c>
      <c r="B74" s="3">
        <v>-76</v>
      </c>
      <c r="C74" s="3">
        <v>-75</v>
      </c>
      <c r="E74">
        <f t="shared" si="1"/>
        <v>-76</v>
      </c>
    </row>
    <row r="75" spans="1:5">
      <c r="A75" s="1">
        <v>74</v>
      </c>
      <c r="B75" s="3">
        <v>-70</v>
      </c>
      <c r="C75" s="3">
        <v>-74</v>
      </c>
      <c r="E75">
        <f t="shared" si="1"/>
        <v>-70</v>
      </c>
    </row>
    <row r="76" spans="1:5">
      <c r="A76" s="1">
        <v>75</v>
      </c>
      <c r="B76" s="3">
        <v>-74</v>
      </c>
      <c r="C76" s="3">
        <v>-74</v>
      </c>
      <c r="E76">
        <f t="shared" ref="E76:E102" si="2">$H$1*B76+(1-$H$1)*E75</f>
        <v>-74</v>
      </c>
    </row>
    <row r="77" spans="1:5">
      <c r="A77" s="1">
        <v>76</v>
      </c>
      <c r="B77" s="3">
        <v>-75</v>
      </c>
      <c r="C77" s="3">
        <v>-74</v>
      </c>
      <c r="E77">
        <f t="shared" si="2"/>
        <v>-75</v>
      </c>
    </row>
    <row r="78" spans="1:5">
      <c r="A78" s="1">
        <v>77</v>
      </c>
      <c r="B78" s="3">
        <v>-71</v>
      </c>
      <c r="C78" s="3">
        <v>-73</v>
      </c>
      <c r="E78">
        <f t="shared" si="2"/>
        <v>-71</v>
      </c>
    </row>
    <row r="79" spans="1:5">
      <c r="A79" s="1">
        <v>78</v>
      </c>
      <c r="B79" s="3">
        <v>-80</v>
      </c>
      <c r="C79" s="3">
        <v>-77</v>
      </c>
      <c r="E79">
        <f t="shared" si="2"/>
        <v>-80</v>
      </c>
    </row>
    <row r="80" spans="1:5">
      <c r="A80" s="1">
        <v>79</v>
      </c>
      <c r="B80" s="3">
        <v>-74</v>
      </c>
      <c r="C80" s="3">
        <v>-76</v>
      </c>
      <c r="E80">
        <f t="shared" si="2"/>
        <v>-74</v>
      </c>
    </row>
    <row r="81" spans="1:5">
      <c r="A81" s="1">
        <v>80</v>
      </c>
      <c r="B81" s="3">
        <v>-73</v>
      </c>
      <c r="C81" s="3">
        <v>-76</v>
      </c>
      <c r="E81">
        <f t="shared" si="2"/>
        <v>-73</v>
      </c>
    </row>
    <row r="82" spans="1:5">
      <c r="A82" s="1">
        <v>81</v>
      </c>
      <c r="B82" s="3">
        <v>-94</v>
      </c>
      <c r="C82" s="3">
        <v>-79</v>
      </c>
      <c r="E82">
        <f t="shared" si="2"/>
        <v>-94</v>
      </c>
    </row>
    <row r="83" spans="1:5">
      <c r="A83" s="1">
        <v>82</v>
      </c>
      <c r="B83" s="3">
        <v>-75</v>
      </c>
      <c r="C83" s="3">
        <v>-78</v>
      </c>
      <c r="E83">
        <f t="shared" si="2"/>
        <v>-75</v>
      </c>
    </row>
    <row r="84" spans="1:5">
      <c r="A84" s="1">
        <v>83</v>
      </c>
      <c r="B84" s="3">
        <v>-82</v>
      </c>
      <c r="C84" s="3">
        <v>-79</v>
      </c>
      <c r="E84">
        <f t="shared" si="2"/>
        <v>-82</v>
      </c>
    </row>
    <row r="85" spans="1:5">
      <c r="A85" s="1">
        <v>84</v>
      </c>
      <c r="B85" s="3">
        <v>-73</v>
      </c>
      <c r="C85" s="3">
        <v>-77</v>
      </c>
      <c r="E85">
        <f t="shared" si="2"/>
        <v>-73</v>
      </c>
    </row>
    <row r="86" spans="1:5">
      <c r="A86" s="1">
        <v>85</v>
      </c>
      <c r="B86" s="3">
        <v>-73</v>
      </c>
      <c r="C86" s="3">
        <v>-76</v>
      </c>
      <c r="E86">
        <f t="shared" si="2"/>
        <v>-73</v>
      </c>
    </row>
    <row r="87" spans="1:5">
      <c r="A87" s="1">
        <v>86</v>
      </c>
      <c r="B87" s="3">
        <v>-76</v>
      </c>
      <c r="C87" s="3">
        <v>-76</v>
      </c>
      <c r="E87">
        <f t="shared" si="2"/>
        <v>-76</v>
      </c>
    </row>
    <row r="88" spans="1:5">
      <c r="A88" s="1">
        <v>87</v>
      </c>
      <c r="B88" s="3">
        <v>-76</v>
      </c>
      <c r="C88" s="3">
        <v>-76</v>
      </c>
      <c r="E88">
        <f t="shared" si="2"/>
        <v>-76</v>
      </c>
    </row>
    <row r="89" spans="1:5">
      <c r="A89" s="1">
        <v>88</v>
      </c>
      <c r="B89" s="3">
        <v>-77</v>
      </c>
      <c r="C89" s="3">
        <v>-76</v>
      </c>
      <c r="E89">
        <f t="shared" si="2"/>
        <v>-77</v>
      </c>
    </row>
    <row r="90" spans="1:5">
      <c r="A90" s="1">
        <v>89</v>
      </c>
      <c r="B90" s="3">
        <v>-72</v>
      </c>
      <c r="C90" s="3">
        <v>-75</v>
      </c>
      <c r="E90">
        <f t="shared" si="2"/>
        <v>-72</v>
      </c>
    </row>
    <row r="91" spans="1:5">
      <c r="A91" s="1">
        <v>90</v>
      </c>
      <c r="B91" s="3">
        <v>-75</v>
      </c>
      <c r="C91" s="3">
        <v>-75</v>
      </c>
      <c r="E91">
        <f t="shared" si="2"/>
        <v>-75</v>
      </c>
    </row>
    <row r="92" spans="1:5">
      <c r="A92" s="1">
        <v>91</v>
      </c>
      <c r="B92" s="3">
        <v>-78</v>
      </c>
      <c r="C92" s="3">
        <v>-75</v>
      </c>
      <c r="E92">
        <f t="shared" si="2"/>
        <v>-78</v>
      </c>
    </row>
    <row r="93" spans="1:5">
      <c r="A93" s="1">
        <v>92</v>
      </c>
      <c r="B93" s="3">
        <v>-75</v>
      </c>
      <c r="C93" s="3">
        <v>-75</v>
      </c>
      <c r="E93">
        <f t="shared" si="2"/>
        <v>-75</v>
      </c>
    </row>
    <row r="94" spans="1:5">
      <c r="A94" s="1">
        <v>93</v>
      </c>
      <c r="B94" s="3">
        <v>-81</v>
      </c>
      <c r="C94" s="3">
        <v>-76</v>
      </c>
      <c r="E94">
        <f t="shared" si="2"/>
        <v>-81</v>
      </c>
    </row>
    <row r="95" spans="1:5">
      <c r="A95" s="1">
        <v>94</v>
      </c>
      <c r="B95" s="3">
        <v>-72</v>
      </c>
      <c r="C95" s="3">
        <v>-75</v>
      </c>
      <c r="E95">
        <f t="shared" si="2"/>
        <v>-72</v>
      </c>
    </row>
    <row r="96" spans="1:5">
      <c r="A96" s="1">
        <v>95</v>
      </c>
      <c r="B96" s="3">
        <v>-74</v>
      </c>
      <c r="C96" s="3">
        <v>-75</v>
      </c>
      <c r="E96">
        <f t="shared" si="2"/>
        <v>-74</v>
      </c>
    </row>
    <row r="97" spans="1:5">
      <c r="A97" s="1">
        <v>96</v>
      </c>
      <c r="B97" s="3">
        <v>-72</v>
      </c>
      <c r="C97" s="3">
        <v>-74</v>
      </c>
      <c r="E97">
        <f t="shared" si="2"/>
        <v>-72</v>
      </c>
    </row>
    <row r="98" spans="1:5">
      <c r="A98" s="1">
        <v>97</v>
      </c>
      <c r="B98" s="3">
        <v>-74</v>
      </c>
      <c r="C98" s="3">
        <v>-74</v>
      </c>
      <c r="E98">
        <f t="shared" si="2"/>
        <v>-74</v>
      </c>
    </row>
    <row r="99" spans="1:5">
      <c r="A99" s="1">
        <v>98</v>
      </c>
      <c r="B99" s="3">
        <v>-80</v>
      </c>
      <c r="C99" s="3">
        <v>-75</v>
      </c>
      <c r="E99">
        <f t="shared" si="2"/>
        <v>-80</v>
      </c>
    </row>
    <row r="100" spans="1:5">
      <c r="A100" s="1">
        <v>99</v>
      </c>
      <c r="B100" s="3">
        <v>-72</v>
      </c>
      <c r="C100" s="3">
        <v>-74</v>
      </c>
      <c r="E100">
        <f t="shared" si="2"/>
        <v>-72</v>
      </c>
    </row>
    <row r="101" spans="1:5">
      <c r="A101" s="1">
        <v>100</v>
      </c>
      <c r="B101" s="3">
        <v>-78</v>
      </c>
      <c r="C101" s="3">
        <v>-75</v>
      </c>
      <c r="E101">
        <f t="shared" si="2"/>
        <v>-78</v>
      </c>
    </row>
    <row r="102" spans="1:5">
      <c r="A102" s="1">
        <v>101</v>
      </c>
      <c r="B102" s="3">
        <v>-73</v>
      </c>
      <c r="C102" s="3">
        <v>-74</v>
      </c>
      <c r="E102">
        <f t="shared" si="2"/>
        <v>-73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4"/>
  <sheetViews>
    <sheetView tabSelected="1" zoomScaleNormal="100" workbookViewId="0">
      <selection activeCell="E3" sqref="E3:G104"/>
    </sheetView>
  </sheetViews>
  <sheetFormatPr defaultColWidth="11" defaultRowHeight="15.6"/>
  <sheetData>
    <row r="1" spans="1:19">
      <c r="A1" s="54" t="s">
        <v>133</v>
      </c>
      <c r="B1" s="54"/>
      <c r="C1" s="54"/>
      <c r="E1" s="54" t="s">
        <v>134</v>
      </c>
      <c r="F1" s="54"/>
      <c r="G1" s="54"/>
      <c r="I1" s="54" t="s">
        <v>135</v>
      </c>
      <c r="J1" s="54"/>
      <c r="K1" s="54"/>
      <c r="M1" s="54" t="s">
        <v>136</v>
      </c>
      <c r="N1" s="54"/>
      <c r="O1" s="54"/>
    </row>
    <row r="3" spans="1:19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0</v>
      </c>
      <c r="J3" t="s">
        <v>1</v>
      </c>
      <c r="K3" t="s">
        <v>2</v>
      </c>
      <c r="M3" t="s">
        <v>0</v>
      </c>
      <c r="N3" t="s">
        <v>1</v>
      </c>
      <c r="O3" t="s">
        <v>2</v>
      </c>
      <c r="Q3" t="s">
        <v>137</v>
      </c>
      <c r="R3" t="s">
        <v>138</v>
      </c>
      <c r="S3" t="s">
        <v>139</v>
      </c>
    </row>
    <row r="4" spans="1:19">
      <c r="A4" s="1">
        <v>1</v>
      </c>
      <c r="B4">
        <f t="shared" ref="B4:B35" ca="1" si="0">RANDBETWEEN(-65,-55)</f>
        <v>-55</v>
      </c>
      <c r="C4">
        <f ca="1">RANDBETWEEN(-63,-60)</f>
        <v>-62</v>
      </c>
      <c r="E4" s="1">
        <v>1</v>
      </c>
      <c r="F4">
        <v>-55</v>
      </c>
      <c r="G4">
        <v>-56</v>
      </c>
      <c r="I4" s="1">
        <v>1</v>
      </c>
      <c r="J4">
        <v>-76</v>
      </c>
      <c r="K4">
        <v>-70</v>
      </c>
      <c r="M4" s="1">
        <v>1</v>
      </c>
      <c r="N4">
        <v>-67</v>
      </c>
      <c r="O4">
        <v>-64</v>
      </c>
      <c r="Q4">
        <v>1</v>
      </c>
      <c r="R4">
        <f>SUM(F4:F104)/100</f>
        <v>-56.93</v>
      </c>
      <c r="S4">
        <f>SUM(G4:G104)/100</f>
        <v>-55.93</v>
      </c>
    </row>
    <row r="5" spans="1:19">
      <c r="A5" s="1">
        <v>2</v>
      </c>
      <c r="B5">
        <f t="shared" ca="1" si="0"/>
        <v>-58</v>
      </c>
      <c r="C5">
        <f t="shared" ref="C5:C68" ca="1" si="1">RANDBETWEEN(-63,-60)</f>
        <v>-61</v>
      </c>
      <c r="E5" s="1">
        <v>2</v>
      </c>
      <c r="F5">
        <v>-55</v>
      </c>
      <c r="G5">
        <v>-55</v>
      </c>
      <c r="I5" s="1">
        <v>2</v>
      </c>
      <c r="J5">
        <v>-73</v>
      </c>
      <c r="K5">
        <v>-71</v>
      </c>
      <c r="M5" s="1">
        <v>2</v>
      </c>
      <c r="N5">
        <v>-67</v>
      </c>
      <c r="O5">
        <v>-64</v>
      </c>
      <c r="Q5">
        <v>2.5</v>
      </c>
      <c r="R5">
        <f ca="1">SUM(B4:B104)/100</f>
        <v>-60.12</v>
      </c>
      <c r="S5">
        <f ca="1">SUM(C4:C104)/100</f>
        <v>-61.98</v>
      </c>
    </row>
    <row r="6" spans="1:19">
      <c r="A6" s="1">
        <v>3</v>
      </c>
      <c r="B6">
        <f t="shared" ca="1" si="0"/>
        <v>-61</v>
      </c>
      <c r="C6">
        <f t="shared" ca="1" si="1"/>
        <v>-62</v>
      </c>
      <c r="E6" s="1">
        <v>3</v>
      </c>
      <c r="F6">
        <v>-54</v>
      </c>
      <c r="G6">
        <v>-55</v>
      </c>
      <c r="I6" s="1">
        <v>3</v>
      </c>
      <c r="J6">
        <v>-72</v>
      </c>
      <c r="K6">
        <v>-71</v>
      </c>
      <c r="M6" s="1">
        <v>3</v>
      </c>
      <c r="N6">
        <v>-70</v>
      </c>
      <c r="O6">
        <v>-65</v>
      </c>
      <c r="Q6">
        <v>5</v>
      </c>
      <c r="R6">
        <f>SUM(N4:N104)/100</f>
        <v>-67.34</v>
      </c>
      <c r="S6">
        <f>SUM(O4:O104)/100</f>
        <v>-66.2</v>
      </c>
    </row>
    <row r="7" spans="1:19">
      <c r="A7" s="1">
        <v>4</v>
      </c>
      <c r="B7">
        <f t="shared" ca="1" si="0"/>
        <v>-63</v>
      </c>
      <c r="C7">
        <f t="shared" ca="1" si="1"/>
        <v>-61</v>
      </c>
      <c r="E7" s="1">
        <v>4</v>
      </c>
      <c r="F7">
        <v>-59</v>
      </c>
      <c r="G7">
        <v>-55</v>
      </c>
      <c r="I7" s="1">
        <v>4</v>
      </c>
      <c r="J7">
        <v>-73</v>
      </c>
      <c r="K7">
        <v>-71</v>
      </c>
      <c r="M7" s="1">
        <v>4</v>
      </c>
      <c r="N7">
        <v>-69</v>
      </c>
      <c r="O7">
        <v>-66</v>
      </c>
      <c r="Q7">
        <v>10</v>
      </c>
      <c r="R7">
        <f>SUM(J4:J104)/100</f>
        <v>-75.72</v>
      </c>
      <c r="S7">
        <f>SUM(K4:K104)/100</f>
        <v>-74.400000000000006</v>
      </c>
    </row>
    <row r="8" spans="1:19">
      <c r="A8" s="1">
        <v>5</v>
      </c>
      <c r="B8">
        <f t="shared" ca="1" si="0"/>
        <v>-57</v>
      </c>
      <c r="C8">
        <f t="shared" ca="1" si="1"/>
        <v>-60</v>
      </c>
      <c r="E8" s="1">
        <v>5</v>
      </c>
      <c r="F8">
        <v>-51</v>
      </c>
      <c r="G8">
        <v>-54</v>
      </c>
      <c r="I8" s="1">
        <v>5</v>
      </c>
      <c r="J8">
        <v>-75</v>
      </c>
      <c r="K8">
        <v>-71</v>
      </c>
      <c r="M8" s="1">
        <v>5</v>
      </c>
      <c r="N8">
        <v>-72</v>
      </c>
      <c r="O8">
        <v>-67</v>
      </c>
    </row>
    <row r="9" spans="1:19">
      <c r="A9" s="1">
        <v>6</v>
      </c>
      <c r="B9">
        <f t="shared" ca="1" si="0"/>
        <v>-64</v>
      </c>
      <c r="C9">
        <f t="shared" ca="1" si="1"/>
        <v>-60</v>
      </c>
      <c r="E9" s="1">
        <v>6</v>
      </c>
      <c r="F9">
        <v>-62</v>
      </c>
      <c r="G9">
        <v>-56</v>
      </c>
      <c r="I9" s="1">
        <v>6</v>
      </c>
      <c r="J9">
        <v>-73</v>
      </c>
      <c r="K9">
        <v>-72</v>
      </c>
      <c r="M9" s="1">
        <v>6</v>
      </c>
      <c r="N9">
        <v>-69</v>
      </c>
      <c r="O9">
        <v>-67</v>
      </c>
    </row>
    <row r="10" spans="1:19">
      <c r="A10" s="1">
        <v>7</v>
      </c>
      <c r="B10">
        <f t="shared" ca="1" si="0"/>
        <v>-60</v>
      </c>
      <c r="C10">
        <f t="shared" ca="1" si="1"/>
        <v>-61</v>
      </c>
      <c r="E10" s="1">
        <v>7</v>
      </c>
      <c r="F10">
        <v>-61</v>
      </c>
      <c r="G10">
        <v>-57</v>
      </c>
      <c r="I10" s="1">
        <v>7</v>
      </c>
      <c r="J10">
        <v>-76</v>
      </c>
      <c r="K10">
        <v>-72</v>
      </c>
      <c r="M10" s="1">
        <v>7</v>
      </c>
      <c r="N10">
        <v>-67</v>
      </c>
      <c r="O10">
        <v>-67</v>
      </c>
    </row>
    <row r="11" spans="1:19">
      <c r="A11" s="1">
        <v>8</v>
      </c>
      <c r="B11">
        <f t="shared" ca="1" si="0"/>
        <v>-60</v>
      </c>
      <c r="C11">
        <f t="shared" ca="1" si="1"/>
        <v>-61</v>
      </c>
      <c r="E11" s="1">
        <v>8</v>
      </c>
      <c r="F11">
        <v>-60</v>
      </c>
      <c r="G11">
        <v>-57</v>
      </c>
      <c r="I11" s="1">
        <v>8</v>
      </c>
      <c r="J11">
        <v>-75</v>
      </c>
      <c r="K11">
        <v>-73</v>
      </c>
      <c r="M11" s="1">
        <v>8</v>
      </c>
      <c r="N11">
        <v>-72</v>
      </c>
      <c r="O11">
        <v>-68</v>
      </c>
    </row>
    <row r="12" spans="1:19">
      <c r="A12" s="1">
        <v>9</v>
      </c>
      <c r="B12">
        <f t="shared" ca="1" si="0"/>
        <v>-59</v>
      </c>
      <c r="C12">
        <f t="shared" ca="1" si="1"/>
        <v>-61</v>
      </c>
      <c r="E12" s="1">
        <v>9</v>
      </c>
      <c r="F12">
        <v>-60</v>
      </c>
      <c r="G12">
        <v>-57</v>
      </c>
      <c r="I12" s="1">
        <v>9</v>
      </c>
      <c r="J12">
        <v>-76</v>
      </c>
      <c r="K12">
        <v>-73</v>
      </c>
      <c r="M12" s="1">
        <v>9</v>
      </c>
      <c r="N12">
        <v>-66</v>
      </c>
      <c r="O12">
        <v>-67</v>
      </c>
    </row>
    <row r="13" spans="1:19">
      <c r="A13" s="1">
        <v>10</v>
      </c>
      <c r="B13">
        <f t="shared" ca="1" si="0"/>
        <v>-59</v>
      </c>
      <c r="C13">
        <f t="shared" ca="1" si="1"/>
        <v>-62</v>
      </c>
      <c r="E13" s="1">
        <v>10</v>
      </c>
      <c r="F13">
        <v>-50</v>
      </c>
      <c r="G13">
        <v>-56</v>
      </c>
      <c r="I13" s="1">
        <v>10</v>
      </c>
      <c r="J13">
        <v>-72</v>
      </c>
      <c r="K13">
        <v>-73</v>
      </c>
      <c r="M13" s="1">
        <v>10</v>
      </c>
      <c r="N13">
        <v>-68</v>
      </c>
      <c r="O13">
        <v>-67</v>
      </c>
    </row>
    <row r="14" spans="1:19">
      <c r="A14" s="1">
        <v>11</v>
      </c>
      <c r="B14">
        <f t="shared" ca="1" si="0"/>
        <v>-63</v>
      </c>
      <c r="C14">
        <f t="shared" ca="1" si="1"/>
        <v>-62</v>
      </c>
      <c r="E14" s="1">
        <v>11</v>
      </c>
      <c r="F14">
        <v>-54</v>
      </c>
      <c r="G14">
        <v>-55</v>
      </c>
      <c r="I14" s="1">
        <v>11</v>
      </c>
      <c r="J14">
        <v>-72</v>
      </c>
      <c r="K14">
        <v>-72</v>
      </c>
      <c r="M14" s="1">
        <v>11</v>
      </c>
      <c r="N14">
        <v>-66</v>
      </c>
      <c r="O14">
        <v>-67</v>
      </c>
    </row>
    <row r="15" spans="1:19">
      <c r="A15" s="1">
        <v>12</v>
      </c>
      <c r="B15">
        <f t="shared" ca="1" si="0"/>
        <v>-61</v>
      </c>
      <c r="C15">
        <f t="shared" ca="1" si="1"/>
        <v>-61</v>
      </c>
      <c r="E15" s="1">
        <v>12</v>
      </c>
      <c r="F15">
        <v>-55</v>
      </c>
      <c r="G15">
        <v>-55</v>
      </c>
      <c r="I15" s="1">
        <v>12</v>
      </c>
      <c r="J15">
        <v>-72</v>
      </c>
      <c r="K15">
        <v>-72</v>
      </c>
      <c r="M15" s="1">
        <v>12</v>
      </c>
      <c r="N15">
        <v>-65</v>
      </c>
      <c r="O15">
        <v>-66</v>
      </c>
    </row>
    <row r="16" spans="1:19">
      <c r="A16" s="1">
        <v>13</v>
      </c>
      <c r="B16">
        <f t="shared" ca="1" si="0"/>
        <v>-61</v>
      </c>
      <c r="C16">
        <f t="shared" ca="1" si="1"/>
        <v>-60</v>
      </c>
      <c r="E16" s="1">
        <v>13</v>
      </c>
      <c r="F16">
        <v>-57</v>
      </c>
      <c r="G16">
        <v>-55</v>
      </c>
      <c r="I16" s="1">
        <v>13</v>
      </c>
      <c r="J16">
        <v>-70</v>
      </c>
      <c r="K16">
        <v>-71</v>
      </c>
      <c r="M16" s="1">
        <v>13</v>
      </c>
      <c r="N16">
        <v>-64</v>
      </c>
      <c r="O16">
        <v>-65</v>
      </c>
    </row>
    <row r="17" spans="1:15">
      <c r="A17" s="1">
        <v>14</v>
      </c>
      <c r="B17">
        <f t="shared" ca="1" si="0"/>
        <v>-57</v>
      </c>
      <c r="C17">
        <f t="shared" ca="1" si="1"/>
        <v>-62</v>
      </c>
      <c r="E17" s="1">
        <v>14</v>
      </c>
      <c r="F17">
        <v>-57</v>
      </c>
      <c r="G17">
        <v>-55</v>
      </c>
      <c r="I17" s="1">
        <v>14</v>
      </c>
      <c r="J17">
        <v>-76</v>
      </c>
      <c r="K17">
        <v>-72</v>
      </c>
      <c r="M17" s="1">
        <v>14</v>
      </c>
      <c r="N17">
        <v>-65</v>
      </c>
      <c r="O17">
        <v>-65</v>
      </c>
    </row>
    <row r="18" spans="1:15">
      <c r="A18" s="1">
        <v>15</v>
      </c>
      <c r="B18">
        <f t="shared" ca="1" si="0"/>
        <v>-60</v>
      </c>
      <c r="C18">
        <f t="shared" ca="1" si="1"/>
        <v>-60</v>
      </c>
      <c r="E18" s="1">
        <v>15</v>
      </c>
      <c r="F18">
        <v>-53</v>
      </c>
      <c r="G18">
        <v>-55</v>
      </c>
      <c r="I18" s="1">
        <v>15</v>
      </c>
      <c r="J18">
        <v>-71</v>
      </c>
      <c r="K18">
        <v>-72</v>
      </c>
      <c r="M18" s="1">
        <v>15</v>
      </c>
      <c r="N18">
        <v>-64</v>
      </c>
      <c r="O18">
        <v>-65</v>
      </c>
    </row>
    <row r="19" spans="1:15">
      <c r="A19" s="1">
        <v>16</v>
      </c>
      <c r="B19">
        <f t="shared" ca="1" si="0"/>
        <v>-58</v>
      </c>
      <c r="C19">
        <f t="shared" ca="1" si="1"/>
        <v>-62</v>
      </c>
      <c r="E19" s="1">
        <v>16</v>
      </c>
      <c r="F19">
        <v>-53</v>
      </c>
      <c r="G19">
        <v>-54</v>
      </c>
      <c r="I19" s="1">
        <v>16</v>
      </c>
      <c r="J19">
        <v>-72</v>
      </c>
      <c r="K19">
        <v>-72</v>
      </c>
      <c r="M19" s="1">
        <v>16</v>
      </c>
      <c r="N19">
        <v>-65</v>
      </c>
      <c r="O19">
        <v>-65</v>
      </c>
    </row>
    <row r="20" spans="1:15">
      <c r="A20" s="1">
        <v>17</v>
      </c>
      <c r="B20">
        <f t="shared" ca="1" si="0"/>
        <v>-65</v>
      </c>
      <c r="C20">
        <f t="shared" ca="1" si="1"/>
        <v>-60</v>
      </c>
      <c r="E20" s="1">
        <v>17</v>
      </c>
      <c r="F20">
        <v>-53</v>
      </c>
      <c r="G20">
        <v>-54</v>
      </c>
      <c r="I20" s="1">
        <v>17</v>
      </c>
      <c r="J20">
        <v>-70</v>
      </c>
      <c r="K20">
        <v>-71</v>
      </c>
      <c r="M20" s="1">
        <v>17</v>
      </c>
      <c r="N20">
        <v>-71</v>
      </c>
      <c r="O20">
        <v>-66</v>
      </c>
    </row>
    <row r="21" spans="1:15">
      <c r="A21" s="1">
        <v>18</v>
      </c>
      <c r="B21">
        <f t="shared" ca="1" si="0"/>
        <v>-62</v>
      </c>
      <c r="C21">
        <f t="shared" ca="1" si="1"/>
        <v>-62</v>
      </c>
      <c r="E21" s="1">
        <v>18</v>
      </c>
      <c r="F21">
        <v>-54</v>
      </c>
      <c r="G21">
        <v>-54</v>
      </c>
      <c r="I21" s="1">
        <v>18</v>
      </c>
      <c r="J21">
        <v>-74</v>
      </c>
      <c r="K21">
        <v>-71</v>
      </c>
      <c r="M21" s="1">
        <v>18</v>
      </c>
      <c r="N21">
        <v>-67</v>
      </c>
      <c r="O21">
        <v>-66</v>
      </c>
    </row>
    <row r="22" spans="1:15">
      <c r="A22" s="1">
        <v>19</v>
      </c>
      <c r="B22">
        <f t="shared" ca="1" si="0"/>
        <v>-59</v>
      </c>
      <c r="C22">
        <f t="shared" ca="1" si="1"/>
        <v>-62</v>
      </c>
      <c r="E22" s="1">
        <v>19</v>
      </c>
      <c r="F22">
        <v>-57</v>
      </c>
      <c r="G22">
        <v>-54</v>
      </c>
      <c r="I22" s="1">
        <v>19</v>
      </c>
      <c r="J22">
        <v>-71</v>
      </c>
      <c r="K22">
        <v>-71</v>
      </c>
      <c r="M22" s="1">
        <v>19</v>
      </c>
      <c r="N22">
        <v>-68</v>
      </c>
      <c r="O22">
        <v>-66</v>
      </c>
    </row>
    <row r="23" spans="1:15">
      <c r="A23" s="1">
        <v>20</v>
      </c>
      <c r="B23">
        <f t="shared" ca="1" si="0"/>
        <v>-59</v>
      </c>
      <c r="C23">
        <f t="shared" ca="1" si="1"/>
        <v>-62</v>
      </c>
      <c r="E23" s="1">
        <v>20</v>
      </c>
      <c r="F23">
        <v>-53</v>
      </c>
      <c r="G23">
        <v>-54</v>
      </c>
      <c r="I23" s="1">
        <v>20</v>
      </c>
      <c r="J23">
        <v>-77</v>
      </c>
      <c r="K23">
        <v>-72</v>
      </c>
      <c r="M23" s="1">
        <v>20</v>
      </c>
      <c r="N23">
        <v>-70</v>
      </c>
      <c r="O23">
        <v>-67</v>
      </c>
    </row>
    <row r="24" spans="1:15">
      <c r="A24" s="1">
        <v>21</v>
      </c>
      <c r="B24">
        <f t="shared" ca="1" si="0"/>
        <v>-56</v>
      </c>
      <c r="C24">
        <f t="shared" ca="1" si="1"/>
        <v>-63</v>
      </c>
      <c r="E24" s="1">
        <v>21</v>
      </c>
      <c r="F24">
        <v>-56</v>
      </c>
      <c r="G24">
        <v>-54</v>
      </c>
      <c r="I24" s="1">
        <v>21</v>
      </c>
      <c r="J24">
        <v>-78</v>
      </c>
      <c r="K24">
        <v>-73</v>
      </c>
      <c r="M24" s="1">
        <v>21</v>
      </c>
      <c r="N24">
        <v>-66</v>
      </c>
      <c r="O24">
        <v>-66</v>
      </c>
    </row>
    <row r="25" spans="1:15">
      <c r="A25" s="1">
        <v>22</v>
      </c>
      <c r="B25">
        <f t="shared" ca="1" si="0"/>
        <v>-55</v>
      </c>
      <c r="C25">
        <f t="shared" ca="1" si="1"/>
        <v>-62</v>
      </c>
      <c r="E25" s="1">
        <v>22</v>
      </c>
      <c r="F25">
        <v>-56</v>
      </c>
      <c r="G25">
        <v>-54</v>
      </c>
      <c r="I25" s="1">
        <v>22</v>
      </c>
      <c r="J25">
        <v>-77</v>
      </c>
      <c r="K25">
        <v>-74</v>
      </c>
      <c r="M25" s="1">
        <v>22</v>
      </c>
      <c r="N25">
        <v>-64</v>
      </c>
      <c r="O25">
        <v>-66</v>
      </c>
    </row>
    <row r="26" spans="1:15">
      <c r="A26" s="1">
        <v>23</v>
      </c>
      <c r="B26">
        <f t="shared" ca="1" si="0"/>
        <v>-55</v>
      </c>
      <c r="C26">
        <f t="shared" ca="1" si="1"/>
        <v>-63</v>
      </c>
      <c r="E26" s="1">
        <v>23</v>
      </c>
      <c r="F26">
        <v>-56</v>
      </c>
      <c r="G26">
        <v>-54</v>
      </c>
      <c r="I26" s="1">
        <v>23</v>
      </c>
      <c r="J26">
        <v>-73</v>
      </c>
      <c r="K26">
        <v>-73</v>
      </c>
      <c r="M26" s="1">
        <v>23</v>
      </c>
      <c r="N26">
        <v>-64</v>
      </c>
      <c r="O26">
        <v>-65</v>
      </c>
    </row>
    <row r="27" spans="1:15">
      <c r="A27" s="1">
        <v>24</v>
      </c>
      <c r="B27">
        <f t="shared" ca="1" si="0"/>
        <v>-65</v>
      </c>
      <c r="C27">
        <f t="shared" ca="1" si="1"/>
        <v>-62</v>
      </c>
      <c r="E27" s="1">
        <v>24</v>
      </c>
      <c r="F27">
        <v>-53</v>
      </c>
      <c r="G27">
        <v>-54</v>
      </c>
      <c r="I27" s="1">
        <v>24</v>
      </c>
      <c r="J27">
        <v>-77</v>
      </c>
      <c r="K27">
        <v>-74</v>
      </c>
      <c r="M27" s="1">
        <v>24</v>
      </c>
      <c r="N27">
        <v>-65</v>
      </c>
      <c r="O27">
        <v>-65</v>
      </c>
    </row>
    <row r="28" spans="1:15">
      <c r="A28" s="1">
        <v>25</v>
      </c>
      <c r="B28">
        <f t="shared" ca="1" si="0"/>
        <v>-64</v>
      </c>
      <c r="C28">
        <f t="shared" ca="1" si="1"/>
        <v>-60</v>
      </c>
      <c r="E28" s="1">
        <v>25</v>
      </c>
      <c r="F28">
        <v>-53</v>
      </c>
      <c r="G28">
        <v>-53</v>
      </c>
      <c r="I28" s="1">
        <v>25</v>
      </c>
      <c r="J28">
        <v>-73</v>
      </c>
      <c r="K28">
        <v>-73</v>
      </c>
      <c r="M28" s="1">
        <v>25</v>
      </c>
      <c r="N28">
        <v>-71</v>
      </c>
      <c r="O28">
        <v>-66</v>
      </c>
    </row>
    <row r="29" spans="1:15">
      <c r="A29" s="1">
        <v>26</v>
      </c>
      <c r="B29">
        <f t="shared" ca="1" si="0"/>
        <v>-57</v>
      </c>
      <c r="C29">
        <f t="shared" ca="1" si="1"/>
        <v>-62</v>
      </c>
      <c r="E29" s="1">
        <v>26</v>
      </c>
      <c r="F29">
        <v>-53</v>
      </c>
      <c r="G29">
        <v>-53</v>
      </c>
      <c r="I29" s="1">
        <v>26</v>
      </c>
      <c r="J29">
        <v>-79</v>
      </c>
      <c r="K29">
        <v>-74</v>
      </c>
      <c r="M29" s="1">
        <v>26</v>
      </c>
      <c r="N29">
        <v>-72</v>
      </c>
      <c r="O29">
        <v>-67</v>
      </c>
    </row>
    <row r="30" spans="1:15">
      <c r="A30" s="1">
        <v>27</v>
      </c>
      <c r="B30">
        <f t="shared" ca="1" si="0"/>
        <v>-65</v>
      </c>
      <c r="C30">
        <f t="shared" ca="1" si="1"/>
        <v>-61</v>
      </c>
      <c r="E30" s="1">
        <v>27</v>
      </c>
      <c r="F30">
        <v>-53</v>
      </c>
      <c r="G30">
        <v>-53</v>
      </c>
      <c r="I30" s="1">
        <v>27</v>
      </c>
      <c r="J30">
        <v>-72</v>
      </c>
      <c r="K30">
        <v>-74</v>
      </c>
      <c r="M30" s="1">
        <v>27</v>
      </c>
      <c r="N30">
        <v>-64</v>
      </c>
      <c r="O30">
        <v>-66</v>
      </c>
    </row>
    <row r="31" spans="1:15">
      <c r="A31" s="1">
        <v>28</v>
      </c>
      <c r="B31">
        <f t="shared" ca="1" si="0"/>
        <v>-64</v>
      </c>
      <c r="C31">
        <f t="shared" ca="1" si="1"/>
        <v>-61</v>
      </c>
      <c r="E31" s="1">
        <v>28</v>
      </c>
      <c r="F31">
        <v>-57</v>
      </c>
      <c r="G31">
        <v>-54</v>
      </c>
      <c r="I31" s="1">
        <v>28</v>
      </c>
      <c r="J31">
        <v>-71</v>
      </c>
      <c r="K31">
        <v>-73</v>
      </c>
      <c r="M31" s="1">
        <v>28</v>
      </c>
      <c r="N31">
        <v>-71</v>
      </c>
      <c r="O31">
        <v>-67</v>
      </c>
    </row>
    <row r="32" spans="1:15">
      <c r="A32" s="1">
        <v>29</v>
      </c>
      <c r="B32">
        <f t="shared" ca="1" si="0"/>
        <v>-65</v>
      </c>
      <c r="C32">
        <f t="shared" ca="1" si="1"/>
        <v>-62</v>
      </c>
      <c r="E32" s="1">
        <v>29</v>
      </c>
      <c r="F32">
        <v>-56</v>
      </c>
      <c r="G32">
        <v>-54</v>
      </c>
      <c r="I32" s="1">
        <v>29</v>
      </c>
      <c r="J32">
        <v>-72</v>
      </c>
      <c r="K32">
        <v>-73</v>
      </c>
      <c r="M32" s="1">
        <v>29</v>
      </c>
      <c r="N32">
        <v>-71</v>
      </c>
      <c r="O32">
        <v>-67</v>
      </c>
    </row>
    <row r="33" spans="1:15">
      <c r="A33" s="1">
        <v>30</v>
      </c>
      <c r="B33">
        <f t="shared" ca="1" si="0"/>
        <v>-63</v>
      </c>
      <c r="C33">
        <f t="shared" ca="1" si="1"/>
        <v>-61</v>
      </c>
      <c r="E33" s="1">
        <v>30</v>
      </c>
      <c r="F33">
        <v>-57</v>
      </c>
      <c r="G33">
        <v>-54</v>
      </c>
      <c r="I33" s="1">
        <v>30</v>
      </c>
      <c r="J33">
        <v>-73</v>
      </c>
      <c r="K33">
        <v>-72</v>
      </c>
      <c r="M33" s="1">
        <v>30</v>
      </c>
      <c r="N33">
        <v>-64</v>
      </c>
      <c r="O33">
        <v>-67</v>
      </c>
    </row>
    <row r="34" spans="1:15">
      <c r="A34" s="1">
        <v>31</v>
      </c>
      <c r="B34">
        <f t="shared" ca="1" si="0"/>
        <v>-63</v>
      </c>
      <c r="C34">
        <f t="shared" ca="1" si="1"/>
        <v>-60</v>
      </c>
      <c r="E34" s="1">
        <v>31</v>
      </c>
      <c r="F34">
        <v>-56</v>
      </c>
      <c r="G34">
        <v>-54</v>
      </c>
      <c r="I34" s="1">
        <v>31</v>
      </c>
      <c r="J34">
        <v>-71</v>
      </c>
      <c r="K34">
        <v>-72</v>
      </c>
      <c r="M34" s="1">
        <v>31</v>
      </c>
      <c r="N34">
        <v>-73</v>
      </c>
      <c r="O34">
        <v>-68</v>
      </c>
    </row>
    <row r="35" spans="1:15">
      <c r="A35" s="1">
        <v>32</v>
      </c>
      <c r="B35">
        <f t="shared" ca="1" si="0"/>
        <v>-58</v>
      </c>
      <c r="C35">
        <f t="shared" ca="1" si="1"/>
        <v>-63</v>
      </c>
      <c r="E35" s="1">
        <v>32</v>
      </c>
      <c r="F35">
        <v>-54</v>
      </c>
      <c r="G35">
        <v>-54</v>
      </c>
      <c r="I35" s="1">
        <v>32</v>
      </c>
      <c r="J35">
        <v>-76</v>
      </c>
      <c r="K35">
        <v>-73</v>
      </c>
      <c r="M35" s="1">
        <v>32</v>
      </c>
      <c r="N35">
        <v>-65</v>
      </c>
      <c r="O35">
        <v>-67</v>
      </c>
    </row>
    <row r="36" spans="1:15">
      <c r="A36" s="1">
        <v>33</v>
      </c>
      <c r="B36">
        <f t="shared" ref="B36:B67" ca="1" si="2">RANDBETWEEN(-65,-55)</f>
        <v>-61</v>
      </c>
      <c r="C36">
        <f t="shared" ca="1" si="1"/>
        <v>-60</v>
      </c>
      <c r="E36" s="1">
        <v>33</v>
      </c>
      <c r="F36">
        <v>-53</v>
      </c>
      <c r="G36">
        <v>-54</v>
      </c>
      <c r="I36" s="1">
        <v>33</v>
      </c>
      <c r="J36">
        <v>-78</v>
      </c>
      <c r="K36">
        <v>-73</v>
      </c>
      <c r="M36" s="1">
        <v>33</v>
      </c>
      <c r="N36">
        <v>-65</v>
      </c>
      <c r="O36">
        <v>-66</v>
      </c>
    </row>
    <row r="37" spans="1:15">
      <c r="A37" s="1">
        <v>34</v>
      </c>
      <c r="B37">
        <f t="shared" ca="1" si="2"/>
        <v>-59</v>
      </c>
      <c r="C37">
        <f t="shared" ca="1" si="1"/>
        <v>-61</v>
      </c>
      <c r="E37" s="1">
        <v>34</v>
      </c>
      <c r="F37">
        <v>-56</v>
      </c>
      <c r="G37">
        <v>-54</v>
      </c>
      <c r="I37" s="1">
        <v>34</v>
      </c>
      <c r="J37">
        <v>-71</v>
      </c>
      <c r="K37">
        <v>-73</v>
      </c>
      <c r="M37" s="1">
        <v>34</v>
      </c>
      <c r="N37">
        <v>-64</v>
      </c>
      <c r="O37">
        <v>-66</v>
      </c>
    </row>
    <row r="38" spans="1:15">
      <c r="A38" s="1">
        <v>35</v>
      </c>
      <c r="B38">
        <f t="shared" ca="1" si="2"/>
        <v>-59</v>
      </c>
      <c r="C38">
        <f t="shared" ca="1" si="1"/>
        <v>-60</v>
      </c>
      <c r="E38" s="1">
        <v>35</v>
      </c>
      <c r="F38">
        <v>-57</v>
      </c>
      <c r="G38">
        <v>-54</v>
      </c>
      <c r="I38" s="1">
        <v>35</v>
      </c>
      <c r="J38">
        <v>-75</v>
      </c>
      <c r="K38">
        <v>-73</v>
      </c>
      <c r="M38" s="1">
        <v>35</v>
      </c>
      <c r="N38">
        <v>-67</v>
      </c>
      <c r="O38">
        <v>-66</v>
      </c>
    </row>
    <row r="39" spans="1:15">
      <c r="A39" s="1">
        <v>36</v>
      </c>
      <c r="B39">
        <f t="shared" ca="1" si="2"/>
        <v>-63</v>
      </c>
      <c r="C39">
        <f t="shared" ca="1" si="1"/>
        <v>-61</v>
      </c>
      <c r="E39" s="1">
        <v>36</v>
      </c>
      <c r="F39">
        <v>-57</v>
      </c>
      <c r="G39">
        <v>-55</v>
      </c>
      <c r="I39" s="1">
        <v>36</v>
      </c>
      <c r="J39">
        <v>-72</v>
      </c>
      <c r="K39">
        <v>-73</v>
      </c>
      <c r="M39" s="1">
        <v>36</v>
      </c>
      <c r="N39">
        <v>-66</v>
      </c>
      <c r="O39">
        <v>-66</v>
      </c>
    </row>
    <row r="40" spans="1:15">
      <c r="A40" s="1">
        <v>37</v>
      </c>
      <c r="B40">
        <f t="shared" ca="1" si="2"/>
        <v>-58</v>
      </c>
      <c r="C40">
        <f t="shared" ca="1" si="1"/>
        <v>-62</v>
      </c>
      <c r="E40" s="1">
        <v>37</v>
      </c>
      <c r="F40">
        <v>-57</v>
      </c>
      <c r="G40">
        <v>-55</v>
      </c>
      <c r="I40" s="1">
        <v>37</v>
      </c>
      <c r="J40">
        <v>-78</v>
      </c>
      <c r="K40">
        <v>-73</v>
      </c>
      <c r="M40" s="1">
        <v>37</v>
      </c>
      <c r="N40">
        <v>-73</v>
      </c>
      <c r="O40">
        <v>-67</v>
      </c>
    </row>
    <row r="41" spans="1:15">
      <c r="A41" s="1">
        <v>38</v>
      </c>
      <c r="B41">
        <f t="shared" ca="1" si="2"/>
        <v>-60</v>
      </c>
      <c r="C41">
        <f t="shared" ca="1" si="1"/>
        <v>-62</v>
      </c>
      <c r="E41" s="1">
        <v>38</v>
      </c>
      <c r="F41">
        <v>-54</v>
      </c>
      <c r="G41">
        <v>-55</v>
      </c>
      <c r="I41" s="1">
        <v>38</v>
      </c>
      <c r="J41">
        <v>-72</v>
      </c>
      <c r="K41">
        <v>-73</v>
      </c>
      <c r="M41" s="1">
        <v>38</v>
      </c>
      <c r="N41">
        <v>-65</v>
      </c>
      <c r="O41">
        <v>-66</v>
      </c>
    </row>
    <row r="42" spans="1:15">
      <c r="A42" s="1">
        <v>39</v>
      </c>
      <c r="B42">
        <f t="shared" ca="1" si="2"/>
        <v>-61</v>
      </c>
      <c r="C42">
        <f t="shared" ca="1" si="1"/>
        <v>-60</v>
      </c>
      <c r="E42" s="1">
        <v>39</v>
      </c>
      <c r="F42">
        <v>-55</v>
      </c>
      <c r="G42">
        <v>-54</v>
      </c>
      <c r="I42" s="1">
        <v>39</v>
      </c>
      <c r="J42">
        <v>-71</v>
      </c>
      <c r="K42">
        <v>-72</v>
      </c>
      <c r="M42" s="1">
        <v>39</v>
      </c>
      <c r="N42">
        <v>-65</v>
      </c>
      <c r="O42">
        <v>-66</v>
      </c>
    </row>
    <row r="43" spans="1:15">
      <c r="A43" s="1">
        <v>40</v>
      </c>
      <c r="B43">
        <f t="shared" ca="1" si="2"/>
        <v>-65</v>
      </c>
      <c r="C43">
        <f t="shared" ca="1" si="1"/>
        <v>-61</v>
      </c>
      <c r="E43" s="1">
        <v>40</v>
      </c>
      <c r="F43">
        <v>-57</v>
      </c>
      <c r="G43">
        <v>-55</v>
      </c>
      <c r="I43" s="1">
        <v>40</v>
      </c>
      <c r="J43">
        <v>-79</v>
      </c>
      <c r="K43">
        <v>-73</v>
      </c>
      <c r="M43" s="1">
        <v>40</v>
      </c>
      <c r="N43">
        <v>-65</v>
      </c>
      <c r="O43">
        <v>-65</v>
      </c>
    </row>
    <row r="44" spans="1:15">
      <c r="A44" s="1">
        <v>41</v>
      </c>
      <c r="B44">
        <f t="shared" ca="1" si="2"/>
        <v>-56</v>
      </c>
      <c r="C44">
        <f t="shared" ca="1" si="1"/>
        <v>-60</v>
      </c>
      <c r="E44" s="1">
        <v>41</v>
      </c>
      <c r="F44">
        <v>-54</v>
      </c>
      <c r="G44">
        <v>-54</v>
      </c>
      <c r="I44" s="1">
        <v>41</v>
      </c>
      <c r="J44">
        <v>-73</v>
      </c>
      <c r="K44">
        <v>-73</v>
      </c>
      <c r="M44" s="1">
        <v>41</v>
      </c>
      <c r="N44">
        <v>-72</v>
      </c>
      <c r="O44">
        <v>-67</v>
      </c>
    </row>
    <row r="45" spans="1:15">
      <c r="A45" s="1">
        <v>42</v>
      </c>
      <c r="B45">
        <f t="shared" ca="1" si="2"/>
        <v>-56</v>
      </c>
      <c r="C45">
        <f t="shared" ca="1" si="1"/>
        <v>-60</v>
      </c>
      <c r="E45" s="1">
        <v>42</v>
      </c>
      <c r="F45">
        <v>-52</v>
      </c>
      <c r="G45">
        <v>-54</v>
      </c>
      <c r="I45" s="1">
        <v>42</v>
      </c>
      <c r="J45">
        <v>-72</v>
      </c>
      <c r="K45">
        <v>-73</v>
      </c>
      <c r="M45" s="1">
        <v>42</v>
      </c>
      <c r="N45">
        <v>-71</v>
      </c>
      <c r="O45">
        <v>-67</v>
      </c>
    </row>
    <row r="46" spans="1:15">
      <c r="A46" s="1">
        <v>43</v>
      </c>
      <c r="B46">
        <f t="shared" ca="1" si="2"/>
        <v>-56</v>
      </c>
      <c r="C46">
        <f t="shared" ca="1" si="1"/>
        <v>-60</v>
      </c>
      <c r="E46" s="1">
        <v>43</v>
      </c>
      <c r="F46">
        <v>-58</v>
      </c>
      <c r="G46">
        <v>-54</v>
      </c>
      <c r="I46" s="1">
        <v>43</v>
      </c>
      <c r="J46">
        <v>-73</v>
      </c>
      <c r="K46">
        <v>-73</v>
      </c>
      <c r="M46" s="1">
        <v>43</v>
      </c>
      <c r="N46">
        <v>-65</v>
      </c>
      <c r="O46">
        <v>-67</v>
      </c>
    </row>
    <row r="47" spans="1:15">
      <c r="A47" s="1">
        <v>44</v>
      </c>
      <c r="B47">
        <f t="shared" ca="1" si="2"/>
        <v>-61</v>
      </c>
      <c r="C47">
        <f t="shared" ca="1" si="1"/>
        <v>-61</v>
      </c>
      <c r="E47" s="1">
        <v>44</v>
      </c>
      <c r="F47">
        <v>-56</v>
      </c>
      <c r="G47">
        <v>-54</v>
      </c>
      <c r="I47" s="1">
        <v>44</v>
      </c>
      <c r="J47">
        <v>-77</v>
      </c>
      <c r="K47">
        <v>-73</v>
      </c>
      <c r="M47" s="1">
        <v>44</v>
      </c>
      <c r="N47">
        <v>-71</v>
      </c>
      <c r="O47">
        <v>-67</v>
      </c>
    </row>
    <row r="48" spans="1:15">
      <c r="A48" s="1">
        <v>45</v>
      </c>
      <c r="B48">
        <f t="shared" ca="1" si="2"/>
        <v>-55</v>
      </c>
      <c r="C48">
        <f t="shared" ca="1" si="1"/>
        <v>-61</v>
      </c>
      <c r="E48" s="1">
        <v>45</v>
      </c>
      <c r="F48">
        <v>-53</v>
      </c>
      <c r="G48">
        <v>-54</v>
      </c>
      <c r="I48" s="1">
        <v>45</v>
      </c>
      <c r="J48">
        <v>-75</v>
      </c>
      <c r="K48">
        <v>-73</v>
      </c>
      <c r="M48" s="1">
        <v>45</v>
      </c>
      <c r="N48">
        <v>-65</v>
      </c>
      <c r="O48">
        <v>-67</v>
      </c>
    </row>
    <row r="49" spans="1:15">
      <c r="A49" s="1">
        <v>46</v>
      </c>
      <c r="B49">
        <f t="shared" ca="1" si="2"/>
        <v>-60</v>
      </c>
      <c r="C49">
        <f t="shared" ca="1" si="1"/>
        <v>-63</v>
      </c>
      <c r="E49" s="1">
        <v>46</v>
      </c>
      <c r="F49">
        <v>-58</v>
      </c>
      <c r="G49">
        <v>-55</v>
      </c>
      <c r="I49" s="1">
        <v>46</v>
      </c>
      <c r="J49">
        <v>-73</v>
      </c>
      <c r="K49">
        <v>-73</v>
      </c>
      <c r="M49" s="1">
        <v>46</v>
      </c>
      <c r="N49">
        <v>-65</v>
      </c>
      <c r="O49">
        <v>-66</v>
      </c>
    </row>
    <row r="50" spans="1:15">
      <c r="A50" s="1">
        <v>47</v>
      </c>
      <c r="B50">
        <f t="shared" ca="1" si="2"/>
        <v>-59</v>
      </c>
      <c r="C50">
        <f t="shared" ca="1" si="1"/>
        <v>-61</v>
      </c>
      <c r="E50" s="1">
        <v>47</v>
      </c>
      <c r="F50">
        <v>-59</v>
      </c>
      <c r="G50">
        <v>-55</v>
      </c>
      <c r="I50" s="1">
        <v>47</v>
      </c>
      <c r="J50">
        <v>-74</v>
      </c>
      <c r="K50">
        <v>-73</v>
      </c>
      <c r="M50" s="1">
        <v>47</v>
      </c>
      <c r="N50">
        <v>-65</v>
      </c>
      <c r="O50">
        <v>-66</v>
      </c>
    </row>
    <row r="51" spans="1:15">
      <c r="A51" s="1">
        <v>48</v>
      </c>
      <c r="B51">
        <f t="shared" ca="1" si="2"/>
        <v>-56</v>
      </c>
      <c r="C51">
        <f t="shared" ca="1" si="1"/>
        <v>-62</v>
      </c>
      <c r="E51" s="1">
        <v>48</v>
      </c>
      <c r="F51">
        <v>-56</v>
      </c>
      <c r="G51">
        <v>-55</v>
      </c>
      <c r="I51" s="1">
        <v>48</v>
      </c>
      <c r="J51">
        <v>-78</v>
      </c>
      <c r="K51">
        <v>-74</v>
      </c>
      <c r="M51" s="1">
        <v>48</v>
      </c>
      <c r="N51">
        <v>-71</v>
      </c>
      <c r="O51">
        <v>-66</v>
      </c>
    </row>
    <row r="52" spans="1:15">
      <c r="A52" s="1">
        <v>49</v>
      </c>
      <c r="B52">
        <f t="shared" ca="1" si="2"/>
        <v>-59</v>
      </c>
      <c r="C52">
        <f t="shared" ca="1" si="1"/>
        <v>-63</v>
      </c>
      <c r="E52" s="1">
        <v>49</v>
      </c>
      <c r="F52">
        <v>-56</v>
      </c>
      <c r="G52">
        <v>-55</v>
      </c>
      <c r="I52" s="1">
        <v>49</v>
      </c>
      <c r="J52">
        <v>-77</v>
      </c>
      <c r="K52">
        <v>-74</v>
      </c>
      <c r="M52" s="1">
        <v>49</v>
      </c>
      <c r="N52">
        <v>-65</v>
      </c>
      <c r="O52">
        <v>-66</v>
      </c>
    </row>
    <row r="53" spans="1:15">
      <c r="A53" s="1">
        <v>50</v>
      </c>
      <c r="B53">
        <f t="shared" ca="1" si="2"/>
        <v>-58</v>
      </c>
      <c r="C53">
        <f t="shared" ca="1" si="1"/>
        <v>-61</v>
      </c>
      <c r="E53" s="1">
        <v>50</v>
      </c>
      <c r="F53">
        <v>-59</v>
      </c>
      <c r="G53">
        <v>-56</v>
      </c>
      <c r="I53" s="1">
        <v>50</v>
      </c>
      <c r="J53">
        <v>-73</v>
      </c>
      <c r="K53">
        <v>-74</v>
      </c>
      <c r="M53" s="1">
        <v>50</v>
      </c>
      <c r="N53">
        <v>-65</v>
      </c>
      <c r="O53">
        <v>-66</v>
      </c>
    </row>
    <row r="54" spans="1:15">
      <c r="A54" s="1">
        <v>51</v>
      </c>
      <c r="B54">
        <f t="shared" ca="1" si="2"/>
        <v>-60</v>
      </c>
      <c r="C54">
        <f t="shared" ca="1" si="1"/>
        <v>-60</v>
      </c>
      <c r="E54" s="1">
        <v>51</v>
      </c>
      <c r="F54">
        <v>-59</v>
      </c>
      <c r="G54">
        <v>-56</v>
      </c>
      <c r="I54" s="1">
        <v>51</v>
      </c>
      <c r="J54">
        <v>-74</v>
      </c>
      <c r="K54">
        <v>-74</v>
      </c>
      <c r="M54" s="1">
        <v>51</v>
      </c>
      <c r="N54">
        <v>-67</v>
      </c>
      <c r="O54">
        <v>-64</v>
      </c>
    </row>
    <row r="55" spans="1:15">
      <c r="A55" s="1">
        <v>52</v>
      </c>
      <c r="B55">
        <f t="shared" ca="1" si="2"/>
        <v>-60</v>
      </c>
      <c r="C55">
        <f t="shared" ca="1" si="1"/>
        <v>-61</v>
      </c>
      <c r="E55" s="1">
        <v>52</v>
      </c>
      <c r="F55">
        <v>-58</v>
      </c>
      <c r="G55">
        <v>-56</v>
      </c>
      <c r="I55" s="1">
        <v>52</v>
      </c>
      <c r="J55">
        <v>-73</v>
      </c>
      <c r="K55">
        <v>-73</v>
      </c>
      <c r="M55" s="1">
        <v>52</v>
      </c>
      <c r="N55">
        <v>-67</v>
      </c>
      <c r="O55">
        <v>-64</v>
      </c>
    </row>
    <row r="56" spans="1:15">
      <c r="A56" s="1">
        <v>53</v>
      </c>
      <c r="B56">
        <f t="shared" ca="1" si="2"/>
        <v>-63</v>
      </c>
      <c r="C56">
        <f t="shared" ca="1" si="1"/>
        <v>-61</v>
      </c>
      <c r="E56" s="1">
        <v>53</v>
      </c>
      <c r="F56">
        <v>-58</v>
      </c>
      <c r="G56">
        <v>-56</v>
      </c>
      <c r="I56" s="1">
        <v>53</v>
      </c>
      <c r="J56">
        <v>-73</v>
      </c>
      <c r="K56">
        <v>-73</v>
      </c>
      <c r="M56" s="1">
        <v>53</v>
      </c>
      <c r="N56">
        <v>-70</v>
      </c>
      <c r="O56">
        <v>-65</v>
      </c>
    </row>
    <row r="57" spans="1:15">
      <c r="A57" s="1">
        <v>54</v>
      </c>
      <c r="B57">
        <f t="shared" ca="1" si="2"/>
        <v>-55</v>
      </c>
      <c r="C57">
        <f t="shared" ca="1" si="1"/>
        <v>-61</v>
      </c>
      <c r="E57" s="1">
        <v>54</v>
      </c>
      <c r="F57">
        <v>-59</v>
      </c>
      <c r="G57">
        <v>-57</v>
      </c>
      <c r="I57" s="1">
        <v>54</v>
      </c>
      <c r="J57">
        <v>-72</v>
      </c>
      <c r="K57">
        <v>-73</v>
      </c>
      <c r="M57" s="1">
        <v>54</v>
      </c>
      <c r="N57">
        <v>-69</v>
      </c>
      <c r="O57">
        <v>-66</v>
      </c>
    </row>
    <row r="58" spans="1:15">
      <c r="A58" s="1">
        <v>55</v>
      </c>
      <c r="B58">
        <f t="shared" ca="1" si="2"/>
        <v>-65</v>
      </c>
      <c r="C58">
        <f t="shared" ca="1" si="1"/>
        <v>-62</v>
      </c>
      <c r="E58" s="1">
        <v>55</v>
      </c>
      <c r="F58">
        <v>-58</v>
      </c>
      <c r="G58">
        <v>-57</v>
      </c>
      <c r="I58" s="1">
        <v>55</v>
      </c>
      <c r="J58">
        <v>-77</v>
      </c>
      <c r="K58">
        <v>-73</v>
      </c>
      <c r="M58" s="1">
        <v>55</v>
      </c>
      <c r="N58">
        <v>-72</v>
      </c>
      <c r="O58">
        <v>-67</v>
      </c>
    </row>
    <row r="59" spans="1:15">
      <c r="A59" s="1">
        <v>56</v>
      </c>
      <c r="B59">
        <f t="shared" ca="1" si="2"/>
        <v>-59</v>
      </c>
      <c r="C59">
        <f t="shared" ca="1" si="1"/>
        <v>-61</v>
      </c>
      <c r="E59" s="1">
        <v>56</v>
      </c>
      <c r="F59">
        <v>-56</v>
      </c>
      <c r="G59">
        <v>-56</v>
      </c>
      <c r="I59" s="1">
        <v>56</v>
      </c>
      <c r="J59">
        <v>-73</v>
      </c>
      <c r="K59">
        <v>-73</v>
      </c>
      <c r="M59" s="1">
        <v>56</v>
      </c>
      <c r="N59">
        <v>-69</v>
      </c>
      <c r="O59">
        <v>-67</v>
      </c>
    </row>
    <row r="60" spans="1:15">
      <c r="A60" s="1">
        <v>57</v>
      </c>
      <c r="B60">
        <f t="shared" ca="1" si="2"/>
        <v>-55</v>
      </c>
      <c r="C60">
        <f t="shared" ca="1" si="1"/>
        <v>-60</v>
      </c>
      <c r="E60" s="1">
        <v>57</v>
      </c>
      <c r="F60">
        <v>-58</v>
      </c>
      <c r="G60">
        <v>-57</v>
      </c>
      <c r="I60" s="1">
        <v>57</v>
      </c>
      <c r="J60">
        <v>-73</v>
      </c>
      <c r="K60">
        <v>-73</v>
      </c>
      <c r="M60" s="1">
        <v>57</v>
      </c>
      <c r="N60">
        <v>-67</v>
      </c>
      <c r="O60">
        <v>-67</v>
      </c>
    </row>
    <row r="61" spans="1:15">
      <c r="A61" s="1">
        <v>58</v>
      </c>
      <c r="B61">
        <f t="shared" ca="1" si="2"/>
        <v>-55</v>
      </c>
      <c r="C61">
        <f t="shared" ca="1" si="1"/>
        <v>-61</v>
      </c>
      <c r="E61" s="1">
        <v>58</v>
      </c>
      <c r="F61">
        <v>-56</v>
      </c>
      <c r="G61">
        <v>-56</v>
      </c>
      <c r="I61" s="1">
        <v>58</v>
      </c>
      <c r="J61">
        <v>-75</v>
      </c>
      <c r="K61">
        <v>-73</v>
      </c>
      <c r="M61" s="1">
        <v>58</v>
      </c>
      <c r="N61">
        <v>-72</v>
      </c>
      <c r="O61">
        <v>-68</v>
      </c>
    </row>
    <row r="62" spans="1:15">
      <c r="A62" s="1">
        <v>59</v>
      </c>
      <c r="B62">
        <f t="shared" ca="1" si="2"/>
        <v>-65</v>
      </c>
      <c r="C62">
        <f t="shared" ca="1" si="1"/>
        <v>-61</v>
      </c>
      <c r="E62" s="1">
        <v>59</v>
      </c>
      <c r="F62">
        <v>-59</v>
      </c>
      <c r="G62">
        <v>-57</v>
      </c>
      <c r="I62" s="1">
        <v>59</v>
      </c>
      <c r="J62">
        <v>-75</v>
      </c>
      <c r="K62">
        <v>-73</v>
      </c>
      <c r="M62" s="1">
        <v>59</v>
      </c>
      <c r="N62">
        <v>-66</v>
      </c>
      <c r="O62">
        <v>-67</v>
      </c>
    </row>
    <row r="63" spans="1:15">
      <c r="A63" s="1">
        <v>60</v>
      </c>
      <c r="B63">
        <f t="shared" ca="1" si="2"/>
        <v>-62</v>
      </c>
      <c r="C63">
        <f t="shared" ca="1" si="1"/>
        <v>-63</v>
      </c>
      <c r="E63" s="1">
        <v>60</v>
      </c>
      <c r="F63">
        <v>-59</v>
      </c>
      <c r="G63">
        <v>-57</v>
      </c>
      <c r="I63" s="1">
        <v>60</v>
      </c>
      <c r="J63">
        <v>-78</v>
      </c>
      <c r="K63">
        <v>-74</v>
      </c>
      <c r="M63" s="1">
        <v>60</v>
      </c>
      <c r="N63">
        <v>-68</v>
      </c>
      <c r="O63">
        <v>-67</v>
      </c>
    </row>
    <row r="64" spans="1:15">
      <c r="A64" s="1">
        <v>61</v>
      </c>
      <c r="B64">
        <f t="shared" ca="1" si="2"/>
        <v>-55</v>
      </c>
      <c r="C64">
        <f t="shared" ca="1" si="1"/>
        <v>-61</v>
      </c>
      <c r="E64" s="1">
        <v>61</v>
      </c>
      <c r="F64">
        <v>-56</v>
      </c>
      <c r="G64">
        <v>-56</v>
      </c>
      <c r="I64" s="1">
        <v>61</v>
      </c>
      <c r="J64">
        <v>-77</v>
      </c>
      <c r="K64">
        <v>-74</v>
      </c>
      <c r="M64" s="1">
        <v>61</v>
      </c>
      <c r="N64">
        <v>-66</v>
      </c>
      <c r="O64">
        <v>-67</v>
      </c>
    </row>
    <row r="65" spans="1:15">
      <c r="A65" s="1">
        <v>62</v>
      </c>
      <c r="B65">
        <f t="shared" ca="1" si="2"/>
        <v>-65</v>
      </c>
      <c r="C65">
        <f t="shared" ca="1" si="1"/>
        <v>-60</v>
      </c>
      <c r="E65" s="1">
        <v>62</v>
      </c>
      <c r="F65">
        <v>-59</v>
      </c>
      <c r="G65">
        <v>-57</v>
      </c>
      <c r="I65" s="1">
        <v>62</v>
      </c>
      <c r="J65">
        <v>-78</v>
      </c>
      <c r="K65">
        <v>-75</v>
      </c>
      <c r="M65" s="1">
        <v>62</v>
      </c>
      <c r="N65">
        <v>-65</v>
      </c>
      <c r="O65">
        <v>-66</v>
      </c>
    </row>
    <row r="66" spans="1:15">
      <c r="A66" s="1">
        <v>63</v>
      </c>
      <c r="B66">
        <f t="shared" ca="1" si="2"/>
        <v>-55</v>
      </c>
      <c r="C66">
        <f t="shared" ca="1" si="1"/>
        <v>-60</v>
      </c>
      <c r="E66" s="1">
        <v>63</v>
      </c>
      <c r="F66">
        <v>-60</v>
      </c>
      <c r="G66">
        <v>-57</v>
      </c>
      <c r="I66" s="1">
        <v>63</v>
      </c>
      <c r="J66">
        <v>-80</v>
      </c>
      <c r="K66">
        <v>-76</v>
      </c>
      <c r="M66" s="1">
        <v>63</v>
      </c>
      <c r="N66">
        <v>-64</v>
      </c>
      <c r="O66">
        <v>-65</v>
      </c>
    </row>
    <row r="67" spans="1:15">
      <c r="A67" s="1">
        <v>64</v>
      </c>
      <c r="B67">
        <f t="shared" ca="1" si="2"/>
        <v>-59</v>
      </c>
      <c r="C67">
        <f t="shared" ca="1" si="1"/>
        <v>-60</v>
      </c>
      <c r="E67" s="1">
        <v>64</v>
      </c>
      <c r="F67">
        <v>-59</v>
      </c>
      <c r="G67">
        <v>-57</v>
      </c>
      <c r="I67" s="1">
        <v>64</v>
      </c>
      <c r="J67">
        <v>-79</v>
      </c>
      <c r="K67">
        <v>-76</v>
      </c>
      <c r="M67" s="1">
        <v>64</v>
      </c>
      <c r="N67">
        <v>-65</v>
      </c>
      <c r="O67">
        <v>-65</v>
      </c>
    </row>
    <row r="68" spans="1:15">
      <c r="A68" s="1">
        <v>65</v>
      </c>
      <c r="B68">
        <f t="shared" ref="B68:B104" ca="1" si="3">RANDBETWEEN(-65,-55)</f>
        <v>-62</v>
      </c>
      <c r="C68">
        <f t="shared" ca="1" si="1"/>
        <v>-60</v>
      </c>
      <c r="E68" s="1">
        <v>65</v>
      </c>
      <c r="F68">
        <v>-58</v>
      </c>
      <c r="G68">
        <v>-57</v>
      </c>
      <c r="I68" s="1">
        <v>65</v>
      </c>
      <c r="J68">
        <v>-78</v>
      </c>
      <c r="K68">
        <v>-76</v>
      </c>
      <c r="M68" s="1">
        <v>65</v>
      </c>
      <c r="N68">
        <v>-64</v>
      </c>
      <c r="O68">
        <v>-65</v>
      </c>
    </row>
    <row r="69" spans="1:15">
      <c r="A69" s="1">
        <v>66</v>
      </c>
      <c r="B69">
        <f t="shared" ca="1" si="3"/>
        <v>-56</v>
      </c>
      <c r="C69">
        <f t="shared" ref="C69:C104" ca="1" si="4">RANDBETWEEN(-63,-60)</f>
        <v>-62</v>
      </c>
      <c r="E69" s="1">
        <v>66</v>
      </c>
      <c r="F69">
        <v>-54</v>
      </c>
      <c r="G69">
        <v>-56</v>
      </c>
      <c r="I69" s="1">
        <v>66</v>
      </c>
      <c r="J69">
        <v>-74</v>
      </c>
      <c r="K69">
        <v>-76</v>
      </c>
      <c r="M69" s="1">
        <v>66</v>
      </c>
      <c r="N69">
        <v>-65</v>
      </c>
      <c r="O69">
        <v>-65</v>
      </c>
    </row>
    <row r="70" spans="1:15">
      <c r="A70" s="1">
        <v>67</v>
      </c>
      <c r="B70">
        <f t="shared" ca="1" si="3"/>
        <v>-56</v>
      </c>
      <c r="C70">
        <f t="shared" ca="1" si="4"/>
        <v>-63</v>
      </c>
      <c r="E70" s="1">
        <v>67</v>
      </c>
      <c r="F70">
        <v>-56</v>
      </c>
      <c r="G70">
        <v>-56</v>
      </c>
      <c r="I70" s="1">
        <v>67</v>
      </c>
      <c r="J70">
        <v>-79</v>
      </c>
      <c r="K70">
        <v>-76</v>
      </c>
      <c r="M70" s="1">
        <v>67</v>
      </c>
      <c r="N70">
        <v>-71</v>
      </c>
      <c r="O70">
        <v>-66</v>
      </c>
    </row>
    <row r="71" spans="1:15">
      <c r="A71" s="1">
        <v>68</v>
      </c>
      <c r="B71">
        <f t="shared" ca="1" si="3"/>
        <v>-55</v>
      </c>
      <c r="C71">
        <f t="shared" ca="1" si="4"/>
        <v>-62</v>
      </c>
      <c r="E71" s="1">
        <v>68</v>
      </c>
      <c r="F71">
        <v>-52</v>
      </c>
      <c r="G71">
        <v>-55</v>
      </c>
      <c r="I71" s="1">
        <v>68</v>
      </c>
      <c r="J71">
        <v>-79</v>
      </c>
      <c r="K71">
        <v>-76</v>
      </c>
      <c r="M71" s="1">
        <v>68</v>
      </c>
      <c r="N71">
        <v>-67</v>
      </c>
      <c r="O71">
        <v>-66</v>
      </c>
    </row>
    <row r="72" spans="1:15">
      <c r="A72" s="1">
        <v>69</v>
      </c>
      <c r="B72">
        <f t="shared" ca="1" si="3"/>
        <v>-55</v>
      </c>
      <c r="C72">
        <f t="shared" ca="1" si="4"/>
        <v>-62</v>
      </c>
      <c r="E72" s="1">
        <v>69</v>
      </c>
      <c r="F72">
        <v>-59</v>
      </c>
      <c r="G72">
        <v>-56</v>
      </c>
      <c r="I72" s="1">
        <v>69</v>
      </c>
      <c r="J72">
        <v>-74</v>
      </c>
      <c r="K72">
        <v>-76</v>
      </c>
      <c r="M72" s="1">
        <v>69</v>
      </c>
      <c r="N72">
        <v>-68</v>
      </c>
      <c r="O72">
        <v>-66</v>
      </c>
    </row>
    <row r="73" spans="1:15">
      <c r="A73" s="1">
        <v>70</v>
      </c>
      <c r="B73">
        <f t="shared" ca="1" si="3"/>
        <v>-58</v>
      </c>
      <c r="C73">
        <f t="shared" ca="1" si="4"/>
        <v>-63</v>
      </c>
      <c r="E73" s="1">
        <v>70</v>
      </c>
      <c r="F73">
        <v>-53</v>
      </c>
      <c r="G73">
        <v>-55</v>
      </c>
      <c r="I73" s="1">
        <v>70</v>
      </c>
      <c r="J73">
        <v>-76</v>
      </c>
      <c r="K73">
        <v>-76</v>
      </c>
      <c r="M73" s="1">
        <v>70</v>
      </c>
      <c r="N73">
        <v>-70</v>
      </c>
      <c r="O73">
        <v>-67</v>
      </c>
    </row>
    <row r="74" spans="1:15">
      <c r="A74" s="1">
        <v>71</v>
      </c>
      <c r="B74">
        <f t="shared" ca="1" si="3"/>
        <v>-58</v>
      </c>
      <c r="C74">
        <f t="shared" ca="1" si="4"/>
        <v>-60</v>
      </c>
      <c r="E74" s="1">
        <v>71</v>
      </c>
      <c r="F74">
        <v>-59</v>
      </c>
      <c r="G74">
        <v>-56</v>
      </c>
      <c r="I74" s="1">
        <v>71</v>
      </c>
      <c r="J74">
        <v>-76</v>
      </c>
      <c r="K74">
        <v>-75</v>
      </c>
      <c r="M74" s="1">
        <v>71</v>
      </c>
      <c r="N74">
        <v>-66</v>
      </c>
      <c r="O74">
        <v>-66</v>
      </c>
    </row>
    <row r="75" spans="1:15">
      <c r="A75" s="1">
        <v>72</v>
      </c>
      <c r="B75">
        <f t="shared" ca="1" si="3"/>
        <v>-56</v>
      </c>
      <c r="C75">
        <f t="shared" ca="1" si="4"/>
        <v>-63</v>
      </c>
      <c r="E75" s="1">
        <v>72</v>
      </c>
      <c r="F75">
        <v>-54</v>
      </c>
      <c r="G75">
        <v>-55</v>
      </c>
      <c r="I75" s="1">
        <v>72</v>
      </c>
      <c r="J75">
        <v>-79</v>
      </c>
      <c r="K75">
        <v>-76</v>
      </c>
      <c r="M75" s="1">
        <v>72</v>
      </c>
      <c r="N75">
        <v>-64</v>
      </c>
      <c r="O75">
        <v>-66</v>
      </c>
    </row>
    <row r="76" spans="1:15">
      <c r="A76" s="1">
        <v>73</v>
      </c>
      <c r="B76">
        <f t="shared" ca="1" si="3"/>
        <v>-58</v>
      </c>
      <c r="C76">
        <f t="shared" ca="1" si="4"/>
        <v>-63</v>
      </c>
      <c r="E76" s="1">
        <v>73</v>
      </c>
      <c r="F76">
        <v>-59</v>
      </c>
      <c r="G76">
        <v>-56</v>
      </c>
      <c r="I76" s="1">
        <v>73</v>
      </c>
      <c r="J76">
        <v>-75</v>
      </c>
      <c r="K76">
        <v>-76</v>
      </c>
      <c r="M76" s="1">
        <v>73</v>
      </c>
      <c r="N76">
        <v>-64</v>
      </c>
      <c r="O76">
        <v>-65</v>
      </c>
    </row>
    <row r="77" spans="1:15">
      <c r="A77" s="1">
        <v>74</v>
      </c>
      <c r="B77">
        <f t="shared" ca="1" si="3"/>
        <v>-64</v>
      </c>
      <c r="C77">
        <f t="shared" ca="1" si="4"/>
        <v>-60</v>
      </c>
      <c r="E77" s="1">
        <v>74</v>
      </c>
      <c r="F77">
        <v>-61</v>
      </c>
      <c r="G77">
        <v>-56</v>
      </c>
      <c r="I77" s="1">
        <v>74</v>
      </c>
      <c r="J77">
        <v>-76</v>
      </c>
      <c r="K77">
        <v>-75</v>
      </c>
      <c r="M77" s="1">
        <v>74</v>
      </c>
      <c r="N77">
        <v>-65</v>
      </c>
      <c r="O77">
        <v>-65</v>
      </c>
    </row>
    <row r="78" spans="1:15">
      <c r="A78" s="1">
        <v>75</v>
      </c>
      <c r="B78">
        <f t="shared" ca="1" si="3"/>
        <v>-58</v>
      </c>
      <c r="C78">
        <f t="shared" ca="1" si="4"/>
        <v>-63</v>
      </c>
      <c r="E78" s="1">
        <v>75</v>
      </c>
      <c r="F78">
        <v>-58</v>
      </c>
      <c r="G78">
        <v>-57</v>
      </c>
      <c r="I78" s="1">
        <v>75</v>
      </c>
      <c r="J78">
        <v>-77</v>
      </c>
      <c r="K78">
        <v>-76</v>
      </c>
      <c r="M78" s="1">
        <v>75</v>
      </c>
      <c r="N78">
        <v>-71</v>
      </c>
      <c r="O78">
        <v>-66</v>
      </c>
    </row>
    <row r="79" spans="1:15">
      <c r="A79" s="1">
        <v>76</v>
      </c>
      <c r="B79">
        <f t="shared" ca="1" si="3"/>
        <v>-59</v>
      </c>
      <c r="C79">
        <f t="shared" ca="1" si="4"/>
        <v>-60</v>
      </c>
      <c r="E79" s="1">
        <v>76</v>
      </c>
      <c r="F79">
        <v>-55</v>
      </c>
      <c r="G79">
        <v>-56</v>
      </c>
      <c r="I79" s="1">
        <v>76</v>
      </c>
      <c r="J79">
        <v>-72</v>
      </c>
      <c r="K79">
        <v>-75</v>
      </c>
      <c r="M79" s="1">
        <v>76</v>
      </c>
      <c r="N79">
        <v>-72</v>
      </c>
      <c r="O79">
        <v>-67</v>
      </c>
    </row>
    <row r="80" spans="1:15">
      <c r="A80" s="1">
        <v>77</v>
      </c>
      <c r="B80">
        <f t="shared" ca="1" si="3"/>
        <v>-65</v>
      </c>
      <c r="C80">
        <f t="shared" ca="1" si="4"/>
        <v>-63</v>
      </c>
      <c r="E80" s="1">
        <v>77</v>
      </c>
      <c r="F80">
        <v>-61</v>
      </c>
      <c r="G80">
        <v>-57</v>
      </c>
      <c r="I80" s="1">
        <v>77</v>
      </c>
      <c r="J80">
        <v>-74</v>
      </c>
      <c r="K80">
        <v>-74</v>
      </c>
      <c r="M80" s="1">
        <v>77</v>
      </c>
      <c r="N80">
        <v>-64</v>
      </c>
      <c r="O80">
        <v>-66</v>
      </c>
    </row>
    <row r="81" spans="1:15">
      <c r="A81" s="1">
        <v>78</v>
      </c>
      <c r="B81">
        <f t="shared" ca="1" si="3"/>
        <v>-65</v>
      </c>
      <c r="C81">
        <f t="shared" ca="1" si="4"/>
        <v>-63</v>
      </c>
      <c r="E81" s="1">
        <v>78</v>
      </c>
      <c r="F81">
        <v>-60</v>
      </c>
      <c r="G81">
        <v>-57</v>
      </c>
      <c r="I81" s="1">
        <v>78</v>
      </c>
      <c r="J81">
        <v>-72</v>
      </c>
      <c r="K81">
        <v>-74</v>
      </c>
      <c r="M81" s="1">
        <v>78</v>
      </c>
      <c r="N81">
        <v>-71</v>
      </c>
      <c r="O81">
        <v>-67</v>
      </c>
    </row>
    <row r="82" spans="1:15">
      <c r="A82" s="1">
        <v>79</v>
      </c>
      <c r="B82">
        <f t="shared" ca="1" si="3"/>
        <v>-57</v>
      </c>
      <c r="C82">
        <f t="shared" ca="1" si="4"/>
        <v>-60</v>
      </c>
      <c r="E82" s="1">
        <v>79</v>
      </c>
      <c r="F82">
        <v>-59</v>
      </c>
      <c r="G82">
        <v>-57</v>
      </c>
      <c r="I82" s="1">
        <v>79</v>
      </c>
      <c r="J82">
        <v>-75</v>
      </c>
      <c r="K82">
        <v>-74</v>
      </c>
      <c r="M82" s="1">
        <v>79</v>
      </c>
      <c r="N82">
        <v>-71</v>
      </c>
      <c r="O82">
        <v>-67</v>
      </c>
    </row>
    <row r="83" spans="1:15">
      <c r="A83" s="1">
        <v>80</v>
      </c>
      <c r="B83">
        <f t="shared" ca="1" si="3"/>
        <v>-64</v>
      </c>
      <c r="C83">
        <f t="shared" ca="1" si="4"/>
        <v>-60</v>
      </c>
      <c r="E83" s="1">
        <v>80</v>
      </c>
      <c r="F83">
        <v>-59</v>
      </c>
      <c r="G83">
        <v>-58</v>
      </c>
      <c r="I83" s="1">
        <v>80</v>
      </c>
      <c r="J83">
        <v>-78</v>
      </c>
      <c r="K83">
        <v>-74</v>
      </c>
      <c r="M83" s="1">
        <v>80</v>
      </c>
      <c r="N83">
        <v>-64</v>
      </c>
      <c r="O83">
        <v>-67</v>
      </c>
    </row>
    <row r="84" spans="1:15">
      <c r="A84" s="1">
        <v>81</v>
      </c>
      <c r="B84">
        <f t="shared" ca="1" si="3"/>
        <v>-61</v>
      </c>
      <c r="C84">
        <f t="shared" ca="1" si="4"/>
        <v>-63</v>
      </c>
      <c r="E84" s="1">
        <v>81</v>
      </c>
      <c r="F84">
        <v>-57</v>
      </c>
      <c r="G84">
        <v>-57</v>
      </c>
      <c r="I84" s="1">
        <v>81</v>
      </c>
      <c r="J84">
        <v>-74</v>
      </c>
      <c r="K84">
        <v>-74</v>
      </c>
      <c r="M84" s="1">
        <v>81</v>
      </c>
      <c r="N84">
        <v>-73</v>
      </c>
      <c r="O84">
        <v>-68</v>
      </c>
    </row>
    <row r="85" spans="1:15">
      <c r="A85" s="1">
        <v>82</v>
      </c>
      <c r="B85">
        <f t="shared" ca="1" si="3"/>
        <v>-62</v>
      </c>
      <c r="C85">
        <f t="shared" ca="1" si="4"/>
        <v>-61</v>
      </c>
      <c r="E85" s="1">
        <v>82</v>
      </c>
      <c r="F85">
        <v>-57</v>
      </c>
      <c r="G85">
        <v>-57</v>
      </c>
      <c r="I85" s="1">
        <v>82</v>
      </c>
      <c r="J85">
        <v>-74</v>
      </c>
      <c r="K85">
        <v>-74</v>
      </c>
      <c r="M85" s="1">
        <v>82</v>
      </c>
      <c r="N85">
        <v>-65</v>
      </c>
      <c r="O85">
        <v>-67</v>
      </c>
    </row>
    <row r="86" spans="1:15">
      <c r="A86" s="1">
        <v>83</v>
      </c>
      <c r="B86">
        <f t="shared" ca="1" si="3"/>
        <v>-64</v>
      </c>
      <c r="C86">
        <f t="shared" ca="1" si="4"/>
        <v>-61</v>
      </c>
      <c r="E86" s="1">
        <v>83</v>
      </c>
      <c r="F86">
        <v>-56</v>
      </c>
      <c r="G86">
        <v>-57</v>
      </c>
      <c r="I86" s="1">
        <v>83</v>
      </c>
      <c r="J86">
        <v>-75</v>
      </c>
      <c r="K86">
        <v>-74</v>
      </c>
      <c r="M86" s="1">
        <v>83</v>
      </c>
      <c r="N86">
        <v>-65</v>
      </c>
      <c r="O86">
        <v>-66</v>
      </c>
    </row>
    <row r="87" spans="1:15">
      <c r="A87" s="1">
        <v>84</v>
      </c>
      <c r="B87">
        <f t="shared" ca="1" si="3"/>
        <v>-56</v>
      </c>
      <c r="C87">
        <f t="shared" ca="1" si="4"/>
        <v>-62</v>
      </c>
      <c r="E87" s="1">
        <v>84</v>
      </c>
      <c r="F87">
        <v>-57</v>
      </c>
      <c r="G87">
        <v>-56</v>
      </c>
      <c r="I87" s="1">
        <v>84</v>
      </c>
      <c r="J87">
        <v>-78</v>
      </c>
      <c r="K87">
        <v>-74</v>
      </c>
      <c r="M87" s="1">
        <v>84</v>
      </c>
      <c r="N87">
        <v>-64</v>
      </c>
      <c r="O87">
        <v>-66</v>
      </c>
    </row>
    <row r="88" spans="1:15">
      <c r="A88" s="1">
        <v>85</v>
      </c>
      <c r="B88">
        <f t="shared" ca="1" si="3"/>
        <v>-61</v>
      </c>
      <c r="C88">
        <f t="shared" ca="1" si="4"/>
        <v>-61</v>
      </c>
      <c r="E88" s="1">
        <v>85</v>
      </c>
      <c r="F88">
        <v>-56</v>
      </c>
      <c r="G88">
        <v>-56</v>
      </c>
      <c r="I88" s="1">
        <v>85</v>
      </c>
      <c r="J88">
        <v>-71</v>
      </c>
      <c r="K88">
        <v>-74</v>
      </c>
      <c r="M88" s="1">
        <v>85</v>
      </c>
      <c r="N88">
        <v>-67</v>
      </c>
      <c r="O88">
        <v>-66</v>
      </c>
    </row>
    <row r="89" spans="1:15">
      <c r="A89" s="1">
        <v>86</v>
      </c>
      <c r="B89">
        <f t="shared" ca="1" si="3"/>
        <v>-56</v>
      </c>
      <c r="C89">
        <f t="shared" ca="1" si="4"/>
        <v>-60</v>
      </c>
      <c r="E89" s="1">
        <v>86</v>
      </c>
      <c r="F89">
        <v>-58</v>
      </c>
      <c r="G89">
        <v>-56</v>
      </c>
      <c r="I89" s="1">
        <v>86</v>
      </c>
      <c r="J89">
        <v>-76</v>
      </c>
      <c r="K89">
        <v>-74</v>
      </c>
      <c r="M89" s="1">
        <v>86</v>
      </c>
      <c r="N89">
        <v>-66</v>
      </c>
      <c r="O89">
        <v>-66</v>
      </c>
    </row>
    <row r="90" spans="1:15">
      <c r="A90" s="1">
        <v>87</v>
      </c>
      <c r="B90">
        <f t="shared" ca="1" si="3"/>
        <v>-57</v>
      </c>
      <c r="C90">
        <f t="shared" ca="1" si="4"/>
        <v>-62</v>
      </c>
      <c r="E90" s="1">
        <v>87</v>
      </c>
      <c r="F90">
        <v>-55</v>
      </c>
      <c r="G90">
        <v>-56</v>
      </c>
      <c r="I90" s="1">
        <v>87</v>
      </c>
      <c r="J90">
        <v>-75</v>
      </c>
      <c r="K90">
        <v>-74</v>
      </c>
      <c r="M90" s="1">
        <v>87</v>
      </c>
      <c r="N90">
        <v>-73</v>
      </c>
      <c r="O90">
        <v>-67</v>
      </c>
    </row>
    <row r="91" spans="1:15">
      <c r="A91" s="1">
        <v>88</v>
      </c>
      <c r="B91">
        <f t="shared" ca="1" si="3"/>
        <v>-55</v>
      </c>
      <c r="C91">
        <f t="shared" ca="1" si="4"/>
        <v>-61</v>
      </c>
      <c r="E91" s="1">
        <v>88</v>
      </c>
      <c r="F91">
        <v>-55</v>
      </c>
      <c r="G91">
        <v>-55</v>
      </c>
      <c r="I91" s="1">
        <v>88</v>
      </c>
      <c r="J91">
        <v>-75</v>
      </c>
      <c r="K91">
        <v>-74</v>
      </c>
      <c r="M91" s="1">
        <v>88</v>
      </c>
      <c r="N91">
        <v>-65</v>
      </c>
      <c r="O91">
        <v>-66</v>
      </c>
    </row>
    <row r="92" spans="1:15">
      <c r="A92" s="1">
        <v>89</v>
      </c>
      <c r="B92">
        <f t="shared" ca="1" si="3"/>
        <v>-56</v>
      </c>
      <c r="C92">
        <f t="shared" ca="1" si="4"/>
        <v>-62</v>
      </c>
      <c r="E92" s="1">
        <v>89</v>
      </c>
      <c r="F92">
        <v>-59</v>
      </c>
      <c r="G92">
        <v>-56</v>
      </c>
      <c r="I92" s="1">
        <v>89</v>
      </c>
      <c r="J92">
        <v>-75</v>
      </c>
      <c r="K92">
        <v>-74</v>
      </c>
      <c r="M92" s="1">
        <v>89</v>
      </c>
      <c r="N92">
        <v>-65</v>
      </c>
      <c r="O92">
        <v>-66</v>
      </c>
    </row>
    <row r="93" spans="1:15">
      <c r="A93" s="1">
        <v>90</v>
      </c>
      <c r="B93">
        <f t="shared" ca="1" si="3"/>
        <v>-64</v>
      </c>
      <c r="C93">
        <f t="shared" ca="1" si="4"/>
        <v>-62</v>
      </c>
      <c r="E93" s="1">
        <v>90</v>
      </c>
      <c r="F93">
        <v>-52</v>
      </c>
      <c r="G93">
        <v>-55</v>
      </c>
      <c r="I93" s="1">
        <v>90</v>
      </c>
      <c r="J93">
        <v>-75</v>
      </c>
      <c r="K93">
        <v>-74</v>
      </c>
      <c r="M93" s="1">
        <v>90</v>
      </c>
      <c r="N93">
        <v>-65</v>
      </c>
      <c r="O93">
        <v>-65</v>
      </c>
    </row>
    <row r="94" spans="1:15">
      <c r="A94" s="1">
        <v>91</v>
      </c>
      <c r="B94">
        <f t="shared" ca="1" si="3"/>
        <v>-58</v>
      </c>
      <c r="C94">
        <f t="shared" ca="1" si="4"/>
        <v>-63</v>
      </c>
      <c r="E94" s="1">
        <v>91</v>
      </c>
      <c r="F94">
        <v>-54</v>
      </c>
      <c r="G94">
        <v>-55</v>
      </c>
      <c r="I94" s="1">
        <v>91</v>
      </c>
      <c r="J94">
        <v>-79</v>
      </c>
      <c r="K94">
        <v>-75</v>
      </c>
      <c r="M94" s="1">
        <v>91</v>
      </c>
      <c r="N94">
        <v>-72</v>
      </c>
      <c r="O94">
        <v>-67</v>
      </c>
    </row>
    <row r="95" spans="1:15">
      <c r="A95" s="1">
        <v>92</v>
      </c>
      <c r="B95">
        <f t="shared" ca="1" si="3"/>
        <v>-58</v>
      </c>
      <c r="C95">
        <f t="shared" ca="1" si="4"/>
        <v>-63</v>
      </c>
      <c r="E95" s="1">
        <v>92</v>
      </c>
      <c r="F95">
        <v>-60</v>
      </c>
      <c r="G95">
        <v>-55</v>
      </c>
      <c r="I95" s="1">
        <v>92</v>
      </c>
      <c r="J95">
        <v>-80</v>
      </c>
      <c r="K95">
        <v>-76</v>
      </c>
      <c r="M95" s="1">
        <v>92</v>
      </c>
      <c r="N95">
        <v>-71</v>
      </c>
      <c r="O95">
        <v>-67</v>
      </c>
    </row>
    <row r="96" spans="1:15">
      <c r="A96" s="1">
        <v>93</v>
      </c>
      <c r="B96">
        <f t="shared" ca="1" si="3"/>
        <v>-55</v>
      </c>
      <c r="C96">
        <f t="shared" ca="1" si="4"/>
        <v>-63</v>
      </c>
      <c r="E96" s="1">
        <v>93</v>
      </c>
      <c r="F96">
        <v>-57</v>
      </c>
      <c r="G96">
        <v>-56</v>
      </c>
      <c r="I96" s="1">
        <v>93</v>
      </c>
      <c r="J96">
        <v>-79</v>
      </c>
      <c r="K96">
        <v>-76</v>
      </c>
      <c r="M96" s="1">
        <v>93</v>
      </c>
      <c r="N96">
        <v>-65</v>
      </c>
      <c r="O96">
        <v>-67</v>
      </c>
    </row>
    <row r="97" spans="1:15">
      <c r="A97" s="1">
        <v>94</v>
      </c>
      <c r="B97">
        <f t="shared" ca="1" si="3"/>
        <v>-61</v>
      </c>
      <c r="C97">
        <f t="shared" ca="1" si="4"/>
        <v>-61</v>
      </c>
      <c r="E97" s="1">
        <v>94</v>
      </c>
      <c r="F97">
        <v>-56</v>
      </c>
      <c r="G97">
        <v>-56</v>
      </c>
      <c r="I97" s="1">
        <v>94</v>
      </c>
      <c r="J97">
        <v>-75</v>
      </c>
      <c r="K97">
        <v>-76</v>
      </c>
      <c r="M97" s="1">
        <v>94</v>
      </c>
      <c r="N97">
        <v>-71</v>
      </c>
      <c r="O97">
        <v>-67</v>
      </c>
    </row>
    <row r="98" spans="1:15">
      <c r="A98" s="1">
        <v>95</v>
      </c>
      <c r="B98">
        <f t="shared" ca="1" si="3"/>
        <v>-62</v>
      </c>
      <c r="C98">
        <f t="shared" ca="1" si="4"/>
        <v>-60</v>
      </c>
      <c r="E98" s="1">
        <v>95</v>
      </c>
      <c r="F98">
        <v>-58</v>
      </c>
      <c r="G98">
        <v>-56</v>
      </c>
      <c r="I98" s="1">
        <v>95</v>
      </c>
      <c r="J98">
        <v>-80</v>
      </c>
      <c r="K98">
        <v>-76</v>
      </c>
      <c r="M98" s="1">
        <v>95</v>
      </c>
      <c r="N98">
        <v>-65</v>
      </c>
      <c r="O98">
        <v>-67</v>
      </c>
    </row>
    <row r="99" spans="1:15">
      <c r="A99" s="1">
        <v>96</v>
      </c>
      <c r="B99">
        <f t="shared" ca="1" si="3"/>
        <v>-57</v>
      </c>
      <c r="C99">
        <f t="shared" ca="1" si="4"/>
        <v>-62</v>
      </c>
      <c r="E99" s="1">
        <v>96</v>
      </c>
      <c r="F99">
        <v>-55</v>
      </c>
      <c r="G99">
        <v>-56</v>
      </c>
      <c r="I99" s="1">
        <v>96</v>
      </c>
      <c r="J99">
        <v>-75</v>
      </c>
      <c r="K99">
        <v>-76</v>
      </c>
      <c r="M99" s="1">
        <v>96</v>
      </c>
      <c r="N99">
        <v>-65</v>
      </c>
      <c r="O99">
        <v>-66</v>
      </c>
    </row>
    <row r="100" spans="1:15">
      <c r="A100" s="1">
        <v>97</v>
      </c>
      <c r="B100">
        <f t="shared" ca="1" si="3"/>
        <v>-56</v>
      </c>
      <c r="C100">
        <f t="shared" ca="1" si="4"/>
        <v>-61</v>
      </c>
      <c r="E100" s="1">
        <v>97</v>
      </c>
      <c r="F100">
        <v>-55</v>
      </c>
      <c r="G100">
        <v>-55</v>
      </c>
      <c r="I100" s="1">
        <v>97</v>
      </c>
      <c r="J100">
        <v>-75</v>
      </c>
      <c r="K100">
        <v>-75</v>
      </c>
      <c r="M100" s="1">
        <v>97</v>
      </c>
      <c r="N100">
        <v>-65</v>
      </c>
      <c r="O100">
        <v>-66</v>
      </c>
    </row>
    <row r="101" spans="1:15">
      <c r="A101" s="1">
        <v>98</v>
      </c>
      <c r="B101">
        <f t="shared" ca="1" si="3"/>
        <v>-61</v>
      </c>
      <c r="C101">
        <f t="shared" ca="1" si="4"/>
        <v>-61</v>
      </c>
      <c r="E101" s="1">
        <v>98</v>
      </c>
      <c r="F101">
        <v>-59</v>
      </c>
      <c r="G101">
        <v>-56</v>
      </c>
      <c r="I101" s="1">
        <v>98</v>
      </c>
      <c r="J101">
        <v>-79</v>
      </c>
      <c r="K101">
        <v>-76</v>
      </c>
      <c r="M101" s="1">
        <v>98</v>
      </c>
      <c r="N101">
        <v>-71</v>
      </c>
      <c r="O101">
        <v>-66</v>
      </c>
    </row>
    <row r="102" spans="1:15">
      <c r="A102" s="1">
        <v>99</v>
      </c>
      <c r="B102">
        <f t="shared" ca="1" si="3"/>
        <v>-58</v>
      </c>
      <c r="C102">
        <f t="shared" ca="1" si="4"/>
        <v>-62</v>
      </c>
      <c r="E102" s="1">
        <v>99</v>
      </c>
      <c r="F102">
        <v>-52</v>
      </c>
      <c r="G102">
        <v>-55</v>
      </c>
      <c r="I102" s="1">
        <v>99</v>
      </c>
      <c r="J102">
        <v>-79</v>
      </c>
      <c r="K102">
        <v>-76</v>
      </c>
      <c r="M102" s="1">
        <v>99</v>
      </c>
      <c r="N102">
        <v>-65</v>
      </c>
      <c r="O102">
        <v>-66</v>
      </c>
    </row>
    <row r="103" spans="1:15">
      <c r="A103" s="1">
        <v>100</v>
      </c>
      <c r="B103">
        <f t="shared" ca="1" si="3"/>
        <v>-57</v>
      </c>
      <c r="C103">
        <f t="shared" ca="1" si="4"/>
        <v>-62</v>
      </c>
      <c r="E103" s="1">
        <v>100</v>
      </c>
      <c r="F103">
        <v>-54</v>
      </c>
      <c r="G103">
        <v>-55</v>
      </c>
      <c r="I103" s="1">
        <v>100</v>
      </c>
      <c r="J103">
        <v>-75</v>
      </c>
      <c r="K103">
        <v>-76</v>
      </c>
      <c r="M103" s="1">
        <v>100</v>
      </c>
      <c r="N103">
        <v>-65</v>
      </c>
      <c r="O103">
        <v>-66</v>
      </c>
    </row>
    <row r="104" spans="1:15">
      <c r="A104" s="1">
        <v>101</v>
      </c>
      <c r="B104">
        <f t="shared" ca="1" si="3"/>
        <v>-65</v>
      </c>
      <c r="C104">
        <f t="shared" ca="1" si="4"/>
        <v>-63</v>
      </c>
      <c r="E104" s="1">
        <v>101</v>
      </c>
      <c r="F104">
        <v>-60</v>
      </c>
      <c r="G104">
        <v>-55</v>
      </c>
      <c r="I104" s="1">
        <v>101</v>
      </c>
      <c r="J104">
        <v>-78</v>
      </c>
      <c r="K104">
        <v>-77</v>
      </c>
      <c r="M104" s="1">
        <v>101</v>
      </c>
    </row>
  </sheetData>
  <mergeCells count="4">
    <mergeCell ref="A1:C1"/>
    <mergeCell ref="E1:G1"/>
    <mergeCell ref="I1:K1"/>
    <mergeCell ref="M1:O1"/>
  </mergeCells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3F7D-7E3F-E542-9F73-F2420C2B20B2}">
  <dimension ref="A1:T102"/>
  <sheetViews>
    <sheetView workbookViewId="0">
      <selection activeCell="P1" sqref="P1:R102"/>
    </sheetView>
  </sheetViews>
  <sheetFormatPr defaultColWidth="11" defaultRowHeight="15.6"/>
  <cols>
    <col min="17" max="17" width="12.09765625" bestFit="1" customWidth="1"/>
  </cols>
  <sheetData>
    <row r="1" spans="1:20">
      <c r="A1" t="s">
        <v>0</v>
      </c>
      <c r="B1" t="s">
        <v>1</v>
      </c>
      <c r="C1" t="s">
        <v>2</v>
      </c>
      <c r="E1" t="s">
        <v>3</v>
      </c>
      <c r="L1" t="s">
        <v>4</v>
      </c>
      <c r="M1" t="s">
        <v>4</v>
      </c>
      <c r="N1" t="s">
        <v>5</v>
      </c>
      <c r="P1" t="s">
        <v>0</v>
      </c>
      <c r="Q1" t="s">
        <v>6</v>
      </c>
      <c r="R1" t="s">
        <v>7</v>
      </c>
    </row>
    <row r="2" spans="1:20">
      <c r="A2" s="1">
        <v>1</v>
      </c>
      <c r="B2">
        <v>-55</v>
      </c>
      <c r="C2">
        <v>-56</v>
      </c>
      <c r="E2">
        <v>-56</v>
      </c>
      <c r="F2" t="s">
        <v>4</v>
      </c>
      <c r="G2">
        <v>1</v>
      </c>
      <c r="H2" s="1"/>
      <c r="J2" t="s">
        <v>5</v>
      </c>
      <c r="K2">
        <f>SQRT(SUMSQ(E2:E102)/101)</f>
        <v>56.434312994563129</v>
      </c>
      <c r="L2" s="1">
        <v>0.05</v>
      </c>
      <c r="M2" s="1">
        <v>5</v>
      </c>
      <c r="N2">
        <v>56.260050570590344</v>
      </c>
      <c r="P2" s="1">
        <v>1</v>
      </c>
      <c r="Q2">
        <f>10^((-56-B2)/30)</f>
        <v>0.92611872812879348</v>
      </c>
      <c r="R2">
        <f>10^((-56-C2)/30)</f>
        <v>1</v>
      </c>
      <c r="S2" t="s">
        <v>8</v>
      </c>
      <c r="T2">
        <v>-56</v>
      </c>
    </row>
    <row r="3" spans="1:20">
      <c r="A3" s="1">
        <v>2</v>
      </c>
      <c r="B3">
        <v>-55</v>
      </c>
      <c r="C3">
        <v>-55</v>
      </c>
      <c r="E3">
        <f>$G$2*B3+(1-$G$2)*E2</f>
        <v>-55</v>
      </c>
      <c r="H3" s="1"/>
      <c r="L3" s="1">
        <v>0.1</v>
      </c>
      <c r="M3" s="1">
        <v>10</v>
      </c>
      <c r="N3">
        <v>56.344898464039588</v>
      </c>
      <c r="P3" s="1">
        <v>2</v>
      </c>
      <c r="Q3">
        <f t="shared" ref="Q3:Q10" si="0">10^((-56-B3)/30)</f>
        <v>0.92611872812879348</v>
      </c>
      <c r="R3">
        <f t="shared" ref="R3:R66" si="1">10^((-56-C3)/30)</f>
        <v>0.92611872812879348</v>
      </c>
      <c r="S3" t="s">
        <v>9</v>
      </c>
      <c r="T3">
        <v>2</v>
      </c>
    </row>
    <row r="4" spans="1:20">
      <c r="A4" s="1">
        <v>3</v>
      </c>
      <c r="B4">
        <v>-54</v>
      </c>
      <c r="C4">
        <v>-55</v>
      </c>
      <c r="E4">
        <f>$G$2*B4+(1-$G$2)*E3</f>
        <v>-54</v>
      </c>
      <c r="H4" s="1"/>
      <c r="L4" s="1">
        <v>0.15</v>
      </c>
      <c r="M4" s="1">
        <v>15</v>
      </c>
      <c r="N4">
        <v>56.367320586774426</v>
      </c>
      <c r="P4" s="1">
        <v>3</v>
      </c>
      <c r="Q4">
        <f t="shared" si="0"/>
        <v>0.85769589859089412</v>
      </c>
      <c r="R4">
        <f t="shared" si="1"/>
        <v>0.92611872812879348</v>
      </c>
    </row>
    <row r="5" spans="1:20">
      <c r="A5" s="1">
        <v>4</v>
      </c>
      <c r="B5">
        <v>-59</v>
      </c>
      <c r="C5">
        <v>-55</v>
      </c>
      <c r="E5">
        <f>$G$2*B5+(1-$G$2)*E4</f>
        <v>-59</v>
      </c>
      <c r="H5" s="1"/>
      <c r="L5" s="1">
        <v>0.2</v>
      </c>
      <c r="M5" s="1">
        <v>20</v>
      </c>
      <c r="N5">
        <v>56.374909660936133</v>
      </c>
      <c r="P5" s="1">
        <v>4</v>
      </c>
      <c r="Q5">
        <f t="shared" si="0"/>
        <v>1.2589254117941673</v>
      </c>
      <c r="R5">
        <f t="shared" si="1"/>
        <v>0.92611872812879348</v>
      </c>
    </row>
    <row r="6" spans="1:20">
      <c r="A6" s="1">
        <v>5</v>
      </c>
      <c r="B6">
        <v>-51</v>
      </c>
      <c r="C6">
        <v>-54</v>
      </c>
      <c r="E6">
        <f>$G$2*B6+(1-$G$2)*E5</f>
        <v>-51</v>
      </c>
      <c r="H6" s="1"/>
      <c r="L6" s="1">
        <v>0.25</v>
      </c>
      <c r="M6" s="1">
        <v>25</v>
      </c>
      <c r="N6">
        <v>56.378472941596904</v>
      </c>
      <c r="P6" s="1">
        <v>5</v>
      </c>
      <c r="Q6">
        <f t="shared" si="0"/>
        <v>0.68129206905796125</v>
      </c>
      <c r="R6">
        <f t="shared" si="1"/>
        <v>0.85769589859089412</v>
      </c>
    </row>
    <row r="7" spans="1:20">
      <c r="A7" s="1">
        <v>6</v>
      </c>
      <c r="B7">
        <v>-62</v>
      </c>
      <c r="C7">
        <v>-56</v>
      </c>
      <c r="E7">
        <f t="shared" ref="E7:E70" si="2">$G$2*B7+(1-$G$2)*E6</f>
        <v>-62</v>
      </c>
      <c r="H7" s="1"/>
      <c r="L7" s="1">
        <v>0.3</v>
      </c>
      <c r="M7" s="1">
        <v>30</v>
      </c>
      <c r="N7">
        <v>56.380816959509303</v>
      </c>
      <c r="P7" s="1">
        <v>6</v>
      </c>
      <c r="Q7">
        <f t="shared" si="0"/>
        <v>1.5848931924611136</v>
      </c>
      <c r="R7">
        <f t="shared" si="1"/>
        <v>1</v>
      </c>
    </row>
    <row r="8" spans="1:20">
      <c r="A8" s="1">
        <v>7</v>
      </c>
      <c r="B8">
        <v>-61</v>
      </c>
      <c r="C8">
        <v>-57</v>
      </c>
      <c r="E8">
        <f t="shared" si="2"/>
        <v>-61</v>
      </c>
      <c r="H8" s="1"/>
      <c r="L8" s="1">
        <v>0.35</v>
      </c>
      <c r="M8" s="1">
        <v>35</v>
      </c>
      <c r="N8">
        <v>56.382806051195608</v>
      </c>
      <c r="P8" s="1">
        <v>7</v>
      </c>
      <c r="Q8">
        <f t="shared" si="0"/>
        <v>1.4677992676220697</v>
      </c>
      <c r="R8">
        <f t="shared" si="1"/>
        <v>1.0797751623277096</v>
      </c>
    </row>
    <row r="9" spans="1:20">
      <c r="A9" s="1">
        <v>8</v>
      </c>
      <c r="B9">
        <v>-60</v>
      </c>
      <c r="C9">
        <v>-57</v>
      </c>
      <c r="E9">
        <f t="shared" si="2"/>
        <v>-60</v>
      </c>
      <c r="H9" s="1"/>
      <c r="L9" s="1">
        <v>0.4</v>
      </c>
      <c r="M9" s="1">
        <v>40</v>
      </c>
      <c r="N9">
        <v>56.38477231343262</v>
      </c>
      <c r="P9" s="1">
        <v>8</v>
      </c>
      <c r="Q9">
        <f t="shared" si="0"/>
        <v>1.3593563908785258</v>
      </c>
      <c r="R9">
        <f t="shared" si="1"/>
        <v>1.0797751623277096</v>
      </c>
    </row>
    <row r="10" spans="1:20">
      <c r="A10" s="1">
        <v>9</v>
      </c>
      <c r="B10">
        <v>-60</v>
      </c>
      <c r="C10">
        <v>-57</v>
      </c>
      <c r="E10">
        <f t="shared" si="2"/>
        <v>-60</v>
      </c>
      <c r="H10" s="1"/>
      <c r="L10" s="1">
        <v>0.45</v>
      </c>
      <c r="M10" s="1">
        <v>45</v>
      </c>
      <c r="N10">
        <v>56.386880388177232</v>
      </c>
      <c r="P10" s="1">
        <v>9</v>
      </c>
      <c r="Q10">
        <f t="shared" si="0"/>
        <v>1.3593563908785258</v>
      </c>
      <c r="R10">
        <f t="shared" si="1"/>
        <v>1.0797751623277096</v>
      </c>
    </row>
    <row r="11" spans="1:20">
      <c r="A11" s="1">
        <v>10</v>
      </c>
      <c r="B11">
        <v>-50</v>
      </c>
      <c r="C11">
        <v>-56</v>
      </c>
      <c r="E11">
        <f t="shared" si="2"/>
        <v>-50</v>
      </c>
      <c r="H11" s="1"/>
      <c r="L11" s="1">
        <v>0.5</v>
      </c>
      <c r="M11" s="1">
        <v>50</v>
      </c>
      <c r="N11">
        <v>56.389228448638001</v>
      </c>
      <c r="P11" s="1">
        <v>10</v>
      </c>
      <c r="Q11">
        <f t="shared" ref="Q11:R74" si="3">10^((-56-B11)/30)</f>
        <v>0.63095734448019325</v>
      </c>
      <c r="R11">
        <f t="shared" si="1"/>
        <v>1</v>
      </c>
    </row>
    <row r="12" spans="1:20">
      <c r="A12" s="1">
        <v>11</v>
      </c>
      <c r="B12">
        <v>-54</v>
      </c>
      <c r="C12">
        <v>-55</v>
      </c>
      <c r="E12">
        <f t="shared" si="2"/>
        <v>-54</v>
      </c>
      <c r="H12" s="1"/>
      <c r="L12" s="1">
        <v>0.55000000000000004</v>
      </c>
      <c r="M12" s="1">
        <v>55</v>
      </c>
      <c r="N12">
        <v>56.39188031801266</v>
      </c>
      <c r="P12" s="1">
        <v>11</v>
      </c>
      <c r="Q12">
        <f t="shared" si="3"/>
        <v>0.85769589859089412</v>
      </c>
      <c r="R12">
        <f t="shared" si="1"/>
        <v>0.92611872812879348</v>
      </c>
    </row>
    <row r="13" spans="1:20">
      <c r="A13" s="1">
        <v>12</v>
      </c>
      <c r="B13">
        <v>-55</v>
      </c>
      <c r="C13">
        <v>-55</v>
      </c>
      <c r="E13">
        <f t="shared" si="2"/>
        <v>-55</v>
      </c>
      <c r="H13" s="1"/>
      <c r="L13" s="1">
        <v>0.6</v>
      </c>
      <c r="M13" s="1">
        <v>60</v>
      </c>
      <c r="N13">
        <v>56.394879219506194</v>
      </c>
      <c r="P13" s="1">
        <v>12</v>
      </c>
      <c r="Q13">
        <f t="shared" si="3"/>
        <v>0.92611872812879348</v>
      </c>
      <c r="R13">
        <f t="shared" si="1"/>
        <v>0.92611872812879348</v>
      </c>
    </row>
    <row r="14" spans="1:20">
      <c r="A14" s="1">
        <v>13</v>
      </c>
      <c r="B14">
        <v>-57</v>
      </c>
      <c r="C14">
        <v>-55</v>
      </c>
      <c r="E14">
        <f t="shared" si="2"/>
        <v>-57</v>
      </c>
      <c r="H14" s="1"/>
      <c r="L14" s="1">
        <v>0.65</v>
      </c>
      <c r="M14" s="1">
        <v>65</v>
      </c>
      <c r="N14">
        <v>56.398255873394447</v>
      </c>
      <c r="P14" s="1">
        <v>13</v>
      </c>
      <c r="Q14">
        <f t="shared" si="3"/>
        <v>1.0797751623277096</v>
      </c>
      <c r="R14">
        <f t="shared" si="1"/>
        <v>0.92611872812879348</v>
      </c>
    </row>
    <row r="15" spans="1:20">
      <c r="A15" s="1">
        <v>14</v>
      </c>
      <c r="B15">
        <v>-57</v>
      </c>
      <c r="C15">
        <v>-55</v>
      </c>
      <c r="E15">
        <f t="shared" si="2"/>
        <v>-57</v>
      </c>
      <c r="H15" s="1"/>
      <c r="L15" s="1">
        <v>0.7</v>
      </c>
      <c r="M15" s="1">
        <v>70</v>
      </c>
      <c r="N15">
        <v>56.402034022010128</v>
      </c>
      <c r="P15" s="1">
        <v>14</v>
      </c>
      <c r="Q15">
        <f t="shared" si="3"/>
        <v>1.0797751623277096</v>
      </c>
      <c r="R15">
        <f t="shared" si="1"/>
        <v>0.92611872812879348</v>
      </c>
    </row>
    <row r="16" spans="1:20">
      <c r="A16" s="1">
        <v>15</v>
      </c>
      <c r="B16">
        <v>-53</v>
      </c>
      <c r="C16">
        <v>-55</v>
      </c>
      <c r="E16">
        <f t="shared" si="2"/>
        <v>-53</v>
      </c>
      <c r="H16" s="1"/>
      <c r="L16" s="1">
        <v>0.75</v>
      </c>
      <c r="M16" s="1">
        <v>75</v>
      </c>
      <c r="N16">
        <v>56.406234227327353</v>
      </c>
      <c r="P16" s="1">
        <v>15</v>
      </c>
      <c r="Q16">
        <f t="shared" si="3"/>
        <v>0.79432823472428149</v>
      </c>
      <c r="R16">
        <f t="shared" si="1"/>
        <v>0.92611872812879348</v>
      </c>
    </row>
    <row r="17" spans="1:18">
      <c r="A17" s="1">
        <v>16</v>
      </c>
      <c r="B17">
        <v>-53</v>
      </c>
      <c r="C17">
        <v>-54</v>
      </c>
      <c r="E17">
        <f t="shared" si="2"/>
        <v>-53</v>
      </c>
      <c r="H17" s="1"/>
      <c r="L17" s="1">
        <v>0.8</v>
      </c>
      <c r="M17" s="1">
        <v>80</v>
      </c>
      <c r="N17">
        <v>56.410876367191904</v>
      </c>
      <c r="P17" s="1">
        <v>16</v>
      </c>
      <c r="Q17">
        <f t="shared" si="3"/>
        <v>0.79432823472428149</v>
      </c>
      <c r="R17">
        <f t="shared" si="1"/>
        <v>0.85769589859089412</v>
      </c>
    </row>
    <row r="18" spans="1:18">
      <c r="A18" s="1">
        <v>17</v>
      </c>
      <c r="B18">
        <v>-53</v>
      </c>
      <c r="C18">
        <v>-54</v>
      </c>
      <c r="E18">
        <f t="shared" si="2"/>
        <v>-53</v>
      </c>
      <c r="H18" s="1"/>
      <c r="L18" s="1">
        <v>0.85</v>
      </c>
      <c r="M18" s="1">
        <v>85</v>
      </c>
      <c r="N18">
        <v>56.415981208548331</v>
      </c>
      <c r="P18" s="1">
        <v>17</v>
      </c>
      <c r="Q18">
        <f t="shared" si="3"/>
        <v>0.79432823472428149</v>
      </c>
      <c r="R18">
        <f t="shared" si="1"/>
        <v>0.85769589859089412</v>
      </c>
    </row>
    <row r="19" spans="1:18">
      <c r="A19" s="1">
        <v>18</v>
      </c>
      <c r="B19">
        <v>-54</v>
      </c>
      <c r="C19">
        <v>-54</v>
      </c>
      <c r="E19">
        <f t="shared" si="2"/>
        <v>-54</v>
      </c>
      <c r="H19" s="1"/>
      <c r="L19" s="1">
        <v>0.9</v>
      </c>
      <c r="M19" s="1">
        <v>90</v>
      </c>
      <c r="N19">
        <v>56.421571422368579</v>
      </c>
      <c r="P19" s="1">
        <v>18</v>
      </c>
      <c r="Q19">
        <f t="shared" si="3"/>
        <v>0.85769589859089412</v>
      </c>
      <c r="R19">
        <f t="shared" si="1"/>
        <v>0.85769589859089412</v>
      </c>
    </row>
    <row r="20" spans="1:18">
      <c r="A20" s="1">
        <v>19</v>
      </c>
      <c r="B20">
        <v>-57</v>
      </c>
      <c r="C20">
        <v>-54</v>
      </c>
      <c r="E20">
        <f t="shared" si="2"/>
        <v>-57</v>
      </c>
      <c r="H20" s="1"/>
      <c r="L20" s="1">
        <v>0.95</v>
      </c>
      <c r="M20" s="1">
        <v>95</v>
      </c>
      <c r="N20">
        <v>56.427672374547711</v>
      </c>
      <c r="P20" s="1">
        <v>19</v>
      </c>
      <c r="Q20">
        <f t="shared" si="3"/>
        <v>1.0797751623277096</v>
      </c>
      <c r="R20">
        <f t="shared" si="1"/>
        <v>0.85769589859089412</v>
      </c>
    </row>
    <row r="21" spans="1:18">
      <c r="A21" s="1">
        <v>20</v>
      </c>
      <c r="B21">
        <v>-53</v>
      </c>
      <c r="C21">
        <v>-54</v>
      </c>
      <c r="E21">
        <f t="shared" si="2"/>
        <v>-53</v>
      </c>
      <c r="H21" s="1"/>
      <c r="L21" s="1">
        <v>1</v>
      </c>
      <c r="M21" s="1">
        <v>100</v>
      </c>
      <c r="N21">
        <v>56.434312994563129</v>
      </c>
      <c r="P21" s="1">
        <v>20</v>
      </c>
      <c r="Q21">
        <f t="shared" si="3"/>
        <v>0.79432823472428149</v>
      </c>
      <c r="R21">
        <f t="shared" si="1"/>
        <v>0.85769589859089412</v>
      </c>
    </row>
    <row r="22" spans="1:18">
      <c r="A22" s="1">
        <v>21</v>
      </c>
      <c r="B22">
        <v>-56</v>
      </c>
      <c r="C22">
        <v>-54</v>
      </c>
      <c r="E22">
        <f t="shared" si="2"/>
        <v>-56</v>
      </c>
      <c r="H22" s="1"/>
      <c r="M22" s="1"/>
      <c r="P22" s="1">
        <v>21</v>
      </c>
      <c r="Q22">
        <f t="shared" si="3"/>
        <v>1</v>
      </c>
      <c r="R22">
        <f t="shared" si="1"/>
        <v>0.85769589859089412</v>
      </c>
    </row>
    <row r="23" spans="1:18">
      <c r="A23" s="1">
        <v>22</v>
      </c>
      <c r="B23">
        <v>-56</v>
      </c>
      <c r="C23">
        <v>-54</v>
      </c>
      <c r="E23">
        <f t="shared" si="2"/>
        <v>-56</v>
      </c>
      <c r="H23" s="1"/>
      <c r="M23" s="1"/>
      <c r="P23" s="1">
        <v>22</v>
      </c>
      <c r="Q23">
        <f t="shared" si="3"/>
        <v>1</v>
      </c>
      <c r="R23">
        <f t="shared" si="1"/>
        <v>0.85769589859089412</v>
      </c>
    </row>
    <row r="24" spans="1:18">
      <c r="A24" s="1">
        <v>23</v>
      </c>
      <c r="B24">
        <v>-56</v>
      </c>
      <c r="C24">
        <v>-54</v>
      </c>
      <c r="E24">
        <f t="shared" si="2"/>
        <v>-56</v>
      </c>
      <c r="H24" s="1"/>
      <c r="M24" s="1"/>
      <c r="P24" s="1">
        <v>23</v>
      </c>
      <c r="Q24">
        <f t="shared" si="3"/>
        <v>1</v>
      </c>
      <c r="R24">
        <f t="shared" si="1"/>
        <v>0.85769589859089412</v>
      </c>
    </row>
    <row r="25" spans="1:18">
      <c r="A25" s="1">
        <v>24</v>
      </c>
      <c r="B25">
        <v>-53</v>
      </c>
      <c r="C25">
        <v>-54</v>
      </c>
      <c r="E25">
        <f t="shared" si="2"/>
        <v>-53</v>
      </c>
      <c r="H25" s="1"/>
      <c r="M25" s="1"/>
      <c r="P25" s="1">
        <v>24</v>
      </c>
      <c r="Q25">
        <f t="shared" si="3"/>
        <v>0.79432823472428149</v>
      </c>
      <c r="R25">
        <f t="shared" si="1"/>
        <v>0.85769589859089412</v>
      </c>
    </row>
    <row r="26" spans="1:18">
      <c r="A26" s="1">
        <v>25</v>
      </c>
      <c r="B26">
        <v>-53</v>
      </c>
      <c r="C26">
        <v>-53</v>
      </c>
      <c r="E26">
        <f t="shared" si="2"/>
        <v>-53</v>
      </c>
      <c r="H26" s="1"/>
      <c r="M26" s="1"/>
      <c r="P26" s="1">
        <v>25</v>
      </c>
      <c r="Q26">
        <f t="shared" si="3"/>
        <v>0.79432823472428149</v>
      </c>
      <c r="R26">
        <f t="shared" si="1"/>
        <v>0.79432823472428149</v>
      </c>
    </row>
    <row r="27" spans="1:18">
      <c r="A27" s="1">
        <v>26</v>
      </c>
      <c r="B27">
        <v>-53</v>
      </c>
      <c r="C27">
        <v>-53</v>
      </c>
      <c r="E27">
        <f t="shared" si="2"/>
        <v>-53</v>
      </c>
      <c r="H27" s="1"/>
      <c r="M27" s="1"/>
      <c r="P27" s="1">
        <v>26</v>
      </c>
      <c r="Q27">
        <f t="shared" si="3"/>
        <v>0.79432823472428149</v>
      </c>
      <c r="R27">
        <f t="shared" si="1"/>
        <v>0.79432823472428149</v>
      </c>
    </row>
    <row r="28" spans="1:18">
      <c r="A28" s="1">
        <v>27</v>
      </c>
      <c r="B28">
        <v>-53</v>
      </c>
      <c r="C28">
        <v>-53</v>
      </c>
      <c r="E28">
        <f t="shared" si="2"/>
        <v>-53</v>
      </c>
      <c r="H28" s="1"/>
      <c r="M28" s="1"/>
      <c r="P28" s="1">
        <v>27</v>
      </c>
      <c r="Q28">
        <f t="shared" si="3"/>
        <v>0.79432823472428149</v>
      </c>
      <c r="R28">
        <f t="shared" si="1"/>
        <v>0.79432823472428149</v>
      </c>
    </row>
    <row r="29" spans="1:18">
      <c r="A29" s="1">
        <v>28</v>
      </c>
      <c r="B29">
        <v>-57</v>
      </c>
      <c r="C29">
        <v>-54</v>
      </c>
      <c r="E29">
        <f t="shared" si="2"/>
        <v>-57</v>
      </c>
      <c r="H29" s="1"/>
      <c r="M29" s="1"/>
      <c r="P29" s="1">
        <v>28</v>
      </c>
      <c r="Q29">
        <f t="shared" si="3"/>
        <v>1.0797751623277096</v>
      </c>
      <c r="R29">
        <f t="shared" si="1"/>
        <v>0.85769589859089412</v>
      </c>
    </row>
    <row r="30" spans="1:18">
      <c r="A30" s="1">
        <v>29</v>
      </c>
      <c r="B30">
        <v>-56</v>
      </c>
      <c r="C30">
        <v>-54</v>
      </c>
      <c r="E30">
        <f t="shared" si="2"/>
        <v>-56</v>
      </c>
      <c r="H30" s="1"/>
      <c r="M30" s="1"/>
      <c r="P30" s="1">
        <v>29</v>
      </c>
      <c r="Q30">
        <f t="shared" si="3"/>
        <v>1</v>
      </c>
      <c r="R30">
        <f t="shared" si="1"/>
        <v>0.85769589859089412</v>
      </c>
    </row>
    <row r="31" spans="1:18">
      <c r="A31" s="1">
        <v>30</v>
      </c>
      <c r="B31">
        <v>-57</v>
      </c>
      <c r="C31">
        <v>-54</v>
      </c>
      <c r="E31">
        <f t="shared" si="2"/>
        <v>-57</v>
      </c>
      <c r="H31" s="1"/>
      <c r="M31" s="1"/>
      <c r="P31" s="1">
        <v>30</v>
      </c>
      <c r="Q31">
        <f t="shared" si="3"/>
        <v>1.0797751623277096</v>
      </c>
      <c r="R31">
        <f t="shared" si="1"/>
        <v>0.85769589859089412</v>
      </c>
    </row>
    <row r="32" spans="1:18">
      <c r="A32" s="1">
        <v>31</v>
      </c>
      <c r="B32">
        <v>-56</v>
      </c>
      <c r="C32">
        <v>-54</v>
      </c>
      <c r="E32">
        <f t="shared" si="2"/>
        <v>-56</v>
      </c>
      <c r="H32" s="1"/>
      <c r="M32" s="1"/>
      <c r="P32" s="1">
        <v>31</v>
      </c>
      <c r="Q32">
        <f t="shared" si="3"/>
        <v>1</v>
      </c>
      <c r="R32">
        <f t="shared" si="1"/>
        <v>0.85769589859089412</v>
      </c>
    </row>
    <row r="33" spans="1:18">
      <c r="A33" s="1">
        <v>32</v>
      </c>
      <c r="B33">
        <v>-54</v>
      </c>
      <c r="C33">
        <v>-54</v>
      </c>
      <c r="E33">
        <f t="shared" si="2"/>
        <v>-54</v>
      </c>
      <c r="H33" s="1"/>
      <c r="M33" s="1"/>
      <c r="P33" s="1">
        <v>32</v>
      </c>
      <c r="Q33">
        <f t="shared" si="3"/>
        <v>0.85769589859089412</v>
      </c>
      <c r="R33">
        <f t="shared" si="1"/>
        <v>0.85769589859089412</v>
      </c>
    </row>
    <row r="34" spans="1:18">
      <c r="A34" s="1">
        <v>33</v>
      </c>
      <c r="B34">
        <v>-53</v>
      </c>
      <c r="C34">
        <v>-54</v>
      </c>
      <c r="E34">
        <f t="shared" si="2"/>
        <v>-53</v>
      </c>
      <c r="H34" s="1"/>
      <c r="M34" s="1"/>
      <c r="P34" s="1">
        <v>33</v>
      </c>
      <c r="Q34">
        <f t="shared" si="3"/>
        <v>0.79432823472428149</v>
      </c>
      <c r="R34">
        <f t="shared" si="1"/>
        <v>0.85769589859089412</v>
      </c>
    </row>
    <row r="35" spans="1:18">
      <c r="A35" s="1">
        <v>34</v>
      </c>
      <c r="B35">
        <v>-56</v>
      </c>
      <c r="C35">
        <v>-54</v>
      </c>
      <c r="E35">
        <f t="shared" si="2"/>
        <v>-56</v>
      </c>
      <c r="H35" s="1"/>
      <c r="M35" s="1"/>
      <c r="P35" s="1">
        <v>34</v>
      </c>
      <c r="Q35">
        <f t="shared" si="3"/>
        <v>1</v>
      </c>
      <c r="R35">
        <f t="shared" si="1"/>
        <v>0.85769589859089412</v>
      </c>
    </row>
    <row r="36" spans="1:18">
      <c r="A36" s="1">
        <v>35</v>
      </c>
      <c r="B36">
        <v>-57</v>
      </c>
      <c r="C36">
        <v>-54</v>
      </c>
      <c r="E36">
        <f t="shared" si="2"/>
        <v>-57</v>
      </c>
      <c r="H36" s="1"/>
      <c r="M36" s="1"/>
      <c r="P36" s="1">
        <v>35</v>
      </c>
      <c r="Q36">
        <f t="shared" si="3"/>
        <v>1.0797751623277096</v>
      </c>
      <c r="R36">
        <f t="shared" si="1"/>
        <v>0.85769589859089412</v>
      </c>
    </row>
    <row r="37" spans="1:18">
      <c r="A37" s="1">
        <v>36</v>
      </c>
      <c r="B37">
        <v>-57</v>
      </c>
      <c r="C37">
        <v>-55</v>
      </c>
      <c r="E37">
        <f t="shared" si="2"/>
        <v>-57</v>
      </c>
      <c r="H37" s="1"/>
      <c r="M37" s="1"/>
      <c r="P37" s="1">
        <v>36</v>
      </c>
      <c r="Q37">
        <f t="shared" si="3"/>
        <v>1.0797751623277096</v>
      </c>
      <c r="R37">
        <f t="shared" si="1"/>
        <v>0.92611872812879348</v>
      </c>
    </row>
    <row r="38" spans="1:18">
      <c r="A38" s="1">
        <v>37</v>
      </c>
      <c r="B38">
        <v>-57</v>
      </c>
      <c r="C38">
        <v>-55</v>
      </c>
      <c r="E38">
        <f t="shared" si="2"/>
        <v>-57</v>
      </c>
      <c r="H38" s="1"/>
      <c r="M38" s="1"/>
      <c r="P38" s="1">
        <v>37</v>
      </c>
      <c r="Q38">
        <f t="shared" si="3"/>
        <v>1.0797751623277096</v>
      </c>
      <c r="R38">
        <f t="shared" si="1"/>
        <v>0.92611872812879348</v>
      </c>
    </row>
    <row r="39" spans="1:18">
      <c r="A39" s="1">
        <v>38</v>
      </c>
      <c r="B39">
        <v>-54</v>
      </c>
      <c r="C39">
        <v>-55</v>
      </c>
      <c r="E39">
        <f t="shared" si="2"/>
        <v>-54</v>
      </c>
      <c r="H39" s="1"/>
      <c r="M39" s="1"/>
      <c r="P39" s="1">
        <v>38</v>
      </c>
      <c r="Q39">
        <f t="shared" si="3"/>
        <v>0.85769589859089412</v>
      </c>
      <c r="R39">
        <f t="shared" si="1"/>
        <v>0.92611872812879348</v>
      </c>
    </row>
    <row r="40" spans="1:18">
      <c r="A40" s="1">
        <v>39</v>
      </c>
      <c r="B40">
        <v>-55</v>
      </c>
      <c r="C40">
        <v>-54</v>
      </c>
      <c r="E40">
        <f t="shared" si="2"/>
        <v>-55</v>
      </c>
      <c r="H40" s="1"/>
      <c r="M40" s="1"/>
      <c r="P40" s="1">
        <v>39</v>
      </c>
      <c r="Q40">
        <f t="shared" si="3"/>
        <v>0.92611872812879348</v>
      </c>
      <c r="R40">
        <f t="shared" si="1"/>
        <v>0.85769589859089412</v>
      </c>
    </row>
    <row r="41" spans="1:18">
      <c r="A41" s="1">
        <v>40</v>
      </c>
      <c r="B41">
        <v>-57</v>
      </c>
      <c r="C41">
        <v>-55</v>
      </c>
      <c r="E41">
        <f t="shared" si="2"/>
        <v>-57</v>
      </c>
      <c r="H41" s="1"/>
      <c r="M41" s="1"/>
      <c r="P41" s="1">
        <v>40</v>
      </c>
      <c r="Q41">
        <f t="shared" si="3"/>
        <v>1.0797751623277096</v>
      </c>
      <c r="R41">
        <f t="shared" si="1"/>
        <v>0.92611872812879348</v>
      </c>
    </row>
    <row r="42" spans="1:18">
      <c r="A42" s="1">
        <v>41</v>
      </c>
      <c r="B42">
        <v>-54</v>
      </c>
      <c r="C42">
        <v>-54</v>
      </c>
      <c r="E42">
        <f t="shared" si="2"/>
        <v>-54</v>
      </c>
      <c r="H42" s="1"/>
      <c r="M42" s="1"/>
      <c r="P42" s="1">
        <v>41</v>
      </c>
      <c r="Q42">
        <f t="shared" si="3"/>
        <v>0.85769589859089412</v>
      </c>
      <c r="R42">
        <f t="shared" si="1"/>
        <v>0.85769589859089412</v>
      </c>
    </row>
    <row r="43" spans="1:18">
      <c r="A43" s="1">
        <v>42</v>
      </c>
      <c r="B43">
        <v>-52</v>
      </c>
      <c r="C43">
        <v>-54</v>
      </c>
      <c r="E43">
        <f t="shared" si="2"/>
        <v>-52</v>
      </c>
      <c r="H43" s="1"/>
      <c r="M43" s="1"/>
      <c r="P43" s="1">
        <v>42</v>
      </c>
      <c r="Q43">
        <f t="shared" si="3"/>
        <v>0.73564225445964126</v>
      </c>
      <c r="R43">
        <f t="shared" si="1"/>
        <v>0.85769589859089412</v>
      </c>
    </row>
    <row r="44" spans="1:18">
      <c r="A44" s="1">
        <v>43</v>
      </c>
      <c r="B44">
        <v>-58</v>
      </c>
      <c r="C44">
        <v>-54</v>
      </c>
      <c r="E44">
        <f t="shared" si="2"/>
        <v>-58</v>
      </c>
      <c r="H44" s="1"/>
      <c r="M44" s="1"/>
      <c r="P44" s="1">
        <v>43</v>
      </c>
      <c r="Q44">
        <f t="shared" si="3"/>
        <v>1.1659144011798317</v>
      </c>
      <c r="R44">
        <f t="shared" si="1"/>
        <v>0.85769589859089412</v>
      </c>
    </row>
    <row r="45" spans="1:18">
      <c r="A45" s="1">
        <v>44</v>
      </c>
      <c r="B45">
        <v>-56</v>
      </c>
      <c r="C45">
        <v>-54</v>
      </c>
      <c r="E45">
        <f t="shared" si="2"/>
        <v>-56</v>
      </c>
      <c r="H45" s="1"/>
      <c r="M45" s="1"/>
      <c r="P45" s="1">
        <v>44</v>
      </c>
      <c r="Q45">
        <f t="shared" si="3"/>
        <v>1</v>
      </c>
      <c r="R45">
        <f t="shared" si="1"/>
        <v>0.85769589859089412</v>
      </c>
    </row>
    <row r="46" spans="1:18">
      <c r="A46" s="1">
        <v>45</v>
      </c>
      <c r="B46">
        <v>-53</v>
      </c>
      <c r="C46">
        <v>-54</v>
      </c>
      <c r="E46">
        <f t="shared" si="2"/>
        <v>-53</v>
      </c>
      <c r="H46" s="1"/>
      <c r="M46" s="1"/>
      <c r="P46" s="1">
        <v>45</v>
      </c>
      <c r="Q46">
        <f t="shared" si="3"/>
        <v>0.79432823472428149</v>
      </c>
      <c r="R46">
        <f t="shared" si="1"/>
        <v>0.85769589859089412</v>
      </c>
    </row>
    <row r="47" spans="1:18">
      <c r="A47" s="1">
        <v>46</v>
      </c>
      <c r="B47">
        <v>-58</v>
      </c>
      <c r="C47">
        <v>-55</v>
      </c>
      <c r="E47">
        <f t="shared" si="2"/>
        <v>-58</v>
      </c>
      <c r="H47" s="1"/>
      <c r="M47" s="1"/>
      <c r="P47" s="1">
        <v>46</v>
      </c>
      <c r="Q47">
        <f t="shared" si="3"/>
        <v>1.1659144011798317</v>
      </c>
      <c r="R47">
        <f t="shared" si="1"/>
        <v>0.92611872812879348</v>
      </c>
    </row>
    <row r="48" spans="1:18">
      <c r="A48" s="1">
        <v>47</v>
      </c>
      <c r="B48">
        <v>-59</v>
      </c>
      <c r="C48">
        <v>-55</v>
      </c>
      <c r="E48">
        <f t="shared" si="2"/>
        <v>-59</v>
      </c>
      <c r="H48" s="1"/>
      <c r="M48" s="1"/>
      <c r="P48" s="1">
        <v>47</v>
      </c>
      <c r="Q48">
        <f t="shared" si="3"/>
        <v>1.2589254117941673</v>
      </c>
      <c r="R48">
        <f t="shared" si="1"/>
        <v>0.92611872812879348</v>
      </c>
    </row>
    <row r="49" spans="1:18">
      <c r="A49" s="1">
        <v>48</v>
      </c>
      <c r="B49">
        <v>-56</v>
      </c>
      <c r="C49">
        <v>-55</v>
      </c>
      <c r="E49">
        <f t="shared" si="2"/>
        <v>-56</v>
      </c>
      <c r="H49" s="1"/>
      <c r="M49" s="1"/>
      <c r="P49" s="1">
        <v>48</v>
      </c>
      <c r="Q49">
        <f t="shared" si="3"/>
        <v>1</v>
      </c>
      <c r="R49">
        <f t="shared" si="1"/>
        <v>0.92611872812879348</v>
      </c>
    </row>
    <row r="50" spans="1:18">
      <c r="A50" s="1">
        <v>49</v>
      </c>
      <c r="B50">
        <v>-56</v>
      </c>
      <c r="C50">
        <v>-55</v>
      </c>
      <c r="E50">
        <f t="shared" si="2"/>
        <v>-56</v>
      </c>
      <c r="H50" s="1"/>
      <c r="M50" s="1"/>
      <c r="P50" s="1">
        <v>49</v>
      </c>
      <c r="Q50">
        <f t="shared" si="3"/>
        <v>1</v>
      </c>
      <c r="R50">
        <f t="shared" si="1"/>
        <v>0.92611872812879348</v>
      </c>
    </row>
    <row r="51" spans="1:18">
      <c r="A51" s="1">
        <v>50</v>
      </c>
      <c r="B51">
        <v>-59</v>
      </c>
      <c r="C51">
        <v>-56</v>
      </c>
      <c r="E51">
        <f t="shared" si="2"/>
        <v>-59</v>
      </c>
      <c r="H51" s="1"/>
      <c r="M51" s="1"/>
      <c r="P51" s="1">
        <v>50</v>
      </c>
      <c r="Q51">
        <f t="shared" si="3"/>
        <v>1.2589254117941673</v>
      </c>
      <c r="R51">
        <f t="shared" si="1"/>
        <v>1</v>
      </c>
    </row>
    <row r="52" spans="1:18">
      <c r="A52" s="1">
        <v>51</v>
      </c>
      <c r="B52">
        <v>-59</v>
      </c>
      <c r="C52">
        <v>-56</v>
      </c>
      <c r="E52">
        <f t="shared" si="2"/>
        <v>-59</v>
      </c>
      <c r="H52" s="1"/>
      <c r="M52" s="1"/>
      <c r="P52" s="1">
        <v>51</v>
      </c>
      <c r="Q52">
        <f t="shared" si="3"/>
        <v>1.2589254117941673</v>
      </c>
      <c r="R52">
        <f t="shared" si="1"/>
        <v>1</v>
      </c>
    </row>
    <row r="53" spans="1:18">
      <c r="A53" s="1">
        <v>52</v>
      </c>
      <c r="B53">
        <v>-58</v>
      </c>
      <c r="C53">
        <v>-56</v>
      </c>
      <c r="E53">
        <f t="shared" si="2"/>
        <v>-58</v>
      </c>
      <c r="H53" s="1"/>
      <c r="M53" s="1"/>
      <c r="P53" s="1">
        <v>52</v>
      </c>
      <c r="Q53">
        <f t="shared" si="3"/>
        <v>1.1659144011798317</v>
      </c>
      <c r="R53">
        <f t="shared" si="1"/>
        <v>1</v>
      </c>
    </row>
    <row r="54" spans="1:18">
      <c r="A54" s="1">
        <v>53</v>
      </c>
      <c r="B54">
        <v>-58</v>
      </c>
      <c r="C54">
        <v>-56</v>
      </c>
      <c r="E54">
        <f t="shared" si="2"/>
        <v>-58</v>
      </c>
      <c r="H54" s="1"/>
      <c r="M54" s="1"/>
      <c r="P54" s="1">
        <v>53</v>
      </c>
      <c r="Q54">
        <f t="shared" si="3"/>
        <v>1.1659144011798317</v>
      </c>
      <c r="R54">
        <f t="shared" si="1"/>
        <v>1</v>
      </c>
    </row>
    <row r="55" spans="1:18">
      <c r="A55" s="1">
        <v>54</v>
      </c>
      <c r="B55">
        <v>-59</v>
      </c>
      <c r="C55">
        <v>-57</v>
      </c>
      <c r="E55">
        <f t="shared" si="2"/>
        <v>-59</v>
      </c>
      <c r="H55" s="1"/>
      <c r="M55" s="1"/>
      <c r="P55" s="1">
        <v>54</v>
      </c>
      <c r="Q55">
        <f t="shared" si="3"/>
        <v>1.2589254117941673</v>
      </c>
      <c r="R55">
        <f t="shared" si="1"/>
        <v>1.0797751623277096</v>
      </c>
    </row>
    <row r="56" spans="1:18">
      <c r="A56" s="1">
        <v>55</v>
      </c>
      <c r="B56">
        <v>-58</v>
      </c>
      <c r="C56">
        <v>-57</v>
      </c>
      <c r="E56">
        <f t="shared" si="2"/>
        <v>-58</v>
      </c>
      <c r="H56" s="1"/>
      <c r="M56" s="1"/>
      <c r="P56" s="1">
        <v>55</v>
      </c>
      <c r="Q56">
        <f t="shared" si="3"/>
        <v>1.1659144011798317</v>
      </c>
      <c r="R56">
        <f t="shared" si="1"/>
        <v>1.0797751623277096</v>
      </c>
    </row>
    <row r="57" spans="1:18">
      <c r="A57" s="1">
        <v>56</v>
      </c>
      <c r="B57">
        <v>-56</v>
      </c>
      <c r="C57">
        <v>-56</v>
      </c>
      <c r="E57">
        <f t="shared" si="2"/>
        <v>-56</v>
      </c>
      <c r="H57" s="1"/>
      <c r="M57" s="1"/>
      <c r="P57" s="1">
        <v>56</v>
      </c>
      <c r="Q57">
        <f t="shared" si="3"/>
        <v>1</v>
      </c>
      <c r="R57">
        <f t="shared" si="1"/>
        <v>1</v>
      </c>
    </row>
    <row r="58" spans="1:18">
      <c r="A58" s="1">
        <v>57</v>
      </c>
      <c r="B58">
        <v>-58</v>
      </c>
      <c r="C58">
        <v>-57</v>
      </c>
      <c r="E58">
        <f t="shared" si="2"/>
        <v>-58</v>
      </c>
      <c r="H58" s="1"/>
      <c r="M58" s="1"/>
      <c r="P58" s="1">
        <v>57</v>
      </c>
      <c r="Q58">
        <f t="shared" si="3"/>
        <v>1.1659144011798317</v>
      </c>
      <c r="R58">
        <f t="shared" si="1"/>
        <v>1.0797751623277096</v>
      </c>
    </row>
    <row r="59" spans="1:18">
      <c r="A59" s="1">
        <v>58</v>
      </c>
      <c r="B59">
        <v>-56</v>
      </c>
      <c r="C59">
        <v>-56</v>
      </c>
      <c r="E59">
        <f t="shared" si="2"/>
        <v>-56</v>
      </c>
      <c r="H59" s="1"/>
      <c r="M59" s="1"/>
      <c r="P59" s="1">
        <v>58</v>
      </c>
      <c r="Q59">
        <f t="shared" si="3"/>
        <v>1</v>
      </c>
      <c r="R59">
        <f t="shared" si="1"/>
        <v>1</v>
      </c>
    </row>
    <row r="60" spans="1:18">
      <c r="A60" s="1">
        <v>59</v>
      </c>
      <c r="B60">
        <v>-59</v>
      </c>
      <c r="C60">
        <v>-57</v>
      </c>
      <c r="E60">
        <f t="shared" si="2"/>
        <v>-59</v>
      </c>
      <c r="H60" s="1"/>
      <c r="M60" s="1"/>
      <c r="P60" s="1">
        <v>59</v>
      </c>
      <c r="Q60">
        <f t="shared" si="3"/>
        <v>1.2589254117941673</v>
      </c>
      <c r="R60">
        <f t="shared" si="1"/>
        <v>1.0797751623277096</v>
      </c>
    </row>
    <row r="61" spans="1:18">
      <c r="A61" s="1">
        <v>60</v>
      </c>
      <c r="B61">
        <v>-59</v>
      </c>
      <c r="C61">
        <v>-57</v>
      </c>
      <c r="E61">
        <f t="shared" si="2"/>
        <v>-59</v>
      </c>
      <c r="H61" s="1"/>
      <c r="M61" s="1"/>
      <c r="P61" s="1">
        <v>60</v>
      </c>
      <c r="Q61">
        <f t="shared" si="3"/>
        <v>1.2589254117941673</v>
      </c>
      <c r="R61">
        <f t="shared" si="1"/>
        <v>1.0797751623277096</v>
      </c>
    </row>
    <row r="62" spans="1:18">
      <c r="A62" s="1">
        <v>61</v>
      </c>
      <c r="B62">
        <v>-56</v>
      </c>
      <c r="C62">
        <v>-56</v>
      </c>
      <c r="E62">
        <f t="shared" si="2"/>
        <v>-56</v>
      </c>
      <c r="H62" s="1"/>
      <c r="M62" s="1"/>
      <c r="P62" s="1">
        <v>61</v>
      </c>
      <c r="Q62">
        <f t="shared" si="3"/>
        <v>1</v>
      </c>
      <c r="R62">
        <f t="shared" si="1"/>
        <v>1</v>
      </c>
    </row>
    <row r="63" spans="1:18">
      <c r="A63" s="1">
        <v>62</v>
      </c>
      <c r="B63">
        <v>-59</v>
      </c>
      <c r="C63">
        <v>-57</v>
      </c>
      <c r="E63">
        <f t="shared" si="2"/>
        <v>-59</v>
      </c>
      <c r="H63" s="1"/>
      <c r="M63" s="1"/>
      <c r="P63" s="1">
        <v>62</v>
      </c>
      <c r="Q63">
        <f t="shared" si="3"/>
        <v>1.2589254117941673</v>
      </c>
      <c r="R63">
        <f t="shared" si="1"/>
        <v>1.0797751623277096</v>
      </c>
    </row>
    <row r="64" spans="1:18">
      <c r="A64" s="1">
        <v>63</v>
      </c>
      <c r="B64">
        <v>-60</v>
      </c>
      <c r="C64">
        <v>-57</v>
      </c>
      <c r="E64">
        <f t="shared" si="2"/>
        <v>-60</v>
      </c>
      <c r="H64" s="1"/>
      <c r="M64" s="1"/>
      <c r="P64" s="1">
        <v>63</v>
      </c>
      <c r="Q64">
        <f t="shared" si="3"/>
        <v>1.3593563908785258</v>
      </c>
      <c r="R64">
        <f t="shared" si="1"/>
        <v>1.0797751623277096</v>
      </c>
    </row>
    <row r="65" spans="1:18">
      <c r="A65" s="1">
        <v>64</v>
      </c>
      <c r="B65">
        <v>-59</v>
      </c>
      <c r="C65">
        <v>-57</v>
      </c>
      <c r="E65">
        <f t="shared" si="2"/>
        <v>-59</v>
      </c>
      <c r="H65" s="1"/>
      <c r="M65" s="1"/>
      <c r="P65" s="1">
        <v>64</v>
      </c>
      <c r="Q65">
        <f t="shared" si="3"/>
        <v>1.2589254117941673</v>
      </c>
      <c r="R65">
        <f t="shared" si="1"/>
        <v>1.0797751623277096</v>
      </c>
    </row>
    <row r="66" spans="1:18">
      <c r="A66" s="1">
        <v>65</v>
      </c>
      <c r="B66">
        <v>-58</v>
      </c>
      <c r="C66">
        <v>-57</v>
      </c>
      <c r="E66">
        <f t="shared" si="2"/>
        <v>-58</v>
      </c>
      <c r="H66" s="1"/>
      <c r="M66" s="1"/>
      <c r="P66" s="1">
        <v>65</v>
      </c>
      <c r="Q66">
        <f t="shared" si="3"/>
        <v>1.1659144011798317</v>
      </c>
      <c r="R66">
        <f t="shared" si="1"/>
        <v>1.0797751623277096</v>
      </c>
    </row>
    <row r="67" spans="1:18">
      <c r="A67" s="1">
        <v>66</v>
      </c>
      <c r="B67">
        <v>-54</v>
      </c>
      <c r="C67">
        <v>-56</v>
      </c>
      <c r="E67">
        <f t="shared" si="2"/>
        <v>-54</v>
      </c>
      <c r="H67" s="1"/>
      <c r="M67" s="1"/>
      <c r="P67" s="1">
        <v>66</v>
      </c>
      <c r="Q67">
        <f t="shared" si="3"/>
        <v>0.85769589859089412</v>
      </c>
      <c r="R67">
        <f t="shared" si="3"/>
        <v>1</v>
      </c>
    </row>
    <row r="68" spans="1:18">
      <c r="A68" s="1">
        <v>67</v>
      </c>
      <c r="B68">
        <v>-56</v>
      </c>
      <c r="C68">
        <v>-56</v>
      </c>
      <c r="E68">
        <f t="shared" si="2"/>
        <v>-56</v>
      </c>
      <c r="H68" s="1"/>
      <c r="M68" s="1"/>
      <c r="P68" s="1">
        <v>67</v>
      </c>
      <c r="Q68">
        <f t="shared" si="3"/>
        <v>1</v>
      </c>
      <c r="R68">
        <f t="shared" si="3"/>
        <v>1</v>
      </c>
    </row>
    <row r="69" spans="1:18">
      <c r="A69" s="1">
        <v>68</v>
      </c>
      <c r="B69">
        <v>-52</v>
      </c>
      <c r="C69">
        <v>-55</v>
      </c>
      <c r="E69">
        <f t="shared" si="2"/>
        <v>-52</v>
      </c>
      <c r="H69" s="1"/>
      <c r="M69" s="1"/>
      <c r="P69" s="1">
        <v>68</v>
      </c>
      <c r="Q69">
        <f t="shared" si="3"/>
        <v>0.73564225445964126</v>
      </c>
      <c r="R69">
        <f t="shared" si="3"/>
        <v>0.92611872812879348</v>
      </c>
    </row>
    <row r="70" spans="1:18">
      <c r="A70" s="1">
        <v>69</v>
      </c>
      <c r="B70">
        <v>-59</v>
      </c>
      <c r="C70">
        <v>-56</v>
      </c>
      <c r="E70">
        <f t="shared" si="2"/>
        <v>-59</v>
      </c>
      <c r="H70" s="1"/>
      <c r="M70" s="1"/>
      <c r="P70" s="1">
        <v>69</v>
      </c>
      <c r="Q70">
        <f t="shared" si="3"/>
        <v>1.2589254117941673</v>
      </c>
      <c r="R70">
        <f t="shared" si="3"/>
        <v>1</v>
      </c>
    </row>
    <row r="71" spans="1:18">
      <c r="A71" s="1">
        <v>70</v>
      </c>
      <c r="B71">
        <v>-53</v>
      </c>
      <c r="C71">
        <v>-55</v>
      </c>
      <c r="E71">
        <f t="shared" ref="E71:E102" si="4">$G$2*B71+(1-$G$2)*E70</f>
        <v>-53</v>
      </c>
      <c r="H71" s="1"/>
      <c r="M71" s="1"/>
      <c r="P71" s="1">
        <v>70</v>
      </c>
      <c r="Q71">
        <f t="shared" si="3"/>
        <v>0.79432823472428149</v>
      </c>
      <c r="R71">
        <f t="shared" si="3"/>
        <v>0.92611872812879348</v>
      </c>
    </row>
    <row r="72" spans="1:18">
      <c r="A72" s="1">
        <v>71</v>
      </c>
      <c r="B72">
        <v>-59</v>
      </c>
      <c r="C72">
        <v>-56</v>
      </c>
      <c r="E72">
        <f t="shared" si="4"/>
        <v>-59</v>
      </c>
      <c r="H72" s="1"/>
      <c r="M72" s="1"/>
      <c r="P72" s="1">
        <v>71</v>
      </c>
      <c r="Q72">
        <f t="shared" si="3"/>
        <v>1.2589254117941673</v>
      </c>
      <c r="R72">
        <f t="shared" si="3"/>
        <v>1</v>
      </c>
    </row>
    <row r="73" spans="1:18">
      <c r="A73" s="1">
        <v>72</v>
      </c>
      <c r="B73">
        <v>-54</v>
      </c>
      <c r="C73">
        <v>-55</v>
      </c>
      <c r="E73">
        <f t="shared" si="4"/>
        <v>-54</v>
      </c>
      <c r="H73" s="1"/>
      <c r="M73" s="1"/>
      <c r="P73" s="1">
        <v>72</v>
      </c>
      <c r="Q73">
        <f t="shared" si="3"/>
        <v>0.85769589859089412</v>
      </c>
      <c r="R73">
        <f t="shared" si="3"/>
        <v>0.92611872812879348</v>
      </c>
    </row>
    <row r="74" spans="1:18">
      <c r="A74" s="1">
        <v>73</v>
      </c>
      <c r="B74">
        <v>-59</v>
      </c>
      <c r="C74">
        <v>-56</v>
      </c>
      <c r="E74">
        <f t="shared" si="4"/>
        <v>-59</v>
      </c>
      <c r="H74" s="1"/>
      <c r="M74" s="1"/>
      <c r="P74" s="1">
        <v>73</v>
      </c>
      <c r="Q74">
        <f t="shared" si="3"/>
        <v>1.2589254117941673</v>
      </c>
      <c r="R74">
        <f t="shared" si="3"/>
        <v>1</v>
      </c>
    </row>
    <row r="75" spans="1:18">
      <c r="A75" s="1">
        <v>74</v>
      </c>
      <c r="B75">
        <v>-61</v>
      </c>
      <c r="C75">
        <v>-56</v>
      </c>
      <c r="E75">
        <f t="shared" si="4"/>
        <v>-61</v>
      </c>
      <c r="H75" s="1"/>
      <c r="M75" s="1"/>
      <c r="P75" s="1">
        <v>74</v>
      </c>
      <c r="Q75">
        <f t="shared" ref="Q75:R102" si="5">10^((-56-B75)/30)</f>
        <v>1.4677992676220697</v>
      </c>
      <c r="R75">
        <f t="shared" si="5"/>
        <v>1</v>
      </c>
    </row>
    <row r="76" spans="1:18">
      <c r="A76" s="1">
        <v>75</v>
      </c>
      <c r="B76">
        <v>-58</v>
      </c>
      <c r="C76">
        <v>-57</v>
      </c>
      <c r="E76">
        <f t="shared" si="4"/>
        <v>-58</v>
      </c>
      <c r="H76" s="1"/>
      <c r="M76" s="1"/>
      <c r="P76" s="1">
        <v>75</v>
      </c>
      <c r="Q76">
        <f t="shared" si="5"/>
        <v>1.1659144011798317</v>
      </c>
      <c r="R76">
        <f t="shared" si="5"/>
        <v>1.0797751623277096</v>
      </c>
    </row>
    <row r="77" spans="1:18">
      <c r="A77" s="1">
        <v>76</v>
      </c>
      <c r="B77">
        <v>-55</v>
      </c>
      <c r="C77">
        <v>-56</v>
      </c>
      <c r="E77">
        <f t="shared" si="4"/>
        <v>-55</v>
      </c>
      <c r="H77" s="1"/>
      <c r="M77" s="1"/>
      <c r="P77" s="1">
        <v>76</v>
      </c>
      <c r="Q77">
        <f t="shared" si="5"/>
        <v>0.92611872812879348</v>
      </c>
      <c r="R77">
        <f t="shared" si="5"/>
        <v>1</v>
      </c>
    </row>
    <row r="78" spans="1:18">
      <c r="A78" s="1">
        <v>77</v>
      </c>
      <c r="B78">
        <v>-61</v>
      </c>
      <c r="C78">
        <v>-57</v>
      </c>
      <c r="E78">
        <f t="shared" si="4"/>
        <v>-61</v>
      </c>
      <c r="H78" s="1"/>
      <c r="M78" s="1"/>
      <c r="P78" s="1">
        <v>77</v>
      </c>
      <c r="Q78">
        <f t="shared" si="5"/>
        <v>1.4677992676220697</v>
      </c>
      <c r="R78">
        <f t="shared" si="5"/>
        <v>1.0797751623277096</v>
      </c>
    </row>
    <row r="79" spans="1:18">
      <c r="A79" s="1">
        <v>78</v>
      </c>
      <c r="B79">
        <v>-60</v>
      </c>
      <c r="C79">
        <v>-57</v>
      </c>
      <c r="E79">
        <f t="shared" si="4"/>
        <v>-60</v>
      </c>
      <c r="H79" s="1"/>
      <c r="M79" s="1"/>
      <c r="P79" s="1">
        <v>78</v>
      </c>
      <c r="Q79">
        <f t="shared" si="5"/>
        <v>1.3593563908785258</v>
      </c>
      <c r="R79">
        <f t="shared" si="5"/>
        <v>1.0797751623277096</v>
      </c>
    </row>
    <row r="80" spans="1:18">
      <c r="A80" s="1">
        <v>79</v>
      </c>
      <c r="B80">
        <v>-59</v>
      </c>
      <c r="C80">
        <v>-57</v>
      </c>
      <c r="E80">
        <f t="shared" si="4"/>
        <v>-59</v>
      </c>
      <c r="H80" s="1"/>
      <c r="M80" s="1"/>
      <c r="P80" s="1">
        <v>79</v>
      </c>
      <c r="Q80">
        <f t="shared" si="5"/>
        <v>1.2589254117941673</v>
      </c>
      <c r="R80">
        <f t="shared" si="5"/>
        <v>1.0797751623277096</v>
      </c>
    </row>
    <row r="81" spans="1:18">
      <c r="A81" s="1">
        <v>80</v>
      </c>
      <c r="B81">
        <v>-59</v>
      </c>
      <c r="C81">
        <v>-58</v>
      </c>
      <c r="E81">
        <f t="shared" si="4"/>
        <v>-59</v>
      </c>
      <c r="H81" s="1"/>
      <c r="M81" s="1"/>
      <c r="P81" s="1">
        <v>80</v>
      </c>
      <c r="Q81">
        <f t="shared" si="5"/>
        <v>1.2589254117941673</v>
      </c>
      <c r="R81">
        <f t="shared" si="5"/>
        <v>1.1659144011798317</v>
      </c>
    </row>
    <row r="82" spans="1:18">
      <c r="A82" s="1">
        <v>81</v>
      </c>
      <c r="B82">
        <v>-57</v>
      </c>
      <c r="C82">
        <v>-57</v>
      </c>
      <c r="E82">
        <f t="shared" si="4"/>
        <v>-57</v>
      </c>
      <c r="H82" s="1"/>
      <c r="M82" s="1"/>
      <c r="P82" s="1">
        <v>81</v>
      </c>
      <c r="Q82">
        <f t="shared" si="5"/>
        <v>1.0797751623277096</v>
      </c>
      <c r="R82">
        <f t="shared" si="5"/>
        <v>1.0797751623277096</v>
      </c>
    </row>
    <row r="83" spans="1:18">
      <c r="A83" s="1">
        <v>82</v>
      </c>
      <c r="B83">
        <v>-57</v>
      </c>
      <c r="C83">
        <v>-57</v>
      </c>
      <c r="E83">
        <f t="shared" si="4"/>
        <v>-57</v>
      </c>
      <c r="H83" s="1"/>
      <c r="M83" s="1"/>
      <c r="P83" s="1">
        <v>82</v>
      </c>
      <c r="Q83">
        <f t="shared" si="5"/>
        <v>1.0797751623277096</v>
      </c>
      <c r="R83">
        <f t="shared" si="5"/>
        <v>1.0797751623277096</v>
      </c>
    </row>
    <row r="84" spans="1:18">
      <c r="A84" s="1">
        <v>83</v>
      </c>
      <c r="B84">
        <v>-56</v>
      </c>
      <c r="C84">
        <v>-57</v>
      </c>
      <c r="E84">
        <f t="shared" si="4"/>
        <v>-56</v>
      </c>
      <c r="H84" s="1"/>
      <c r="M84" s="1"/>
      <c r="P84" s="1">
        <v>83</v>
      </c>
      <c r="Q84">
        <f t="shared" si="5"/>
        <v>1</v>
      </c>
      <c r="R84">
        <f t="shared" si="5"/>
        <v>1.0797751623277096</v>
      </c>
    </row>
    <row r="85" spans="1:18">
      <c r="A85" s="1">
        <v>84</v>
      </c>
      <c r="B85">
        <v>-57</v>
      </c>
      <c r="C85">
        <v>-56</v>
      </c>
      <c r="E85">
        <f t="shared" si="4"/>
        <v>-57</v>
      </c>
      <c r="H85" s="1"/>
      <c r="M85" s="1"/>
      <c r="P85" s="1">
        <v>84</v>
      </c>
      <c r="Q85">
        <f t="shared" si="5"/>
        <v>1.0797751623277096</v>
      </c>
      <c r="R85">
        <f t="shared" si="5"/>
        <v>1</v>
      </c>
    </row>
    <row r="86" spans="1:18">
      <c r="A86" s="1">
        <v>85</v>
      </c>
      <c r="B86">
        <v>-56</v>
      </c>
      <c r="C86">
        <v>-56</v>
      </c>
      <c r="E86">
        <f t="shared" si="4"/>
        <v>-56</v>
      </c>
      <c r="H86" s="1"/>
      <c r="M86" s="1"/>
      <c r="P86" s="1">
        <v>85</v>
      </c>
      <c r="Q86">
        <f t="shared" si="5"/>
        <v>1</v>
      </c>
      <c r="R86">
        <f t="shared" si="5"/>
        <v>1</v>
      </c>
    </row>
    <row r="87" spans="1:18">
      <c r="A87" s="1">
        <v>86</v>
      </c>
      <c r="B87">
        <v>-58</v>
      </c>
      <c r="C87">
        <v>-56</v>
      </c>
      <c r="E87">
        <f t="shared" si="4"/>
        <v>-58</v>
      </c>
      <c r="H87" s="1"/>
      <c r="M87" s="1"/>
      <c r="P87" s="1">
        <v>86</v>
      </c>
      <c r="Q87">
        <f t="shared" si="5"/>
        <v>1.1659144011798317</v>
      </c>
      <c r="R87">
        <f t="shared" si="5"/>
        <v>1</v>
      </c>
    </row>
    <row r="88" spans="1:18">
      <c r="A88" s="1">
        <v>87</v>
      </c>
      <c r="B88">
        <v>-55</v>
      </c>
      <c r="C88">
        <v>-56</v>
      </c>
      <c r="E88">
        <f t="shared" si="4"/>
        <v>-55</v>
      </c>
      <c r="H88" s="1"/>
      <c r="M88" s="1"/>
      <c r="P88" s="1">
        <v>87</v>
      </c>
      <c r="Q88">
        <f t="shared" si="5"/>
        <v>0.92611872812879348</v>
      </c>
      <c r="R88">
        <f t="shared" si="5"/>
        <v>1</v>
      </c>
    </row>
    <row r="89" spans="1:18">
      <c r="A89" s="1">
        <v>88</v>
      </c>
      <c r="B89">
        <v>-55</v>
      </c>
      <c r="C89">
        <v>-55</v>
      </c>
      <c r="E89">
        <f t="shared" si="4"/>
        <v>-55</v>
      </c>
      <c r="H89" s="1"/>
      <c r="M89" s="1"/>
      <c r="P89" s="1">
        <v>88</v>
      </c>
      <c r="Q89">
        <f t="shared" si="5"/>
        <v>0.92611872812879348</v>
      </c>
      <c r="R89">
        <f t="shared" si="5"/>
        <v>0.92611872812879348</v>
      </c>
    </row>
    <row r="90" spans="1:18">
      <c r="A90" s="1">
        <v>89</v>
      </c>
      <c r="B90">
        <v>-59</v>
      </c>
      <c r="C90">
        <v>-56</v>
      </c>
      <c r="E90">
        <f t="shared" si="4"/>
        <v>-59</v>
      </c>
      <c r="H90" s="1"/>
      <c r="M90" s="1"/>
      <c r="P90" s="1">
        <v>89</v>
      </c>
      <c r="Q90">
        <f t="shared" si="5"/>
        <v>1.2589254117941673</v>
      </c>
      <c r="R90">
        <f t="shared" si="5"/>
        <v>1</v>
      </c>
    </row>
    <row r="91" spans="1:18">
      <c r="A91" s="1">
        <v>90</v>
      </c>
      <c r="B91">
        <v>-52</v>
      </c>
      <c r="C91">
        <v>-55</v>
      </c>
      <c r="E91">
        <f t="shared" si="4"/>
        <v>-52</v>
      </c>
      <c r="H91" s="1"/>
      <c r="M91" s="1"/>
      <c r="P91" s="1">
        <v>90</v>
      </c>
      <c r="Q91">
        <f t="shared" si="5"/>
        <v>0.73564225445964126</v>
      </c>
      <c r="R91">
        <f t="shared" si="5"/>
        <v>0.92611872812879348</v>
      </c>
    </row>
    <row r="92" spans="1:18">
      <c r="A92" s="1">
        <v>91</v>
      </c>
      <c r="B92">
        <v>-54</v>
      </c>
      <c r="C92">
        <v>-55</v>
      </c>
      <c r="E92">
        <f t="shared" si="4"/>
        <v>-54</v>
      </c>
      <c r="H92" s="1"/>
      <c r="M92" s="1"/>
      <c r="P92" s="1">
        <v>91</v>
      </c>
      <c r="Q92">
        <f t="shared" si="5"/>
        <v>0.85769589859089412</v>
      </c>
      <c r="R92">
        <f t="shared" si="5"/>
        <v>0.92611872812879348</v>
      </c>
    </row>
    <row r="93" spans="1:18">
      <c r="A93" s="1">
        <v>92</v>
      </c>
      <c r="B93">
        <v>-60</v>
      </c>
      <c r="C93">
        <v>-55</v>
      </c>
      <c r="E93">
        <f t="shared" si="4"/>
        <v>-60</v>
      </c>
      <c r="H93" s="1"/>
      <c r="M93" s="1"/>
      <c r="P93" s="1">
        <v>92</v>
      </c>
      <c r="Q93">
        <f t="shared" si="5"/>
        <v>1.3593563908785258</v>
      </c>
      <c r="R93">
        <f t="shared" si="5"/>
        <v>0.92611872812879348</v>
      </c>
    </row>
    <row r="94" spans="1:18">
      <c r="A94" s="1">
        <v>93</v>
      </c>
      <c r="B94">
        <v>-57</v>
      </c>
      <c r="C94">
        <v>-56</v>
      </c>
      <c r="E94">
        <f t="shared" si="4"/>
        <v>-57</v>
      </c>
      <c r="H94" s="1"/>
      <c r="M94" s="1"/>
      <c r="P94" s="1">
        <v>93</v>
      </c>
      <c r="Q94">
        <f t="shared" si="5"/>
        <v>1.0797751623277096</v>
      </c>
      <c r="R94">
        <f t="shared" si="5"/>
        <v>1</v>
      </c>
    </row>
    <row r="95" spans="1:18">
      <c r="A95" s="1">
        <v>94</v>
      </c>
      <c r="B95">
        <v>-56</v>
      </c>
      <c r="C95">
        <v>-56</v>
      </c>
      <c r="E95">
        <f t="shared" si="4"/>
        <v>-56</v>
      </c>
      <c r="H95" s="1"/>
      <c r="M95" s="1"/>
      <c r="P95" s="1">
        <v>94</v>
      </c>
      <c r="Q95">
        <f t="shared" si="5"/>
        <v>1</v>
      </c>
      <c r="R95">
        <f t="shared" si="5"/>
        <v>1</v>
      </c>
    </row>
    <row r="96" spans="1:18">
      <c r="A96" s="1">
        <v>95</v>
      </c>
      <c r="B96">
        <v>-58</v>
      </c>
      <c r="C96">
        <v>-56</v>
      </c>
      <c r="E96">
        <f t="shared" si="4"/>
        <v>-58</v>
      </c>
      <c r="H96" s="1"/>
      <c r="M96" s="1"/>
      <c r="P96" s="1">
        <v>95</v>
      </c>
      <c r="Q96">
        <f t="shared" si="5"/>
        <v>1.1659144011798317</v>
      </c>
      <c r="R96">
        <f t="shared" si="5"/>
        <v>1</v>
      </c>
    </row>
    <row r="97" spans="1:18">
      <c r="A97" s="1">
        <v>96</v>
      </c>
      <c r="B97">
        <v>-55</v>
      </c>
      <c r="C97">
        <v>-56</v>
      </c>
      <c r="E97">
        <f t="shared" si="4"/>
        <v>-55</v>
      </c>
      <c r="H97" s="1"/>
      <c r="M97" s="1"/>
      <c r="P97" s="1">
        <v>96</v>
      </c>
      <c r="Q97">
        <f t="shared" si="5"/>
        <v>0.92611872812879348</v>
      </c>
      <c r="R97">
        <f t="shared" si="5"/>
        <v>1</v>
      </c>
    </row>
    <row r="98" spans="1:18">
      <c r="A98" s="1">
        <v>97</v>
      </c>
      <c r="B98">
        <v>-55</v>
      </c>
      <c r="C98">
        <v>-55</v>
      </c>
      <c r="E98">
        <f t="shared" si="4"/>
        <v>-55</v>
      </c>
      <c r="H98" s="1"/>
      <c r="M98" s="1"/>
      <c r="P98" s="1">
        <v>97</v>
      </c>
      <c r="Q98">
        <f t="shared" si="5"/>
        <v>0.92611872812879348</v>
      </c>
      <c r="R98">
        <f t="shared" si="5"/>
        <v>0.92611872812879348</v>
      </c>
    </row>
    <row r="99" spans="1:18">
      <c r="A99" s="1">
        <v>98</v>
      </c>
      <c r="B99">
        <v>-59</v>
      </c>
      <c r="C99">
        <v>-56</v>
      </c>
      <c r="E99">
        <f t="shared" si="4"/>
        <v>-59</v>
      </c>
      <c r="H99" s="1"/>
      <c r="M99" s="1"/>
      <c r="P99" s="1">
        <v>98</v>
      </c>
      <c r="Q99">
        <f t="shared" si="5"/>
        <v>1.2589254117941673</v>
      </c>
      <c r="R99">
        <f t="shared" si="5"/>
        <v>1</v>
      </c>
    </row>
    <row r="100" spans="1:18">
      <c r="A100" s="1">
        <v>99</v>
      </c>
      <c r="B100">
        <v>-52</v>
      </c>
      <c r="C100">
        <v>-55</v>
      </c>
      <c r="E100">
        <f t="shared" si="4"/>
        <v>-52</v>
      </c>
      <c r="H100" s="1"/>
      <c r="M100" s="1"/>
      <c r="P100" s="1">
        <v>99</v>
      </c>
      <c r="Q100">
        <f t="shared" si="5"/>
        <v>0.73564225445964126</v>
      </c>
      <c r="R100">
        <f t="shared" si="5"/>
        <v>0.92611872812879348</v>
      </c>
    </row>
    <row r="101" spans="1:18">
      <c r="A101" s="1">
        <v>100</v>
      </c>
      <c r="B101">
        <v>-54</v>
      </c>
      <c r="C101">
        <v>-55</v>
      </c>
      <c r="E101">
        <f t="shared" si="4"/>
        <v>-54</v>
      </c>
      <c r="H101" s="1"/>
      <c r="M101" s="1"/>
      <c r="P101" s="1">
        <v>100</v>
      </c>
      <c r="Q101">
        <f t="shared" si="5"/>
        <v>0.85769589859089412</v>
      </c>
      <c r="R101">
        <f t="shared" si="5"/>
        <v>0.92611872812879348</v>
      </c>
    </row>
    <row r="102" spans="1:18">
      <c r="A102" s="1">
        <v>101</v>
      </c>
      <c r="B102">
        <v>-60</v>
      </c>
      <c r="C102">
        <v>-55</v>
      </c>
      <c r="E102">
        <f t="shared" si="4"/>
        <v>-60</v>
      </c>
      <c r="H102" s="1"/>
      <c r="M102" s="1"/>
      <c r="P102" s="1">
        <v>101</v>
      </c>
      <c r="Q102">
        <f t="shared" si="5"/>
        <v>1.3593563908785258</v>
      </c>
      <c r="R102">
        <f t="shared" si="5"/>
        <v>0.92611872812879348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95"/>
  <sheetViews>
    <sheetView topLeftCell="A50" zoomScale="63" workbookViewId="0">
      <selection activeCell="K76" sqref="K76"/>
    </sheetView>
  </sheetViews>
  <sheetFormatPr defaultColWidth="11" defaultRowHeight="15.6"/>
  <cols>
    <col min="2" max="2" width="16.5" customWidth="1"/>
    <col min="3" max="3" width="25.5" customWidth="1"/>
    <col min="4" max="4" width="19.3984375" customWidth="1"/>
    <col min="5" max="5" width="22.5" customWidth="1"/>
    <col min="6" max="6" width="29.09765625" customWidth="1"/>
    <col min="7" max="7" width="18.09765625" customWidth="1"/>
    <col min="8" max="8" width="23" customWidth="1"/>
  </cols>
  <sheetData>
    <row r="4" spans="2:8" ht="17.399999999999999">
      <c r="B4" s="23" t="s">
        <v>10</v>
      </c>
      <c r="C4" s="23" t="s">
        <v>11</v>
      </c>
      <c r="D4" s="23" t="s">
        <v>12</v>
      </c>
      <c r="E4" s="23" t="s">
        <v>13</v>
      </c>
      <c r="F4" s="23" t="s">
        <v>14</v>
      </c>
      <c r="G4" s="23" t="s">
        <v>15</v>
      </c>
      <c r="H4" s="23" t="s">
        <v>16</v>
      </c>
    </row>
    <row r="5" spans="2:8" ht="17.399999999999999">
      <c r="B5" s="22" t="s">
        <v>17</v>
      </c>
      <c r="C5" s="22" t="s">
        <v>18</v>
      </c>
      <c r="D5" s="22" t="s">
        <v>19</v>
      </c>
      <c r="E5" s="24">
        <v>1.54</v>
      </c>
      <c r="F5" s="22" t="s">
        <v>20</v>
      </c>
      <c r="G5" s="22" t="s">
        <v>21</v>
      </c>
      <c r="H5" s="22" t="s">
        <v>22</v>
      </c>
    </row>
    <row r="6" spans="2:8" ht="17.399999999999999">
      <c r="B6" s="22" t="s">
        <v>17</v>
      </c>
      <c r="C6" s="22" t="s">
        <v>23</v>
      </c>
      <c r="D6" s="22" t="s">
        <v>19</v>
      </c>
      <c r="E6" s="24">
        <v>1.54</v>
      </c>
      <c r="F6" s="22" t="s">
        <v>20</v>
      </c>
      <c r="G6" s="22" t="s">
        <v>21</v>
      </c>
      <c r="H6" s="22" t="s">
        <v>22</v>
      </c>
    </row>
    <row r="7" spans="2:8" ht="17.399999999999999">
      <c r="B7" s="22" t="s">
        <v>17</v>
      </c>
      <c r="C7" s="22" t="s">
        <v>24</v>
      </c>
      <c r="D7" s="22" t="s">
        <v>19</v>
      </c>
      <c r="E7" s="24">
        <v>1.54</v>
      </c>
      <c r="F7" s="22" t="s">
        <v>20</v>
      </c>
      <c r="G7" s="22" t="s">
        <v>21</v>
      </c>
      <c r="H7" s="22" t="s">
        <v>22</v>
      </c>
    </row>
    <row r="8" spans="2:8" ht="17.399999999999999">
      <c r="B8" s="22" t="s">
        <v>17</v>
      </c>
      <c r="C8" s="22" t="s">
        <v>25</v>
      </c>
      <c r="D8" s="22" t="s">
        <v>19</v>
      </c>
      <c r="E8" s="24">
        <v>1.54</v>
      </c>
      <c r="F8" s="22" t="s">
        <v>20</v>
      </c>
      <c r="G8" s="22" t="s">
        <v>21</v>
      </c>
      <c r="H8" s="22" t="s">
        <v>22</v>
      </c>
    </row>
    <row r="9" spans="2:8" ht="17.399999999999999">
      <c r="B9" s="22" t="s">
        <v>17</v>
      </c>
      <c r="C9" s="22" t="s">
        <v>18</v>
      </c>
      <c r="D9" s="22" t="s">
        <v>26</v>
      </c>
      <c r="E9" s="24">
        <v>0.48</v>
      </c>
      <c r="F9" s="22" t="s">
        <v>27</v>
      </c>
      <c r="G9" s="22" t="s">
        <v>21</v>
      </c>
      <c r="H9" s="22" t="s">
        <v>22</v>
      </c>
    </row>
    <row r="10" spans="2:8" ht="17.399999999999999">
      <c r="B10" s="22" t="s">
        <v>17</v>
      </c>
      <c r="C10" s="22" t="s">
        <v>23</v>
      </c>
      <c r="D10" s="22" t="s">
        <v>26</v>
      </c>
      <c r="E10" s="24">
        <v>0.48</v>
      </c>
      <c r="F10" s="22" t="s">
        <v>27</v>
      </c>
      <c r="G10" s="22" t="s">
        <v>21</v>
      </c>
      <c r="H10" s="22" t="s">
        <v>22</v>
      </c>
    </row>
    <row r="11" spans="2:8" ht="17.399999999999999">
      <c r="B11" s="22" t="s">
        <v>17</v>
      </c>
      <c r="C11" s="22" t="s">
        <v>24</v>
      </c>
      <c r="D11" s="22" t="s">
        <v>26</v>
      </c>
      <c r="E11" s="24">
        <v>0.48</v>
      </c>
      <c r="F11" s="22" t="s">
        <v>27</v>
      </c>
      <c r="G11" s="22" t="s">
        <v>21</v>
      </c>
      <c r="H11" s="22" t="s">
        <v>22</v>
      </c>
    </row>
    <row r="12" spans="2:8" ht="17.399999999999999">
      <c r="B12" s="22" t="s">
        <v>17</v>
      </c>
      <c r="C12" s="22" t="s">
        <v>25</v>
      </c>
      <c r="D12" s="22" t="s">
        <v>26</v>
      </c>
      <c r="E12" s="24">
        <v>0.48</v>
      </c>
      <c r="F12" s="22" t="s">
        <v>27</v>
      </c>
      <c r="G12" s="22" t="s">
        <v>21</v>
      </c>
      <c r="H12" s="22" t="s">
        <v>22</v>
      </c>
    </row>
    <row r="13" spans="2:8" ht="17.399999999999999">
      <c r="B13" s="22" t="s">
        <v>28</v>
      </c>
      <c r="C13" s="22" t="s">
        <v>18</v>
      </c>
      <c r="D13" s="22" t="s">
        <v>26</v>
      </c>
      <c r="E13" s="24">
        <v>0.65</v>
      </c>
      <c r="F13" s="22" t="s">
        <v>29</v>
      </c>
      <c r="G13" s="22" t="s">
        <v>30</v>
      </c>
      <c r="H13" s="22" t="s">
        <v>31</v>
      </c>
    </row>
    <row r="14" spans="2:8" ht="17.399999999999999">
      <c r="B14" s="22" t="s">
        <v>28</v>
      </c>
      <c r="C14" s="22" t="s">
        <v>18</v>
      </c>
      <c r="D14" s="22" t="s">
        <v>19</v>
      </c>
      <c r="E14" s="24">
        <v>0.65</v>
      </c>
      <c r="F14" s="22" t="s">
        <v>29</v>
      </c>
      <c r="G14" s="22" t="s">
        <v>30</v>
      </c>
      <c r="H14" s="22" t="s">
        <v>31</v>
      </c>
    </row>
    <row r="15" spans="2:8" ht="17.399999999999999">
      <c r="B15" s="22" t="s">
        <v>28</v>
      </c>
      <c r="C15" s="22" t="s">
        <v>23</v>
      </c>
      <c r="D15" s="22" t="s">
        <v>26</v>
      </c>
      <c r="E15" s="24">
        <v>0.65</v>
      </c>
      <c r="F15" s="22" t="s">
        <v>29</v>
      </c>
      <c r="G15" s="22" t="s">
        <v>30</v>
      </c>
      <c r="H15" s="22" t="s">
        <v>31</v>
      </c>
    </row>
    <row r="16" spans="2:8" ht="17.399999999999999">
      <c r="B16" s="22" t="s">
        <v>28</v>
      </c>
      <c r="C16" s="22" t="s">
        <v>23</v>
      </c>
      <c r="D16" s="22" t="s">
        <v>19</v>
      </c>
      <c r="E16" s="24">
        <v>0.65</v>
      </c>
      <c r="F16" s="22" t="s">
        <v>29</v>
      </c>
      <c r="G16" s="22" t="s">
        <v>30</v>
      </c>
      <c r="H16" s="22" t="s">
        <v>31</v>
      </c>
    </row>
    <row r="17" spans="2:8" ht="17.399999999999999">
      <c r="B17" s="22" t="s">
        <v>28</v>
      </c>
      <c r="C17" s="22" t="s">
        <v>24</v>
      </c>
      <c r="D17" s="22" t="s">
        <v>26</v>
      </c>
      <c r="E17" s="24">
        <v>0.65</v>
      </c>
      <c r="F17" s="22" t="s">
        <v>29</v>
      </c>
      <c r="G17" s="22" t="s">
        <v>30</v>
      </c>
      <c r="H17" s="22" t="s">
        <v>31</v>
      </c>
    </row>
    <row r="18" spans="2:8" ht="17.399999999999999">
      <c r="B18" s="22" t="s">
        <v>28</v>
      </c>
      <c r="C18" s="22" t="s">
        <v>24</v>
      </c>
      <c r="D18" s="22" t="s">
        <v>19</v>
      </c>
      <c r="E18" s="24">
        <v>0.65</v>
      </c>
      <c r="F18" s="22" t="s">
        <v>29</v>
      </c>
      <c r="G18" s="22" t="s">
        <v>30</v>
      </c>
      <c r="H18" s="22" t="s">
        <v>31</v>
      </c>
    </row>
    <row r="19" spans="2:8" ht="17.399999999999999">
      <c r="B19" s="22" t="s">
        <v>28</v>
      </c>
      <c r="C19" s="22" t="s">
        <v>25</v>
      </c>
      <c r="D19" s="22" t="s">
        <v>26</v>
      </c>
      <c r="E19" s="24">
        <v>0.65</v>
      </c>
      <c r="F19" s="22" t="s">
        <v>29</v>
      </c>
      <c r="G19" s="22" t="s">
        <v>30</v>
      </c>
      <c r="H19" s="22" t="s">
        <v>31</v>
      </c>
    </row>
    <row r="20" spans="2:8" ht="17.399999999999999">
      <c r="B20" s="22" t="s">
        <v>28</v>
      </c>
      <c r="C20" s="22" t="s">
        <v>25</v>
      </c>
      <c r="D20" s="22" t="s">
        <v>19</v>
      </c>
      <c r="E20" s="24">
        <v>0.65</v>
      </c>
      <c r="F20" s="22" t="s">
        <v>29</v>
      </c>
      <c r="G20" s="22" t="s">
        <v>30</v>
      </c>
      <c r="H20" s="22" t="s">
        <v>31</v>
      </c>
    </row>
    <row r="22" spans="2:8" ht="17.399999999999999">
      <c r="B22" s="23" t="s">
        <v>10</v>
      </c>
      <c r="C22" s="23" t="s">
        <v>11</v>
      </c>
      <c r="D22" s="23" t="s">
        <v>12</v>
      </c>
      <c r="E22" s="23" t="s">
        <v>13</v>
      </c>
      <c r="F22" s="23" t="s">
        <v>14</v>
      </c>
      <c r="G22" s="23" t="s">
        <v>15</v>
      </c>
    </row>
    <row r="23" spans="2:8" ht="17.399999999999999">
      <c r="B23" s="22" t="s">
        <v>17</v>
      </c>
      <c r="C23" s="22" t="s">
        <v>32</v>
      </c>
      <c r="D23" s="22" t="s">
        <v>26</v>
      </c>
      <c r="E23" s="24" t="s">
        <v>33</v>
      </c>
      <c r="F23" s="22" t="s">
        <v>34</v>
      </c>
      <c r="G23" s="22" t="s">
        <v>21</v>
      </c>
    </row>
    <row r="24" spans="2:8" ht="17.399999999999999">
      <c r="B24" s="22" t="s">
        <v>17</v>
      </c>
      <c r="C24" s="22" t="s">
        <v>32</v>
      </c>
      <c r="D24" s="22" t="s">
        <v>26</v>
      </c>
      <c r="E24" s="24" t="s">
        <v>33</v>
      </c>
      <c r="F24" s="22" t="s">
        <v>34</v>
      </c>
      <c r="G24" s="22" t="s">
        <v>35</v>
      </c>
    </row>
    <row r="25" spans="2:8" ht="17.399999999999999">
      <c r="B25" s="22" t="s">
        <v>17</v>
      </c>
      <c r="C25" s="22" t="s">
        <v>32</v>
      </c>
      <c r="D25" s="22" t="s">
        <v>26</v>
      </c>
      <c r="E25" s="24" t="s">
        <v>33</v>
      </c>
      <c r="F25" s="22" t="s">
        <v>34</v>
      </c>
      <c r="G25" s="22" t="s">
        <v>36</v>
      </c>
    </row>
    <row r="26" spans="2:8" ht="17.399999999999999">
      <c r="B26" s="22" t="s">
        <v>17</v>
      </c>
      <c r="C26" s="22" t="s">
        <v>32</v>
      </c>
      <c r="D26" s="22" t="s">
        <v>26</v>
      </c>
      <c r="E26" s="24" t="s">
        <v>33</v>
      </c>
      <c r="F26" s="22" t="s">
        <v>34</v>
      </c>
      <c r="G26" s="22" t="s">
        <v>37</v>
      </c>
    </row>
    <row r="27" spans="2:8" ht="17.399999999999999">
      <c r="B27" s="22" t="s">
        <v>17</v>
      </c>
      <c r="C27" s="22" t="s">
        <v>32</v>
      </c>
      <c r="D27" s="22" t="s">
        <v>26</v>
      </c>
      <c r="E27" s="24" t="s">
        <v>33</v>
      </c>
      <c r="F27" s="22" t="s">
        <v>34</v>
      </c>
      <c r="G27" s="22" t="s">
        <v>38</v>
      </c>
    </row>
    <row r="28" spans="2:8" ht="17.399999999999999">
      <c r="B28" s="22" t="s">
        <v>17</v>
      </c>
      <c r="C28" s="22" t="s">
        <v>32</v>
      </c>
      <c r="D28" s="22" t="s">
        <v>26</v>
      </c>
      <c r="E28" s="24" t="s">
        <v>33</v>
      </c>
      <c r="F28" s="22" t="s">
        <v>34</v>
      </c>
      <c r="G28" s="22" t="s">
        <v>21</v>
      </c>
    </row>
    <row r="29" spans="2:8" ht="17.399999999999999">
      <c r="B29" s="22" t="s">
        <v>17</v>
      </c>
      <c r="C29" s="22" t="s">
        <v>32</v>
      </c>
      <c r="D29" s="22" t="s">
        <v>26</v>
      </c>
      <c r="E29" s="24" t="s">
        <v>33</v>
      </c>
      <c r="F29" s="22" t="s">
        <v>34</v>
      </c>
      <c r="G29" s="22" t="s">
        <v>35</v>
      </c>
    </row>
    <row r="30" spans="2:8" ht="17.399999999999999">
      <c r="B30" s="22" t="s">
        <v>17</v>
      </c>
      <c r="C30" s="22" t="s">
        <v>32</v>
      </c>
      <c r="D30" s="22" t="s">
        <v>26</v>
      </c>
      <c r="E30" s="24" t="s">
        <v>33</v>
      </c>
      <c r="F30" s="22" t="s">
        <v>34</v>
      </c>
      <c r="G30" s="22" t="s">
        <v>36</v>
      </c>
    </row>
    <row r="31" spans="2:8" ht="17.399999999999999">
      <c r="B31" s="22" t="s">
        <v>17</v>
      </c>
      <c r="C31" s="22" t="s">
        <v>32</v>
      </c>
      <c r="D31" s="22" t="s">
        <v>26</v>
      </c>
      <c r="E31" s="24" t="s">
        <v>33</v>
      </c>
      <c r="F31" s="22" t="s">
        <v>34</v>
      </c>
      <c r="G31" s="22" t="s">
        <v>38</v>
      </c>
    </row>
    <row r="32" spans="2:8" ht="17.399999999999999">
      <c r="B32" s="22" t="s">
        <v>17</v>
      </c>
      <c r="C32" s="22" t="s">
        <v>32</v>
      </c>
      <c r="D32" s="22" t="s">
        <v>19</v>
      </c>
      <c r="E32" s="24">
        <v>1.54</v>
      </c>
      <c r="F32" s="22" t="s">
        <v>20</v>
      </c>
      <c r="G32" s="22" t="s">
        <v>21</v>
      </c>
    </row>
    <row r="33" spans="2:11" ht="17.399999999999999">
      <c r="B33" s="22" t="s">
        <v>17</v>
      </c>
      <c r="C33" s="22" t="s">
        <v>32</v>
      </c>
      <c r="D33" s="22" t="s">
        <v>19</v>
      </c>
      <c r="E33" s="24">
        <v>1.54</v>
      </c>
      <c r="F33" s="22" t="s">
        <v>20</v>
      </c>
      <c r="G33" s="22" t="s">
        <v>35</v>
      </c>
    </row>
    <row r="34" spans="2:11" ht="17.399999999999999">
      <c r="B34" s="22" t="s">
        <v>17</v>
      </c>
      <c r="C34" s="22" t="s">
        <v>32</v>
      </c>
      <c r="D34" s="22" t="s">
        <v>19</v>
      </c>
      <c r="E34" s="24">
        <v>1.54</v>
      </c>
      <c r="F34" s="22" t="s">
        <v>20</v>
      </c>
      <c r="G34" s="22" t="s">
        <v>36</v>
      </c>
    </row>
    <row r="35" spans="2:11" ht="17.399999999999999">
      <c r="B35" s="22" t="s">
        <v>17</v>
      </c>
      <c r="C35" s="22" t="s">
        <v>32</v>
      </c>
      <c r="D35" s="22" t="s">
        <v>19</v>
      </c>
      <c r="E35" s="24">
        <v>1.54</v>
      </c>
      <c r="F35" s="22" t="s">
        <v>20</v>
      </c>
      <c r="G35" s="22" t="s">
        <v>37</v>
      </c>
    </row>
    <row r="36" spans="2:11" ht="17.399999999999999">
      <c r="B36" s="22" t="s">
        <v>17</v>
      </c>
      <c r="C36" s="22" t="s">
        <v>32</v>
      </c>
      <c r="D36" s="22" t="s">
        <v>19</v>
      </c>
      <c r="E36" s="24">
        <v>1.54</v>
      </c>
      <c r="F36" s="22" t="s">
        <v>20</v>
      </c>
      <c r="G36" s="22" t="s">
        <v>38</v>
      </c>
    </row>
    <row r="37" spans="2:11" ht="17.399999999999999">
      <c r="B37" s="22" t="s">
        <v>17</v>
      </c>
      <c r="C37" s="22" t="s">
        <v>32</v>
      </c>
      <c r="D37" s="22" t="s">
        <v>19</v>
      </c>
      <c r="E37" s="24">
        <v>1.54</v>
      </c>
      <c r="F37" s="22" t="s">
        <v>20</v>
      </c>
      <c r="G37" s="22" t="s">
        <v>21</v>
      </c>
      <c r="K37" s="22"/>
    </row>
    <row r="38" spans="2:11" ht="17.399999999999999">
      <c r="B38" s="22" t="s">
        <v>17</v>
      </c>
      <c r="C38" s="22" t="s">
        <v>32</v>
      </c>
      <c r="D38" s="22" t="s">
        <v>19</v>
      </c>
      <c r="E38" s="24">
        <v>1.54</v>
      </c>
      <c r="F38" s="22" t="s">
        <v>20</v>
      </c>
      <c r="G38" s="22" t="s">
        <v>35</v>
      </c>
    </row>
    <row r="40" spans="2:11" ht="17.399999999999999">
      <c r="B40" s="23" t="s">
        <v>10</v>
      </c>
      <c r="C40" s="23" t="s">
        <v>11</v>
      </c>
      <c r="D40" s="23" t="s">
        <v>12</v>
      </c>
      <c r="E40" s="23" t="s">
        <v>13</v>
      </c>
      <c r="F40" s="23" t="s">
        <v>39</v>
      </c>
      <c r="G40" s="27"/>
      <c r="H40" s="27"/>
    </row>
    <row r="41" spans="2:11" ht="17.399999999999999">
      <c r="B41" s="42" t="s">
        <v>40</v>
      </c>
      <c r="C41" s="41"/>
      <c r="D41" s="41"/>
      <c r="E41" s="41"/>
      <c r="F41" s="43"/>
      <c r="G41" s="27"/>
      <c r="H41" s="27"/>
    </row>
    <row r="42" spans="2:11" ht="17.399999999999999">
      <c r="B42" s="22" t="s">
        <v>41</v>
      </c>
      <c r="C42" s="22" t="s">
        <v>42</v>
      </c>
      <c r="D42" s="22" t="s">
        <v>26</v>
      </c>
      <c r="E42" s="24" t="s">
        <v>33</v>
      </c>
      <c r="F42" s="22" t="s">
        <v>34</v>
      </c>
      <c r="G42" s="21"/>
      <c r="H42" s="21"/>
    </row>
    <row r="43" spans="2:11" ht="17.399999999999999">
      <c r="B43" s="22" t="s">
        <v>43</v>
      </c>
      <c r="C43" s="22" t="s">
        <v>42</v>
      </c>
      <c r="D43" s="22" t="s">
        <v>26</v>
      </c>
      <c r="E43" s="24" t="s">
        <v>44</v>
      </c>
      <c r="F43" s="22" t="s">
        <v>34</v>
      </c>
      <c r="G43" s="21"/>
      <c r="H43" s="21"/>
    </row>
    <row r="44" spans="2:11" ht="17.399999999999999">
      <c r="B44" s="22" t="s">
        <v>41</v>
      </c>
      <c r="C44" s="22" t="s">
        <v>42</v>
      </c>
      <c r="D44" s="22" t="s">
        <v>19</v>
      </c>
      <c r="E44" s="24">
        <v>1.54</v>
      </c>
      <c r="F44" s="22" t="s">
        <v>20</v>
      </c>
      <c r="G44" s="21"/>
      <c r="H44" s="21"/>
    </row>
    <row r="45" spans="2:11" ht="17.399999999999999">
      <c r="B45" s="22" t="s">
        <v>43</v>
      </c>
      <c r="C45" s="22" t="s">
        <v>42</v>
      </c>
      <c r="D45" s="22" t="s">
        <v>19</v>
      </c>
      <c r="E45" s="24">
        <v>1.31</v>
      </c>
      <c r="F45" s="22" t="s">
        <v>20</v>
      </c>
      <c r="G45" s="21"/>
      <c r="H45" s="21"/>
    </row>
    <row r="46" spans="2:11" ht="17.399999999999999">
      <c r="B46" s="30" t="s">
        <v>41</v>
      </c>
      <c r="C46" s="22" t="s">
        <v>42</v>
      </c>
      <c r="D46" s="22" t="s">
        <v>26</v>
      </c>
      <c r="E46" s="24" t="s">
        <v>33</v>
      </c>
      <c r="F46" s="22" t="s">
        <v>34</v>
      </c>
      <c r="G46" s="21"/>
      <c r="H46" s="21"/>
    </row>
    <row r="47" spans="2:11" ht="17.399999999999999">
      <c r="B47" s="22" t="s">
        <v>43</v>
      </c>
      <c r="C47" s="22" t="s">
        <v>42</v>
      </c>
      <c r="D47" s="22" t="s">
        <v>26</v>
      </c>
      <c r="E47" s="24" t="s">
        <v>44</v>
      </c>
      <c r="F47" s="22" t="s">
        <v>34</v>
      </c>
      <c r="G47" s="21"/>
      <c r="H47" s="21"/>
    </row>
    <row r="48" spans="2:11" ht="17.399999999999999">
      <c r="B48" s="22" t="s">
        <v>41</v>
      </c>
      <c r="C48" s="22" t="s">
        <v>42</v>
      </c>
      <c r="D48" s="22" t="s">
        <v>19</v>
      </c>
      <c r="E48" s="24">
        <v>1.54</v>
      </c>
      <c r="F48" s="22" t="s">
        <v>20</v>
      </c>
      <c r="G48" s="21"/>
      <c r="H48" s="21"/>
    </row>
    <row r="49" spans="2:8" ht="17.399999999999999">
      <c r="B49" s="22" t="s">
        <v>43</v>
      </c>
      <c r="C49" s="22" t="s">
        <v>42</v>
      </c>
      <c r="D49" s="22" t="s">
        <v>19</v>
      </c>
      <c r="E49" s="24">
        <v>1.31</v>
      </c>
      <c r="F49" s="22" t="s">
        <v>20</v>
      </c>
      <c r="G49" s="21"/>
      <c r="H49" s="21"/>
    </row>
    <row r="50" spans="2:8" ht="17.399999999999999">
      <c r="B50" s="41" t="s">
        <v>45</v>
      </c>
      <c r="C50" s="41"/>
      <c r="D50" s="41"/>
      <c r="E50" s="41"/>
      <c r="F50" s="41"/>
      <c r="G50" s="21"/>
      <c r="H50" s="21"/>
    </row>
    <row r="51" spans="2:8" ht="17.399999999999999">
      <c r="B51" s="22" t="s">
        <v>41</v>
      </c>
      <c r="C51" s="22" t="s">
        <v>42</v>
      </c>
      <c r="D51" s="22" t="s">
        <v>26</v>
      </c>
      <c r="E51" s="24" t="s">
        <v>33</v>
      </c>
      <c r="F51" s="22" t="s">
        <v>34</v>
      </c>
      <c r="G51" s="21"/>
      <c r="H51" s="21"/>
    </row>
    <row r="52" spans="2:8" ht="17.399999999999999">
      <c r="B52" s="22" t="s">
        <v>43</v>
      </c>
      <c r="C52" s="22" t="s">
        <v>42</v>
      </c>
      <c r="D52" s="22" t="s">
        <v>26</v>
      </c>
      <c r="E52" s="24" t="s">
        <v>44</v>
      </c>
      <c r="F52" s="22" t="s">
        <v>34</v>
      </c>
      <c r="G52" s="21"/>
      <c r="H52" s="21"/>
    </row>
    <row r="53" spans="2:8" ht="17.399999999999999">
      <c r="B53" s="22" t="s">
        <v>41</v>
      </c>
      <c r="C53" s="22" t="s">
        <v>42</v>
      </c>
      <c r="D53" s="22" t="s">
        <v>19</v>
      </c>
      <c r="E53" s="24">
        <v>1.54</v>
      </c>
      <c r="F53" s="22" t="s">
        <v>20</v>
      </c>
      <c r="G53" s="21"/>
      <c r="H53" s="21"/>
    </row>
    <row r="54" spans="2:8" ht="17.399999999999999">
      <c r="B54" s="22" t="s">
        <v>43</v>
      </c>
      <c r="C54" s="22" t="s">
        <v>42</v>
      </c>
      <c r="D54" s="22" t="s">
        <v>19</v>
      </c>
      <c r="E54" s="24">
        <v>1.31</v>
      </c>
      <c r="F54" s="22" t="s">
        <v>20</v>
      </c>
      <c r="G54" s="21"/>
      <c r="H54" s="21"/>
    </row>
    <row r="55" spans="2:8" ht="17.399999999999999">
      <c r="B55" s="30" t="s">
        <v>41</v>
      </c>
      <c r="C55" s="22" t="s">
        <v>42</v>
      </c>
      <c r="D55" s="22" t="s">
        <v>26</v>
      </c>
      <c r="E55" s="24" t="s">
        <v>33</v>
      </c>
      <c r="F55" s="22" t="s">
        <v>34</v>
      </c>
      <c r="G55" s="21"/>
      <c r="H55" s="21"/>
    </row>
    <row r="56" spans="2:8" ht="17.399999999999999">
      <c r="B56" s="22" t="s">
        <v>43</v>
      </c>
      <c r="C56" s="22" t="s">
        <v>42</v>
      </c>
      <c r="D56" s="22" t="s">
        <v>26</v>
      </c>
      <c r="E56" s="24" t="s">
        <v>44</v>
      </c>
      <c r="F56" s="22" t="s">
        <v>34</v>
      </c>
      <c r="G56" s="21"/>
      <c r="H56" s="21"/>
    </row>
    <row r="57" spans="2:8" ht="17.399999999999999">
      <c r="B57" s="22" t="s">
        <v>41</v>
      </c>
      <c r="C57" s="22" t="s">
        <v>42</v>
      </c>
      <c r="D57" s="22" t="s">
        <v>19</v>
      </c>
      <c r="E57" s="24">
        <v>1.54</v>
      </c>
      <c r="F57" s="22" t="s">
        <v>20</v>
      </c>
      <c r="G57" s="21"/>
      <c r="H57" s="21"/>
    </row>
    <row r="58" spans="2:8" ht="17.399999999999999">
      <c r="B58" s="22" t="s">
        <v>43</v>
      </c>
      <c r="C58" s="22" t="s">
        <v>42</v>
      </c>
      <c r="D58" s="22" t="s">
        <v>19</v>
      </c>
      <c r="E58" s="24">
        <v>1.31</v>
      </c>
      <c r="F58" s="22" t="s">
        <v>20</v>
      </c>
    </row>
    <row r="59" spans="2:8" ht="17.399999999999999">
      <c r="B59" s="21"/>
      <c r="C59" s="21"/>
      <c r="D59" s="21"/>
      <c r="E59" s="28"/>
      <c r="F59" s="21"/>
    </row>
    <row r="71" spans="2:8" ht="17.399999999999999">
      <c r="B71" s="23" t="s">
        <v>10</v>
      </c>
      <c r="C71" s="23" t="s">
        <v>11</v>
      </c>
      <c r="D71" s="23" t="s">
        <v>12</v>
      </c>
      <c r="E71" s="23" t="s">
        <v>13</v>
      </c>
      <c r="F71" s="23" t="s">
        <v>39</v>
      </c>
    </row>
    <row r="72" spans="2:8" ht="17.399999999999999">
      <c r="B72" s="22" t="s">
        <v>17</v>
      </c>
      <c r="C72" s="22" t="s">
        <v>46</v>
      </c>
      <c r="D72" s="22" t="s">
        <v>26</v>
      </c>
      <c r="E72" s="24" t="s">
        <v>33</v>
      </c>
      <c r="F72" s="22" t="s">
        <v>34</v>
      </c>
    </row>
    <row r="73" spans="2:8" ht="17.399999999999999">
      <c r="B73" s="22" t="s">
        <v>17</v>
      </c>
      <c r="C73" s="22" t="s">
        <v>46</v>
      </c>
      <c r="D73" s="22" t="s">
        <v>19</v>
      </c>
      <c r="E73" s="24">
        <v>1.54</v>
      </c>
      <c r="F73" s="22" t="s">
        <v>20</v>
      </c>
    </row>
    <row r="77" spans="2:8" ht="36" customHeight="1">
      <c r="B77" s="40" t="s">
        <v>47</v>
      </c>
      <c r="C77" s="40" t="s">
        <v>48</v>
      </c>
      <c r="D77" s="40" t="s">
        <v>49</v>
      </c>
      <c r="E77" s="40" t="s">
        <v>50</v>
      </c>
      <c r="F77" s="40" t="s">
        <v>51</v>
      </c>
      <c r="G77" s="40" t="s">
        <v>52</v>
      </c>
      <c r="H77" s="40" t="s">
        <v>53</v>
      </c>
    </row>
    <row r="78" spans="2:8">
      <c r="B78" s="34" t="s">
        <v>41</v>
      </c>
      <c r="C78" s="34" t="s">
        <v>18</v>
      </c>
      <c r="D78" s="34" t="s">
        <v>19</v>
      </c>
      <c r="E78" s="35">
        <v>1.54</v>
      </c>
      <c r="F78" s="34" t="s">
        <v>20</v>
      </c>
      <c r="G78" s="34" t="s">
        <v>54</v>
      </c>
      <c r="H78" s="34" t="s">
        <v>22</v>
      </c>
    </row>
    <row r="79" spans="2:8">
      <c r="B79" s="34" t="s">
        <v>41</v>
      </c>
      <c r="C79" s="34" t="s">
        <v>23</v>
      </c>
      <c r="D79" s="34" t="s">
        <v>19</v>
      </c>
      <c r="E79" s="35">
        <v>1.54</v>
      </c>
      <c r="F79" s="34" t="s">
        <v>20</v>
      </c>
      <c r="G79" s="34" t="s">
        <v>54</v>
      </c>
      <c r="H79" s="34" t="s">
        <v>22</v>
      </c>
    </row>
    <row r="80" spans="2:8">
      <c r="B80" s="34" t="s">
        <v>43</v>
      </c>
      <c r="C80" s="34" t="s">
        <v>18</v>
      </c>
      <c r="D80" s="34" t="s">
        <v>26</v>
      </c>
      <c r="E80" s="35">
        <v>0.48</v>
      </c>
      <c r="F80" s="34" t="s">
        <v>27</v>
      </c>
      <c r="G80" s="34" t="s">
        <v>54</v>
      </c>
      <c r="H80" s="34" t="s">
        <v>22</v>
      </c>
    </row>
    <row r="81" spans="2:8">
      <c r="B81" s="34" t="s">
        <v>43</v>
      </c>
      <c r="C81" s="34" t="s">
        <v>23</v>
      </c>
      <c r="D81" s="34" t="s">
        <v>26</v>
      </c>
      <c r="E81" s="35">
        <v>0.48</v>
      </c>
      <c r="F81" s="34" t="s">
        <v>27</v>
      </c>
      <c r="G81" s="34" t="s">
        <v>54</v>
      </c>
      <c r="H81" s="34" t="s">
        <v>22</v>
      </c>
    </row>
    <row r="82" spans="2:8">
      <c r="B82" s="34" t="s">
        <v>55</v>
      </c>
      <c r="C82" s="34" t="s">
        <v>18</v>
      </c>
      <c r="D82" s="34" t="s">
        <v>26</v>
      </c>
      <c r="E82" s="35">
        <v>0.65</v>
      </c>
      <c r="F82" s="34" t="s">
        <v>29</v>
      </c>
      <c r="G82" s="34" t="s">
        <v>56</v>
      </c>
      <c r="H82" s="34" t="s">
        <v>31</v>
      </c>
    </row>
    <row r="83" spans="2:8">
      <c r="B83" s="34" t="s">
        <v>55</v>
      </c>
      <c r="C83" s="34" t="s">
        <v>18</v>
      </c>
      <c r="D83" s="34" t="s">
        <v>19</v>
      </c>
      <c r="E83" s="35">
        <v>0.65</v>
      </c>
      <c r="F83" s="34" t="s">
        <v>29</v>
      </c>
      <c r="G83" s="34" t="s">
        <v>56</v>
      </c>
      <c r="H83" s="34" t="s">
        <v>31</v>
      </c>
    </row>
    <row r="84" spans="2:8">
      <c r="B84" s="34" t="s">
        <v>41</v>
      </c>
      <c r="C84" s="34" t="s">
        <v>57</v>
      </c>
      <c r="D84" s="34" t="s">
        <v>26</v>
      </c>
      <c r="E84" s="35" t="s">
        <v>33</v>
      </c>
      <c r="F84" s="34" t="s">
        <v>34</v>
      </c>
      <c r="G84" s="34" t="s">
        <v>58</v>
      </c>
      <c r="H84" s="34" t="s">
        <v>55</v>
      </c>
    </row>
    <row r="85" spans="2:8">
      <c r="B85" s="34" t="s">
        <v>43</v>
      </c>
      <c r="C85" s="34" t="s">
        <v>57</v>
      </c>
      <c r="D85" s="34" t="s">
        <v>19</v>
      </c>
      <c r="E85" s="35" t="s">
        <v>33</v>
      </c>
      <c r="F85" s="34" t="s">
        <v>34</v>
      </c>
      <c r="G85" s="34" t="s">
        <v>58</v>
      </c>
      <c r="H85" s="34" t="s">
        <v>55</v>
      </c>
    </row>
    <row r="86" spans="2:8">
      <c r="B86" s="34" t="s">
        <v>41</v>
      </c>
      <c r="C86" s="34" t="s">
        <v>57</v>
      </c>
      <c r="D86" s="34" t="s">
        <v>26</v>
      </c>
      <c r="E86" s="35" t="s">
        <v>33</v>
      </c>
      <c r="F86" s="34" t="s">
        <v>34</v>
      </c>
      <c r="G86" s="34" t="s">
        <v>59</v>
      </c>
      <c r="H86" s="34" t="s">
        <v>55</v>
      </c>
    </row>
    <row r="87" spans="2:8">
      <c r="B87" s="34" t="s">
        <v>43</v>
      </c>
      <c r="C87" s="34" t="s">
        <v>57</v>
      </c>
      <c r="D87" s="34" t="s">
        <v>19</v>
      </c>
      <c r="E87" s="35" t="s">
        <v>33</v>
      </c>
      <c r="F87" s="34" t="s">
        <v>34</v>
      </c>
      <c r="G87" s="34" t="s">
        <v>59</v>
      </c>
      <c r="H87" s="34" t="s">
        <v>55</v>
      </c>
    </row>
    <row r="88" spans="2:8">
      <c r="B88" s="34" t="s">
        <v>41</v>
      </c>
      <c r="C88" s="34" t="s">
        <v>42</v>
      </c>
      <c r="D88" s="34" t="s">
        <v>26</v>
      </c>
      <c r="E88" s="35" t="s">
        <v>33</v>
      </c>
      <c r="F88" s="34" t="s">
        <v>34</v>
      </c>
      <c r="G88" s="34" t="s">
        <v>59</v>
      </c>
      <c r="H88" s="34" t="s">
        <v>55</v>
      </c>
    </row>
    <row r="89" spans="2:8">
      <c r="B89" s="34" t="s">
        <v>43</v>
      </c>
      <c r="C89" s="34" t="s">
        <v>42</v>
      </c>
      <c r="D89" s="34" t="s">
        <v>26</v>
      </c>
      <c r="E89" s="35" t="s">
        <v>44</v>
      </c>
      <c r="F89" s="34" t="s">
        <v>34</v>
      </c>
      <c r="G89" s="34" t="s">
        <v>59</v>
      </c>
      <c r="H89" s="34" t="s">
        <v>55</v>
      </c>
    </row>
    <row r="90" spans="2:8">
      <c r="B90" s="34" t="s">
        <v>41</v>
      </c>
      <c r="C90" s="34" t="s">
        <v>42</v>
      </c>
      <c r="D90" s="34" t="s">
        <v>19</v>
      </c>
      <c r="E90" s="35" t="s">
        <v>33</v>
      </c>
      <c r="F90" s="34" t="s">
        <v>34</v>
      </c>
      <c r="G90" s="34" t="s">
        <v>60</v>
      </c>
      <c r="H90" s="34" t="s">
        <v>55</v>
      </c>
    </row>
    <row r="91" spans="2:8">
      <c r="B91" s="34" t="s">
        <v>43</v>
      </c>
      <c r="C91" s="34" t="s">
        <v>42</v>
      </c>
      <c r="D91" s="34" t="s">
        <v>19</v>
      </c>
      <c r="E91" s="35" t="s">
        <v>44</v>
      </c>
      <c r="F91" s="34" t="s">
        <v>34</v>
      </c>
      <c r="G91" s="34" t="s">
        <v>60</v>
      </c>
      <c r="H91" s="34" t="s">
        <v>55</v>
      </c>
    </row>
    <row r="92" spans="2:8" ht="17.399999999999999">
      <c r="B92" s="21"/>
      <c r="C92" s="21"/>
      <c r="D92" s="21"/>
      <c r="E92" s="28"/>
      <c r="F92" s="21"/>
      <c r="G92" s="21"/>
      <c r="H92" s="21"/>
    </row>
    <row r="93" spans="2:8" ht="17.399999999999999">
      <c r="B93" s="21"/>
      <c r="C93" s="21"/>
      <c r="D93" s="21"/>
      <c r="E93" s="28"/>
      <c r="F93" s="21"/>
      <c r="G93" s="21"/>
      <c r="H93" s="21"/>
    </row>
    <row r="94" spans="2:8" ht="17.399999999999999">
      <c r="B94" s="21"/>
      <c r="C94" s="21"/>
      <c r="D94" s="21"/>
      <c r="E94" s="28"/>
      <c r="F94" s="21"/>
      <c r="G94" s="21"/>
      <c r="H94" s="21"/>
    </row>
    <row r="95" spans="2:8" ht="17.399999999999999">
      <c r="B95" s="21"/>
      <c r="C95" s="21"/>
      <c r="D95" s="21"/>
      <c r="E95" s="28"/>
      <c r="F95" s="21"/>
      <c r="G95" s="21"/>
      <c r="H95" s="21"/>
    </row>
  </sheetData>
  <mergeCells count="2">
    <mergeCell ref="B50:F50"/>
    <mergeCell ref="B41:F4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388F-1A95-8C4A-83E6-BE5D9EBDB52D}">
  <dimension ref="C6:S55"/>
  <sheetViews>
    <sheetView topLeftCell="A20" zoomScale="75" workbookViewId="0">
      <selection activeCell="L52" sqref="L52:S55"/>
    </sheetView>
  </sheetViews>
  <sheetFormatPr defaultColWidth="11" defaultRowHeight="15.6"/>
  <cols>
    <col min="3" max="3" width="34.5" customWidth="1"/>
    <col min="4" max="4" width="15.5" customWidth="1"/>
    <col min="5" max="5" width="12.5" customWidth="1"/>
    <col min="6" max="6" width="10.59765625" customWidth="1"/>
    <col min="7" max="7" width="13.8984375" customWidth="1"/>
    <col min="8" max="8" width="11" customWidth="1"/>
    <col min="9" max="9" width="9.8984375" customWidth="1"/>
    <col min="11" max="11" width="41" customWidth="1"/>
    <col min="12" max="12" width="12.8984375" customWidth="1"/>
    <col min="13" max="14" width="14.5" customWidth="1"/>
    <col min="15" max="15" width="23.59765625" customWidth="1"/>
    <col min="16" max="16" width="11.59765625" customWidth="1"/>
    <col min="17" max="18" width="16" customWidth="1"/>
    <col min="19" max="19" width="24.8984375" customWidth="1"/>
  </cols>
  <sheetData>
    <row r="6" spans="3:19" ht="17.399999999999999">
      <c r="C6" s="25" t="s">
        <v>61</v>
      </c>
      <c r="D6" s="42" t="s">
        <v>19</v>
      </c>
      <c r="E6" s="41"/>
      <c r="F6" s="43"/>
      <c r="G6" s="42" t="s">
        <v>26</v>
      </c>
      <c r="H6" s="41"/>
      <c r="I6" s="43"/>
      <c r="K6" s="25" t="s">
        <v>62</v>
      </c>
      <c r="L6" s="51" t="s">
        <v>19</v>
      </c>
      <c r="M6" s="51"/>
      <c r="N6" s="51"/>
      <c r="O6" s="51"/>
      <c r="P6" s="51" t="s">
        <v>26</v>
      </c>
      <c r="Q6" s="51"/>
      <c r="R6" s="51"/>
      <c r="S6" s="51"/>
    </row>
    <row r="7" spans="3:19" ht="17.399999999999999">
      <c r="C7" s="23" t="s">
        <v>11</v>
      </c>
      <c r="D7" s="23" t="s">
        <v>63</v>
      </c>
      <c r="E7" s="23" t="s">
        <v>64</v>
      </c>
      <c r="F7" s="23" t="s">
        <v>65</v>
      </c>
      <c r="G7" s="23" t="s">
        <v>63</v>
      </c>
      <c r="H7" s="23" t="s">
        <v>64</v>
      </c>
      <c r="I7" s="23" t="s">
        <v>65</v>
      </c>
      <c r="J7" s="21"/>
      <c r="K7" s="23" t="s">
        <v>11</v>
      </c>
      <c r="L7" s="23" t="s">
        <v>65</v>
      </c>
      <c r="M7" s="23" t="s">
        <v>66</v>
      </c>
      <c r="N7" s="23" t="s">
        <v>67</v>
      </c>
      <c r="O7" s="23" t="s">
        <v>63</v>
      </c>
      <c r="P7" s="23" t="s">
        <v>65</v>
      </c>
      <c r="Q7" s="23" t="s">
        <v>66</v>
      </c>
      <c r="R7" s="23" t="s">
        <v>67</v>
      </c>
      <c r="S7" s="23" t="s">
        <v>63</v>
      </c>
    </row>
    <row r="8" spans="3:19" ht="17.399999999999999">
      <c r="C8" s="22" t="s">
        <v>18</v>
      </c>
      <c r="D8" s="26">
        <v>1.9876499999999999</v>
      </c>
      <c r="E8" s="26">
        <f>D8*D8</f>
        <v>3.9507525224999998</v>
      </c>
      <c r="F8" s="26">
        <v>-52.134</v>
      </c>
      <c r="G8" s="26">
        <v>2.5757439999999998</v>
      </c>
      <c r="H8" s="26">
        <f>G8*G8</f>
        <v>6.6344571535359993</v>
      </c>
      <c r="I8" s="26">
        <v>-56.366340000000001</v>
      </c>
      <c r="J8" s="21"/>
      <c r="K8" s="22" t="s">
        <v>68</v>
      </c>
      <c r="L8" s="26">
        <v>-76.45</v>
      </c>
      <c r="M8" s="26">
        <v>-56</v>
      </c>
      <c r="N8" s="26">
        <v>-84</v>
      </c>
      <c r="O8" s="26">
        <v>4.67</v>
      </c>
      <c r="P8" s="26">
        <v>-73.664000000000001</v>
      </c>
      <c r="Q8" s="26">
        <v>-55</v>
      </c>
      <c r="R8" s="26">
        <v>-80</v>
      </c>
      <c r="S8" s="26">
        <v>5.68</v>
      </c>
    </row>
    <row r="9" spans="3:19" ht="17.399999999999999">
      <c r="C9" s="22" t="s">
        <v>23</v>
      </c>
      <c r="D9" s="26">
        <v>2.3414000000000001</v>
      </c>
      <c r="E9" s="26">
        <f>D9*D9</f>
        <v>5.4821539600000007</v>
      </c>
      <c r="F9" s="26">
        <v>-64.325000000000003</v>
      </c>
      <c r="G9" s="26">
        <v>2.904827</v>
      </c>
      <c r="H9" s="26">
        <f>G9*G9</f>
        <v>8.4380198999289995</v>
      </c>
      <c r="I9" s="26">
        <v>-60.108910000000002</v>
      </c>
      <c r="J9" s="21"/>
      <c r="K9" s="22" t="s">
        <v>69</v>
      </c>
      <c r="L9" s="26">
        <v>-59.65</v>
      </c>
      <c r="M9" s="26">
        <v>-48</v>
      </c>
      <c r="N9" s="26">
        <v>-61</v>
      </c>
      <c r="O9" s="26">
        <v>2.54</v>
      </c>
      <c r="P9" s="26">
        <v>-56.76</v>
      </c>
      <c r="Q9" s="26">
        <v>-52</v>
      </c>
      <c r="R9" s="26">
        <v>-64</v>
      </c>
      <c r="S9" s="26">
        <v>2.89</v>
      </c>
    </row>
    <row r="10" spans="3:19" ht="17.399999999999999">
      <c r="C10" s="22" t="s">
        <v>24</v>
      </c>
      <c r="D10" s="26">
        <v>2.2145000000000001</v>
      </c>
      <c r="E10" s="26">
        <f>D10*D10</f>
        <v>4.9040102500000007</v>
      </c>
      <c r="F10" s="26">
        <v>-78.923000000000002</v>
      </c>
      <c r="G10" s="26">
        <v>2.7654200000000002</v>
      </c>
      <c r="H10" s="26">
        <f>G10*G10</f>
        <v>7.6475477764000015</v>
      </c>
      <c r="I10" s="26">
        <v>-67.673249999999996</v>
      </c>
      <c r="J10" s="21"/>
      <c r="K10" s="22" t="s">
        <v>70</v>
      </c>
      <c r="L10" s="26">
        <v>-74.430000000000007</v>
      </c>
      <c r="M10" s="26">
        <v>-59</v>
      </c>
      <c r="N10" s="26">
        <v>-88</v>
      </c>
      <c r="O10" s="26">
        <v>5.61</v>
      </c>
      <c r="P10" s="26">
        <v>-77.650000000000006</v>
      </c>
      <c r="Q10" s="26">
        <v>-59</v>
      </c>
      <c r="R10" s="26">
        <v>-86</v>
      </c>
      <c r="S10" s="26">
        <v>5.43</v>
      </c>
    </row>
    <row r="11" spans="3:19" ht="17.399999999999999">
      <c r="C11" s="22" t="s">
        <v>25</v>
      </c>
      <c r="D11" s="26">
        <v>2.5676999999999999</v>
      </c>
      <c r="E11" s="26">
        <f>D11*D11</f>
        <v>6.5930832899999992</v>
      </c>
      <c r="F11" s="26">
        <v>-82.677999999999997</v>
      </c>
      <c r="G11" s="26">
        <v>2.6625380000000001</v>
      </c>
      <c r="H11" s="26">
        <f>G11*G11</f>
        <v>7.0891086014440008</v>
      </c>
      <c r="I11" s="26">
        <v>-74.970299999999995</v>
      </c>
      <c r="J11" s="21"/>
      <c r="K11" s="22" t="s">
        <v>71</v>
      </c>
      <c r="L11" s="26">
        <v>-54.32</v>
      </c>
      <c r="M11" s="26">
        <v>-46</v>
      </c>
      <c r="N11" s="26">
        <v>-58</v>
      </c>
      <c r="O11" s="26">
        <v>2.4300000000000002</v>
      </c>
      <c r="P11" s="26">
        <v>-56.51</v>
      </c>
      <c r="Q11" s="26">
        <v>-50</v>
      </c>
      <c r="R11" s="26">
        <v>-61</v>
      </c>
      <c r="S11" s="26">
        <v>2.87</v>
      </c>
    </row>
    <row r="12" spans="3:19" ht="17.399999999999999">
      <c r="C12" s="21"/>
      <c r="D12" s="21"/>
      <c r="E12" s="21"/>
      <c r="F12" s="21"/>
      <c r="G12" s="21"/>
      <c r="H12" s="21"/>
      <c r="I12" s="21"/>
      <c r="J12" s="21"/>
      <c r="K12" s="32"/>
      <c r="L12" s="51"/>
      <c r="M12" s="51"/>
      <c r="N12" s="51"/>
      <c r="O12" s="51"/>
      <c r="P12" s="51"/>
      <c r="Q12" s="51"/>
      <c r="R12" s="51"/>
      <c r="S12" s="51"/>
    </row>
    <row r="13" spans="3:19" ht="17.399999999999999">
      <c r="C13" s="25" t="s">
        <v>72</v>
      </c>
      <c r="D13" s="42" t="s">
        <v>19</v>
      </c>
      <c r="E13" s="41"/>
      <c r="F13" s="43"/>
      <c r="G13" s="42" t="s">
        <v>26</v>
      </c>
      <c r="H13" s="41"/>
      <c r="I13" s="43"/>
      <c r="J13" s="21"/>
      <c r="K13" s="33"/>
      <c r="L13" s="23"/>
      <c r="M13" s="23"/>
      <c r="N13" s="23"/>
      <c r="O13" s="23"/>
      <c r="P13" s="23"/>
      <c r="Q13" s="23"/>
      <c r="R13" s="23"/>
      <c r="S13" s="23"/>
    </row>
    <row r="14" spans="3:19" ht="17.399999999999999">
      <c r="C14" s="23" t="s">
        <v>11</v>
      </c>
      <c r="D14" s="23" t="s">
        <v>63</v>
      </c>
      <c r="E14" s="23" t="s">
        <v>64</v>
      </c>
      <c r="F14" s="23" t="s">
        <v>65</v>
      </c>
      <c r="G14" s="23" t="s">
        <v>63</v>
      </c>
      <c r="H14" s="23" t="s">
        <v>64</v>
      </c>
      <c r="I14" s="23" t="s">
        <v>65</v>
      </c>
      <c r="J14" s="21"/>
      <c r="K14" s="22" t="s">
        <v>73</v>
      </c>
      <c r="L14" s="26">
        <v>-75.430000000000007</v>
      </c>
      <c r="M14" s="26">
        <v>-55</v>
      </c>
      <c r="N14" s="26">
        <v>-80</v>
      </c>
      <c r="O14" s="26">
        <v>5.68</v>
      </c>
      <c r="P14" s="26">
        <v>-76.45</v>
      </c>
      <c r="Q14" s="26">
        <v>-56</v>
      </c>
      <c r="R14" s="26">
        <v>-84</v>
      </c>
      <c r="S14" s="26">
        <v>4.67</v>
      </c>
    </row>
    <row r="15" spans="3:19" ht="17.399999999999999">
      <c r="C15" s="22" t="s">
        <v>18</v>
      </c>
      <c r="D15" s="26">
        <v>1.1563000000000001</v>
      </c>
      <c r="E15" s="26">
        <f>D15*D15</f>
        <v>1.3370296900000003</v>
      </c>
      <c r="F15" s="26">
        <v>-55.376240000000003</v>
      </c>
      <c r="G15" s="26">
        <v>1.04</v>
      </c>
      <c r="H15" s="26">
        <f>G15*G15</f>
        <v>1.0816000000000001</v>
      </c>
      <c r="I15" s="26">
        <v>-57.67</v>
      </c>
      <c r="J15" s="21"/>
      <c r="K15" s="22" t="s">
        <v>74</v>
      </c>
      <c r="L15" s="26">
        <v>-52.41</v>
      </c>
      <c r="M15" s="26">
        <v>-52</v>
      </c>
      <c r="N15" s="26">
        <v>-64</v>
      </c>
      <c r="O15" s="26">
        <v>2.89</v>
      </c>
      <c r="P15" s="26">
        <v>-59.65</v>
      </c>
      <c r="Q15" s="26">
        <v>-48</v>
      </c>
      <c r="R15" s="26">
        <v>-61</v>
      </c>
      <c r="S15" s="26">
        <v>2.54</v>
      </c>
    </row>
    <row r="16" spans="3:19" ht="17.399999999999999">
      <c r="C16" s="22" t="s">
        <v>23</v>
      </c>
      <c r="D16" s="26">
        <v>1.1366099999999999</v>
      </c>
      <c r="E16" s="26">
        <f>D16*D16</f>
        <v>1.2918822920999997</v>
      </c>
      <c r="F16" s="26">
        <v>-61.524749999999997</v>
      </c>
      <c r="G16" s="26">
        <v>1.28</v>
      </c>
      <c r="H16" s="26">
        <f>G16*G16</f>
        <v>1.6384000000000001</v>
      </c>
      <c r="I16" s="26">
        <v>-64.540000000000006</v>
      </c>
      <c r="J16" s="21"/>
      <c r="K16" s="22" t="s">
        <v>75</v>
      </c>
      <c r="L16" s="26">
        <v>-63</v>
      </c>
      <c r="M16" s="26">
        <v>-59</v>
      </c>
      <c r="N16" s="26">
        <v>-86</v>
      </c>
      <c r="O16" s="26">
        <v>5.43</v>
      </c>
      <c r="P16" s="26">
        <v>-74.430000000000007</v>
      </c>
      <c r="Q16" s="26">
        <v>-59</v>
      </c>
      <c r="R16" s="26">
        <v>-88</v>
      </c>
      <c r="S16" s="26">
        <v>5.61</v>
      </c>
    </row>
    <row r="17" spans="3:19" ht="17.399999999999999">
      <c r="C17" s="22" t="s">
        <v>24</v>
      </c>
      <c r="D17" s="26">
        <v>1.34</v>
      </c>
      <c r="E17" s="26">
        <f>D17*D17</f>
        <v>1.7956000000000003</v>
      </c>
      <c r="F17" s="26">
        <v>-67.56</v>
      </c>
      <c r="G17" s="26">
        <v>1.32</v>
      </c>
      <c r="H17" s="26">
        <f>G17*G17</f>
        <v>1.7424000000000002</v>
      </c>
      <c r="I17" s="26">
        <v>-72.760000000000005</v>
      </c>
      <c r="J17" s="21"/>
      <c r="K17" s="22" t="s">
        <v>76</v>
      </c>
      <c r="L17" s="26">
        <v>-67.34</v>
      </c>
      <c r="M17" s="26">
        <v>-53</v>
      </c>
      <c r="N17" s="26">
        <v>-61</v>
      </c>
      <c r="O17" s="26">
        <v>2.87</v>
      </c>
      <c r="P17" s="26">
        <v>-54.32</v>
      </c>
      <c r="Q17" s="26">
        <v>-46</v>
      </c>
      <c r="R17" s="26">
        <v>-58</v>
      </c>
      <c r="S17" s="26">
        <v>2.4300000000000002</v>
      </c>
    </row>
    <row r="18" spans="3:19" ht="17.399999999999999">
      <c r="C18" s="22" t="s">
        <v>25</v>
      </c>
      <c r="D18" s="26">
        <v>1.5574159999999999</v>
      </c>
      <c r="E18" s="26">
        <f>D18*D18</f>
        <v>2.4255445970559997</v>
      </c>
      <c r="F18" s="26">
        <v>-73.66337</v>
      </c>
      <c r="G18" s="26">
        <v>1.68</v>
      </c>
      <c r="H18" s="26">
        <f>G18*G18</f>
        <v>2.8223999999999996</v>
      </c>
      <c r="I18" s="26">
        <v>-78.400000000000006</v>
      </c>
      <c r="J18" s="21"/>
    </row>
    <row r="20" spans="3:19" ht="17.399999999999999">
      <c r="C20" s="25" t="s">
        <v>62</v>
      </c>
      <c r="D20" s="42" t="s">
        <v>19</v>
      </c>
      <c r="E20" s="41"/>
      <c r="F20" s="43"/>
      <c r="G20" s="42" t="s">
        <v>26</v>
      </c>
      <c r="H20" s="41"/>
      <c r="I20" s="43"/>
    </row>
    <row r="21" spans="3:19" ht="17.399999999999999">
      <c r="C21" s="23" t="s">
        <v>11</v>
      </c>
      <c r="D21" s="23" t="s">
        <v>65</v>
      </c>
      <c r="E21" s="23" t="s">
        <v>66</v>
      </c>
      <c r="F21" s="23" t="s">
        <v>67</v>
      </c>
      <c r="G21" s="23" t="s">
        <v>65</v>
      </c>
      <c r="H21" s="23" t="s">
        <v>66</v>
      </c>
      <c r="I21" s="23" t="s">
        <v>67</v>
      </c>
    </row>
    <row r="22" spans="3:19" ht="17.399999999999999">
      <c r="C22" s="22" t="s">
        <v>77</v>
      </c>
      <c r="D22" s="26"/>
      <c r="E22" s="26"/>
      <c r="F22" s="26"/>
      <c r="G22" s="26"/>
      <c r="H22" s="26"/>
      <c r="I22" s="26"/>
    </row>
    <row r="23" spans="3:19" ht="17.399999999999999">
      <c r="C23" s="22" t="s">
        <v>77</v>
      </c>
      <c r="D23" s="26"/>
      <c r="E23" s="26"/>
      <c r="F23" s="26"/>
      <c r="G23" s="26"/>
      <c r="H23" s="26"/>
      <c r="I23" s="26"/>
    </row>
    <row r="24" spans="3:19" ht="17.399999999999999">
      <c r="C24" s="22" t="s">
        <v>78</v>
      </c>
      <c r="D24" s="26"/>
      <c r="E24" s="26"/>
      <c r="F24" s="26"/>
      <c r="G24" s="26"/>
      <c r="H24" s="26"/>
      <c r="I24" s="26"/>
    </row>
    <row r="25" spans="3:19" ht="17.399999999999999">
      <c r="C25" s="22" t="s">
        <v>78</v>
      </c>
      <c r="D25" s="26"/>
      <c r="E25" s="26"/>
      <c r="F25" s="26"/>
      <c r="G25" s="26"/>
      <c r="H25" s="26"/>
      <c r="I25" s="26"/>
    </row>
    <row r="27" spans="3:19" ht="17.399999999999999">
      <c r="C27" s="37" t="s">
        <v>79</v>
      </c>
      <c r="D27" s="44" t="s">
        <v>19</v>
      </c>
      <c r="E27" s="44"/>
      <c r="F27" s="44"/>
      <c r="G27" s="44" t="s">
        <v>26</v>
      </c>
      <c r="H27" s="44"/>
      <c r="I27" s="44"/>
    </row>
    <row r="28" spans="3:19" ht="34.799999999999997">
      <c r="C28" s="36" t="s">
        <v>80</v>
      </c>
      <c r="D28" s="36" t="s">
        <v>81</v>
      </c>
      <c r="E28" s="36" t="s">
        <v>82</v>
      </c>
      <c r="F28" s="36" t="s">
        <v>83</v>
      </c>
      <c r="G28" s="36" t="s">
        <v>81</v>
      </c>
      <c r="H28" s="36" t="s">
        <v>82</v>
      </c>
      <c r="I28" s="36" t="s">
        <v>83</v>
      </c>
    </row>
    <row r="29" spans="3:19" ht="17.399999999999999">
      <c r="C29" s="45" t="s">
        <v>40</v>
      </c>
      <c r="D29" s="45"/>
      <c r="E29" s="45"/>
      <c r="F29" s="45"/>
      <c r="G29" s="45"/>
      <c r="H29" s="45"/>
      <c r="I29" s="45"/>
    </row>
    <row r="30" spans="3:19" ht="17.399999999999999">
      <c r="C30" s="22" t="s">
        <v>18</v>
      </c>
      <c r="D30" s="26">
        <v>1.9876499999999999</v>
      </c>
      <c r="E30" s="26">
        <f t="shared" ref="E30:E37" si="0">D30*D30</f>
        <v>3.9507525224999998</v>
      </c>
      <c r="F30" s="26">
        <v>-52.134</v>
      </c>
      <c r="G30" s="26">
        <v>2.5757439999999998</v>
      </c>
      <c r="H30" s="26">
        <f t="shared" ref="H30:H37" si="1">G30*G30</f>
        <v>6.6344571535359993</v>
      </c>
      <c r="I30" s="26">
        <v>-56.366340000000001</v>
      </c>
    </row>
    <row r="31" spans="3:19" ht="17.399999999999999">
      <c r="C31" s="22" t="s">
        <v>23</v>
      </c>
      <c r="D31" s="26">
        <v>2.3414000000000001</v>
      </c>
      <c r="E31" s="26">
        <f t="shared" si="0"/>
        <v>5.4821539600000007</v>
      </c>
      <c r="F31" s="26">
        <v>-64.325000000000003</v>
      </c>
      <c r="G31" s="26">
        <v>2.904827</v>
      </c>
      <c r="H31" s="26">
        <f t="shared" si="1"/>
        <v>8.4380198999289995</v>
      </c>
      <c r="I31" s="26">
        <v>-60.108910000000002</v>
      </c>
    </row>
    <row r="32" spans="3:19" ht="17.399999999999999">
      <c r="C32" s="22" t="s">
        <v>24</v>
      </c>
      <c r="D32" s="26">
        <v>2.2145000000000001</v>
      </c>
      <c r="E32" s="26">
        <f t="shared" si="0"/>
        <v>4.9040102500000007</v>
      </c>
      <c r="F32" s="26">
        <v>-78.923000000000002</v>
      </c>
      <c r="G32" s="26">
        <v>2.7654200000000002</v>
      </c>
      <c r="H32" s="26">
        <f t="shared" si="1"/>
        <v>7.6475477764000015</v>
      </c>
      <c r="I32" s="26">
        <v>-67.673249999999996</v>
      </c>
    </row>
    <row r="33" spans="3:19" ht="17.399999999999999">
      <c r="C33" s="22" t="s">
        <v>25</v>
      </c>
      <c r="D33" s="26">
        <v>2.5676999999999999</v>
      </c>
      <c r="E33" s="26">
        <f t="shared" si="0"/>
        <v>6.5930832899999992</v>
      </c>
      <c r="F33" s="26">
        <v>-82.677999999999997</v>
      </c>
      <c r="G33" s="26">
        <v>2.6625380000000001</v>
      </c>
      <c r="H33" s="26">
        <f t="shared" si="1"/>
        <v>7.0891086014440008</v>
      </c>
      <c r="I33" s="26">
        <v>-74.970299999999995</v>
      </c>
    </row>
    <row r="34" spans="3:19" ht="17.399999999999999">
      <c r="C34" s="22" t="s">
        <v>84</v>
      </c>
      <c r="D34" s="26">
        <v>1.1563000000000001</v>
      </c>
      <c r="E34" s="26">
        <f t="shared" si="0"/>
        <v>1.3370296900000003</v>
      </c>
      <c r="F34" s="26">
        <v>-55.376240000000003</v>
      </c>
      <c r="G34" s="26">
        <v>1.04</v>
      </c>
      <c r="H34" s="26">
        <f t="shared" si="1"/>
        <v>1.0816000000000001</v>
      </c>
      <c r="I34" s="26">
        <v>-57.67</v>
      </c>
    </row>
    <row r="35" spans="3:19" ht="17.399999999999999">
      <c r="C35" s="22" t="s">
        <v>85</v>
      </c>
      <c r="D35" s="26">
        <v>1.1366099999999999</v>
      </c>
      <c r="E35" s="26">
        <f t="shared" si="0"/>
        <v>1.2918822920999997</v>
      </c>
      <c r="F35" s="26">
        <v>-61.524749999999997</v>
      </c>
      <c r="G35" s="26">
        <v>1.28</v>
      </c>
      <c r="H35" s="26">
        <f t="shared" si="1"/>
        <v>1.6384000000000001</v>
      </c>
      <c r="I35" s="26">
        <v>-64.540000000000006</v>
      </c>
    </row>
    <row r="36" spans="3:19" ht="17.399999999999999">
      <c r="C36" s="22" t="s">
        <v>86</v>
      </c>
      <c r="D36" s="26">
        <v>1.34</v>
      </c>
      <c r="E36" s="26">
        <f t="shared" si="0"/>
        <v>1.7956000000000003</v>
      </c>
      <c r="F36" s="26">
        <v>-67.56</v>
      </c>
      <c r="G36" s="26">
        <v>1.32</v>
      </c>
      <c r="H36" s="26">
        <f t="shared" si="1"/>
        <v>1.7424000000000002</v>
      </c>
      <c r="I36" s="26">
        <v>-72.760000000000005</v>
      </c>
    </row>
    <row r="37" spans="3:19" ht="17.399999999999999">
      <c r="C37" s="22" t="s">
        <v>87</v>
      </c>
      <c r="D37" s="26">
        <v>1.5574159999999999</v>
      </c>
      <c r="E37" s="26">
        <f t="shared" si="0"/>
        <v>2.4255445970559997</v>
      </c>
      <c r="F37" s="26">
        <v>-73.66337</v>
      </c>
      <c r="G37" s="26">
        <v>1.68</v>
      </c>
      <c r="H37" s="26">
        <f t="shared" si="1"/>
        <v>2.8223999999999996</v>
      </c>
      <c r="I37" s="26">
        <v>-78.400000000000006</v>
      </c>
    </row>
    <row r="38" spans="3:19" ht="17.399999999999999">
      <c r="C38" s="45" t="s">
        <v>88</v>
      </c>
      <c r="D38" s="45"/>
      <c r="E38" s="45"/>
      <c r="F38" s="45"/>
      <c r="G38" s="45"/>
      <c r="H38" s="45"/>
      <c r="I38" s="45"/>
    </row>
    <row r="39" spans="3:19" ht="17.399999999999999">
      <c r="C39" s="22" t="s">
        <v>18</v>
      </c>
      <c r="D39" s="26">
        <v>2.54</v>
      </c>
      <c r="E39" s="26">
        <f t="shared" ref="E39:E46" si="2">D39*D39</f>
        <v>6.4516</v>
      </c>
      <c r="F39" s="26">
        <v>-56.34</v>
      </c>
      <c r="G39" s="26">
        <v>1.85</v>
      </c>
      <c r="H39" s="26">
        <f>G39*G39</f>
        <v>3.4225000000000003</v>
      </c>
      <c r="I39" s="26">
        <v>-60.12</v>
      </c>
    </row>
    <row r="40" spans="3:19" ht="17.399999999999999">
      <c r="C40" s="22" t="s">
        <v>23</v>
      </c>
      <c r="D40" s="26">
        <v>2.15</v>
      </c>
      <c r="E40" s="26">
        <f t="shared" si="2"/>
        <v>4.6224999999999996</v>
      </c>
      <c r="F40" s="26">
        <v>-69.430000000000007</v>
      </c>
      <c r="G40" s="26">
        <v>1.93</v>
      </c>
      <c r="H40" s="26">
        <f t="shared" ref="H40:H42" si="3">G40*G40</f>
        <v>3.7248999999999999</v>
      </c>
      <c r="I40" s="26">
        <v>-64.319999999999993</v>
      </c>
    </row>
    <row r="41" spans="3:19" ht="17.399999999999999">
      <c r="C41" s="22" t="s">
        <v>24</v>
      </c>
      <c r="D41" s="26">
        <v>2.89</v>
      </c>
      <c r="E41" s="26">
        <f t="shared" si="2"/>
        <v>8.3521000000000001</v>
      </c>
      <c r="F41" s="26">
        <v>-74.930000000000007</v>
      </c>
      <c r="G41" s="26">
        <v>2.1800000000000002</v>
      </c>
      <c r="H41" s="26">
        <f t="shared" si="3"/>
        <v>4.7524000000000006</v>
      </c>
      <c r="I41" s="26">
        <v>-78.34</v>
      </c>
    </row>
    <row r="42" spans="3:19" ht="17.399999999999999">
      <c r="C42" s="22" t="s">
        <v>25</v>
      </c>
      <c r="D42" s="26">
        <v>2.21</v>
      </c>
      <c r="E42" s="26">
        <f t="shared" si="2"/>
        <v>4.8841000000000001</v>
      </c>
      <c r="F42" s="26">
        <v>-84.56</v>
      </c>
      <c r="G42" s="26">
        <v>2.85</v>
      </c>
      <c r="H42" s="26">
        <f t="shared" si="3"/>
        <v>8.1225000000000005</v>
      </c>
      <c r="I42" s="26">
        <v>-82.8</v>
      </c>
    </row>
    <row r="43" spans="3:19" ht="17.399999999999999">
      <c r="C43" s="22" t="s">
        <v>84</v>
      </c>
      <c r="D43" s="26">
        <v>1.17</v>
      </c>
      <c r="E43" s="26">
        <f t="shared" si="2"/>
        <v>1.3688999999999998</v>
      </c>
      <c r="F43" s="26">
        <v>-55.45</v>
      </c>
      <c r="G43" s="26">
        <v>1.23</v>
      </c>
      <c r="H43" s="26">
        <f>G43*G43</f>
        <v>1.5128999999999999</v>
      </c>
      <c r="I43" s="26">
        <v>-52.34</v>
      </c>
    </row>
    <row r="44" spans="3:19" ht="17.399999999999999">
      <c r="C44" s="22" t="s">
        <v>85</v>
      </c>
      <c r="D44" s="26">
        <v>1.21</v>
      </c>
      <c r="E44" s="26">
        <f t="shared" si="2"/>
        <v>1.4641</v>
      </c>
      <c r="F44" s="26">
        <v>-63.54</v>
      </c>
      <c r="G44" s="26">
        <v>1.89</v>
      </c>
      <c r="H44" s="26">
        <f>G44*G44</f>
        <v>3.5720999999999998</v>
      </c>
      <c r="I44" s="26">
        <v>-64.510000000000005</v>
      </c>
      <c r="K44" s="37" t="s">
        <v>62</v>
      </c>
      <c r="L44" s="44" t="s">
        <v>19</v>
      </c>
      <c r="M44" s="44"/>
      <c r="N44" s="44"/>
      <c r="O44" s="44"/>
      <c r="P44" s="44" t="s">
        <v>26</v>
      </c>
      <c r="Q44" s="44"/>
      <c r="R44" s="44"/>
      <c r="S44" s="44"/>
    </row>
    <row r="45" spans="3:19" ht="17.399999999999999">
      <c r="C45" s="22" t="s">
        <v>86</v>
      </c>
      <c r="D45" s="26">
        <v>1.98</v>
      </c>
      <c r="E45" s="26">
        <f t="shared" si="2"/>
        <v>3.9203999999999999</v>
      </c>
      <c r="F45" s="26">
        <v>-71.33</v>
      </c>
      <c r="G45" s="26">
        <v>1.64</v>
      </c>
      <c r="H45" s="26">
        <f>G45*G45</f>
        <v>2.6895999999999995</v>
      </c>
      <c r="I45" s="26">
        <v>-76.430000000000007</v>
      </c>
      <c r="K45" s="38" t="s">
        <v>11</v>
      </c>
      <c r="L45" s="38" t="s">
        <v>65</v>
      </c>
      <c r="M45" s="38" t="s">
        <v>66</v>
      </c>
      <c r="N45" s="38" t="s">
        <v>67</v>
      </c>
      <c r="O45" s="38" t="s">
        <v>63</v>
      </c>
      <c r="P45" s="38" t="s">
        <v>65</v>
      </c>
      <c r="Q45" s="38" t="s">
        <v>66</v>
      </c>
      <c r="R45" s="38" t="s">
        <v>67</v>
      </c>
      <c r="S45" s="38" t="s">
        <v>63</v>
      </c>
    </row>
    <row r="46" spans="3:19" ht="17.399999999999999">
      <c r="C46" s="22" t="s">
        <v>87</v>
      </c>
      <c r="D46" s="26">
        <v>1.74</v>
      </c>
      <c r="E46" s="26">
        <f t="shared" si="2"/>
        <v>3.0276000000000001</v>
      </c>
      <c r="F46" s="26">
        <v>-78.13</v>
      </c>
      <c r="G46" s="26">
        <v>1.9</v>
      </c>
      <c r="H46" s="26">
        <f>G46*G46</f>
        <v>3.61</v>
      </c>
      <c r="I46" s="26">
        <v>-79.540000000000006</v>
      </c>
      <c r="K46" s="46" t="s">
        <v>40</v>
      </c>
      <c r="L46" s="49"/>
      <c r="M46" s="49"/>
      <c r="N46" s="49"/>
      <c r="O46" s="49"/>
      <c r="P46" s="49"/>
      <c r="Q46" s="49"/>
      <c r="R46" s="49"/>
      <c r="S46" s="50"/>
    </row>
    <row r="47" spans="3:19" ht="17.399999999999999">
      <c r="K47" s="22" t="s">
        <v>89</v>
      </c>
      <c r="L47" s="26">
        <v>-76.45</v>
      </c>
      <c r="M47" s="26">
        <v>-56</v>
      </c>
      <c r="N47" s="26">
        <v>-84</v>
      </c>
      <c r="O47" s="26">
        <v>4.67</v>
      </c>
      <c r="P47" s="26">
        <v>-73.664000000000001</v>
      </c>
      <c r="Q47" s="26">
        <v>-55</v>
      </c>
      <c r="R47" s="26">
        <v>-80</v>
      </c>
      <c r="S47" s="26">
        <v>5.68</v>
      </c>
    </row>
    <row r="48" spans="3:19" ht="17.399999999999999">
      <c r="K48" s="22" t="s">
        <v>90</v>
      </c>
      <c r="L48" s="26">
        <v>-59.65</v>
      </c>
      <c r="M48" s="26">
        <v>-48</v>
      </c>
      <c r="N48" s="26">
        <v>-61</v>
      </c>
      <c r="O48" s="26">
        <v>2.54</v>
      </c>
      <c r="P48" s="26">
        <v>-56.76</v>
      </c>
      <c r="Q48" s="26">
        <v>-52</v>
      </c>
      <c r="R48" s="26">
        <v>-64</v>
      </c>
      <c r="S48" s="26">
        <v>2.89</v>
      </c>
    </row>
    <row r="49" spans="11:19" ht="17.399999999999999">
      <c r="K49" s="22" t="s">
        <v>91</v>
      </c>
      <c r="L49" s="26">
        <v>-74.430000000000007</v>
      </c>
      <c r="M49" s="26">
        <v>-59</v>
      </c>
      <c r="N49" s="26">
        <v>-88</v>
      </c>
      <c r="O49" s="26">
        <v>5.61</v>
      </c>
      <c r="P49" s="26">
        <v>-77.650000000000006</v>
      </c>
      <c r="Q49" s="26">
        <v>-59</v>
      </c>
      <c r="R49" s="26">
        <v>-86</v>
      </c>
      <c r="S49" s="26">
        <v>5.43</v>
      </c>
    </row>
    <row r="50" spans="11:19" ht="17.399999999999999">
      <c r="K50" s="22" t="s">
        <v>92</v>
      </c>
      <c r="L50" s="26">
        <v>-54.32</v>
      </c>
      <c r="M50" s="26">
        <v>-46</v>
      </c>
      <c r="N50" s="26">
        <v>-58</v>
      </c>
      <c r="O50" s="26">
        <v>2.4300000000000002</v>
      </c>
      <c r="P50" s="26">
        <v>-56.51</v>
      </c>
      <c r="Q50" s="26">
        <v>-50</v>
      </c>
      <c r="R50" s="26">
        <v>-61</v>
      </c>
      <c r="S50" s="26">
        <v>2.87</v>
      </c>
    </row>
    <row r="51" spans="11:19" ht="17.399999999999999">
      <c r="K51" s="46" t="s">
        <v>45</v>
      </c>
      <c r="L51" s="47"/>
      <c r="M51" s="47"/>
      <c r="N51" s="47"/>
      <c r="O51" s="47"/>
      <c r="P51" s="47"/>
      <c r="Q51" s="47"/>
      <c r="R51" s="47"/>
      <c r="S51" s="48"/>
    </row>
    <row r="52" spans="11:19" ht="17.399999999999999">
      <c r="K52" s="22" t="s">
        <v>73</v>
      </c>
      <c r="L52" s="26">
        <v>-66.84</v>
      </c>
      <c r="M52" s="26">
        <v>-57</v>
      </c>
      <c r="N52" s="26">
        <v>-82</v>
      </c>
      <c r="O52" s="26">
        <v>5.23</v>
      </c>
      <c r="P52" s="26">
        <v>-68.400000000000006</v>
      </c>
      <c r="Q52" s="26">
        <v>-51</v>
      </c>
      <c r="R52" s="26">
        <v>-78</v>
      </c>
      <c r="S52" s="26">
        <v>5.32</v>
      </c>
    </row>
    <row r="53" spans="11:19" ht="17.399999999999999">
      <c r="K53" s="22" t="s">
        <v>74</v>
      </c>
      <c r="L53" s="26">
        <v>-56.67</v>
      </c>
      <c r="M53" s="26">
        <v>-52</v>
      </c>
      <c r="N53" s="26">
        <v>-61</v>
      </c>
      <c r="O53" s="26">
        <v>2.4500000000000002</v>
      </c>
      <c r="P53" s="26">
        <v>-53.45</v>
      </c>
      <c r="Q53" s="26">
        <v>-46</v>
      </c>
      <c r="R53" s="26">
        <v>-59</v>
      </c>
      <c r="S53" s="26">
        <v>2.13</v>
      </c>
    </row>
    <row r="54" spans="11:19" ht="17.399999999999999">
      <c r="K54" s="22" t="s">
        <v>75</v>
      </c>
      <c r="L54" s="26">
        <v>-71.209999999999994</v>
      </c>
      <c r="M54" s="26">
        <v>-61</v>
      </c>
      <c r="N54" s="26">
        <v>-84</v>
      </c>
      <c r="O54" s="26">
        <v>5.12</v>
      </c>
      <c r="P54" s="26">
        <v>-65.64</v>
      </c>
      <c r="Q54" s="26">
        <v>-54</v>
      </c>
      <c r="R54" s="26">
        <v>-74</v>
      </c>
      <c r="S54" s="26">
        <v>5.17</v>
      </c>
    </row>
    <row r="55" spans="11:19" ht="17.399999999999999">
      <c r="K55" s="22" t="s">
        <v>76</v>
      </c>
      <c r="L55" s="26">
        <v>-54.89</v>
      </c>
      <c r="M55" s="26">
        <v>-51</v>
      </c>
      <c r="N55" s="26">
        <v>-60</v>
      </c>
      <c r="O55" s="26">
        <v>2.77</v>
      </c>
      <c r="P55" s="26">
        <v>-58.63</v>
      </c>
      <c r="Q55" s="26">
        <v>-49</v>
      </c>
      <c r="R55" s="26">
        <v>-60</v>
      </c>
      <c r="S55" s="26">
        <v>3.25</v>
      </c>
    </row>
  </sheetData>
  <mergeCells count="18">
    <mergeCell ref="L44:O44"/>
    <mergeCell ref="P44:S44"/>
    <mergeCell ref="K51:S51"/>
    <mergeCell ref="K46:S46"/>
    <mergeCell ref="L6:O6"/>
    <mergeCell ref="P6:S6"/>
    <mergeCell ref="L12:O12"/>
    <mergeCell ref="P12:S12"/>
    <mergeCell ref="D6:F6"/>
    <mergeCell ref="G6:I6"/>
    <mergeCell ref="D27:F27"/>
    <mergeCell ref="G27:I27"/>
    <mergeCell ref="C38:I38"/>
    <mergeCell ref="C29:I29"/>
    <mergeCell ref="D20:F20"/>
    <mergeCell ref="G20:I20"/>
    <mergeCell ref="D13:F13"/>
    <mergeCell ref="G13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A2" sqref="A2"/>
    </sheetView>
  </sheetViews>
  <sheetFormatPr defaultColWidth="11" defaultRowHeight="15.6"/>
  <cols>
    <col min="1" max="1" width="10.8984375" customWidth="1"/>
    <col min="2" max="2" width="18" customWidth="1"/>
    <col min="4" max="4" width="14.09765625" customWidth="1"/>
    <col min="5" max="5" width="13.09765625" customWidth="1"/>
  </cols>
  <sheetData>
    <row r="1" spans="1:5">
      <c r="A1" t="s">
        <v>93</v>
      </c>
      <c r="B1" t="s">
        <v>94</v>
      </c>
    </row>
    <row r="2" spans="1:5">
      <c r="A2" s="5"/>
      <c r="B2" s="6" t="s">
        <v>36</v>
      </c>
      <c r="C2" s="2"/>
      <c r="D2" s="2"/>
      <c r="E2" s="2"/>
    </row>
    <row r="3" spans="1:5">
      <c r="A3" s="5"/>
      <c r="B3" s="6" t="s">
        <v>36</v>
      </c>
    </row>
    <row r="4" spans="1:5">
      <c r="A4" s="5"/>
      <c r="B4" s="6" t="s">
        <v>35</v>
      </c>
    </row>
    <row r="5" spans="1:5">
      <c r="A5" s="5"/>
      <c r="B5" s="6" t="s">
        <v>35</v>
      </c>
    </row>
    <row r="6" spans="1:5">
      <c r="A6" s="5"/>
      <c r="B6" s="6" t="s">
        <v>35</v>
      </c>
    </row>
    <row r="7" spans="1:5">
      <c r="A7" s="5"/>
      <c r="B7" s="6" t="s">
        <v>35</v>
      </c>
    </row>
    <row r="8" spans="1:5">
      <c r="A8" s="5"/>
      <c r="B8" s="6" t="s">
        <v>35</v>
      </c>
    </row>
    <row r="9" spans="1:5">
      <c r="A9" s="5"/>
      <c r="B9" s="6" t="s">
        <v>36</v>
      </c>
    </row>
    <row r="10" spans="1:5">
      <c r="A10" s="5"/>
      <c r="B10" s="6" t="s">
        <v>36</v>
      </c>
    </row>
    <row r="11" spans="1:5">
      <c r="A11" s="5"/>
      <c r="B11" s="6" t="s">
        <v>36</v>
      </c>
    </row>
    <row r="12" spans="1:5">
      <c r="A12" s="5"/>
      <c r="B12" s="6" t="s">
        <v>36</v>
      </c>
    </row>
    <row r="13" spans="1:5">
      <c r="A13" s="5"/>
      <c r="B13" s="6" t="s">
        <v>36</v>
      </c>
    </row>
    <row r="14" spans="1:5">
      <c r="A14" s="5"/>
      <c r="B14" s="6" t="s">
        <v>35</v>
      </c>
    </row>
    <row r="15" spans="1:5">
      <c r="A15" s="5"/>
      <c r="B15" s="6" t="s">
        <v>35</v>
      </c>
    </row>
    <row r="16" spans="1:5">
      <c r="A16" s="5"/>
      <c r="B16" s="6" t="s">
        <v>35</v>
      </c>
    </row>
    <row r="17" spans="1:2">
      <c r="A17" s="5"/>
      <c r="B17" s="6" t="s">
        <v>35</v>
      </c>
    </row>
    <row r="18" spans="1:2">
      <c r="A18" s="6"/>
      <c r="B18" s="6" t="s">
        <v>21</v>
      </c>
    </row>
    <row r="19" spans="1:2">
      <c r="A19" s="6"/>
      <c r="B19" s="6" t="s">
        <v>37</v>
      </c>
    </row>
    <row r="20" spans="1:2">
      <c r="A20" s="6"/>
      <c r="B20" s="6" t="s">
        <v>35</v>
      </c>
    </row>
    <row r="21" spans="1:2">
      <c r="A21" s="6"/>
      <c r="B21" s="6" t="s">
        <v>35</v>
      </c>
    </row>
    <row r="22" spans="1:2">
      <c r="A22" s="6"/>
      <c r="B22" s="6" t="s">
        <v>35</v>
      </c>
    </row>
    <row r="23" spans="1:2">
      <c r="A23" s="6"/>
      <c r="B23" s="6" t="s">
        <v>37</v>
      </c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</row>
    <row r="31" spans="1:2">
      <c r="A31" s="6"/>
    </row>
    <row r="32" spans="1:2">
      <c r="A32" s="6"/>
    </row>
    <row r="33" spans="1:1">
      <c r="A33" s="6"/>
    </row>
    <row r="34" spans="1:1">
      <c r="A34" s="6"/>
    </row>
    <row r="35" spans="1:1">
      <c r="A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1"/>
  <sheetViews>
    <sheetView workbookViewId="0">
      <selection activeCell="K41" sqref="K41"/>
    </sheetView>
  </sheetViews>
  <sheetFormatPr defaultColWidth="11" defaultRowHeight="15.6"/>
  <cols>
    <col min="1" max="1" width="13.09765625" customWidth="1"/>
    <col min="2" max="2" width="21.8984375" customWidth="1"/>
    <col min="3" max="3" width="21.59765625" customWidth="1"/>
    <col min="4" max="4" width="28.8984375" customWidth="1"/>
    <col min="5" max="5" width="10.8984375" customWidth="1"/>
    <col min="6" max="6" width="4.09765625" customWidth="1"/>
    <col min="7" max="7" width="61.09765625" customWidth="1"/>
    <col min="8" max="8" width="16.59765625" customWidth="1"/>
    <col min="9" max="9" width="16.5" customWidth="1"/>
  </cols>
  <sheetData>
    <row r="1" spans="1:10" ht="18">
      <c r="A1" s="10" t="s">
        <v>95</v>
      </c>
      <c r="B1" s="10" t="s">
        <v>96</v>
      </c>
      <c r="C1" s="10" t="s">
        <v>97</v>
      </c>
      <c r="D1" s="10" t="s">
        <v>98</v>
      </c>
    </row>
    <row r="2" spans="1:10" ht="18">
      <c r="A2" s="11">
        <v>1</v>
      </c>
      <c r="B2" s="12" t="s">
        <v>36</v>
      </c>
      <c r="C2" s="12" t="s">
        <v>36</v>
      </c>
      <c r="D2" s="8">
        <v>0</v>
      </c>
      <c r="H2" s="7"/>
    </row>
    <row r="3" spans="1:10" ht="18">
      <c r="A3" s="13">
        <v>2</v>
      </c>
      <c r="B3" s="8" t="s">
        <v>35</v>
      </c>
      <c r="C3" s="8" t="s">
        <v>35</v>
      </c>
      <c r="D3" s="9">
        <f t="shared" ref="D3:D35" ca="1" si="0">RAND()*1+1</f>
        <v>1.2943626305556521</v>
      </c>
    </row>
    <row r="4" spans="1:10" ht="18">
      <c r="A4" s="13">
        <v>3</v>
      </c>
      <c r="B4" s="8" t="s">
        <v>35</v>
      </c>
      <c r="C4" s="8" t="s">
        <v>35</v>
      </c>
      <c r="D4" s="9">
        <f t="shared" ca="1" si="0"/>
        <v>1.1026034391961832</v>
      </c>
      <c r="F4" s="7"/>
    </row>
    <row r="5" spans="1:10" ht="18">
      <c r="A5" s="13">
        <v>4</v>
      </c>
      <c r="B5" s="8" t="s">
        <v>35</v>
      </c>
      <c r="C5" s="8" t="s">
        <v>35</v>
      </c>
      <c r="D5" s="9">
        <f t="shared" ca="1" si="0"/>
        <v>1.4786649061743136</v>
      </c>
    </row>
    <row r="6" spans="1:10" ht="18">
      <c r="A6" s="13">
        <v>5</v>
      </c>
      <c r="B6" s="8" t="s">
        <v>35</v>
      </c>
      <c r="C6" s="8" t="s">
        <v>35</v>
      </c>
      <c r="D6" s="17">
        <f t="shared" ca="1" si="0"/>
        <v>1.8926945011553018</v>
      </c>
      <c r="E6" s="18"/>
      <c r="F6" s="18"/>
    </row>
    <row r="7" spans="1:10" ht="18">
      <c r="A7" s="13">
        <v>6</v>
      </c>
      <c r="B7" s="8" t="s">
        <v>35</v>
      </c>
      <c r="C7" s="8" t="s">
        <v>35</v>
      </c>
      <c r="D7" s="17">
        <f t="shared" ca="1" si="0"/>
        <v>1.6054670317546234</v>
      </c>
      <c r="E7" s="18"/>
    </row>
    <row r="8" spans="1:10" ht="18">
      <c r="A8" s="13">
        <v>7</v>
      </c>
      <c r="B8" s="8" t="s">
        <v>36</v>
      </c>
      <c r="C8" s="8" t="s">
        <v>36</v>
      </c>
      <c r="D8" s="17">
        <f t="shared" ca="1" si="0"/>
        <v>1.066712907450083</v>
      </c>
      <c r="E8" s="18"/>
      <c r="F8" s="18"/>
      <c r="G8" s="18"/>
    </row>
    <row r="9" spans="1:10" ht="18">
      <c r="A9" s="13">
        <v>8</v>
      </c>
      <c r="B9" s="8" t="s">
        <v>36</v>
      </c>
      <c r="C9" s="8" t="s">
        <v>36</v>
      </c>
      <c r="D9" s="17">
        <f t="shared" ca="1" si="0"/>
        <v>1.5015431415820779</v>
      </c>
      <c r="E9" s="18"/>
      <c r="F9" s="18"/>
    </row>
    <row r="10" spans="1:10" ht="18">
      <c r="A10" s="13">
        <v>9</v>
      </c>
      <c r="B10" s="8" t="s">
        <v>35</v>
      </c>
      <c r="C10" s="8" t="s">
        <v>35</v>
      </c>
      <c r="D10" s="17">
        <f t="shared" ca="1" si="0"/>
        <v>1.9735730530424063</v>
      </c>
      <c r="E10" s="18"/>
      <c r="F10" s="19"/>
    </row>
    <row r="11" spans="1:10" ht="18">
      <c r="A11" s="13">
        <v>10</v>
      </c>
      <c r="B11" s="8" t="s">
        <v>35</v>
      </c>
      <c r="C11" s="8" t="s">
        <v>35</v>
      </c>
      <c r="D11" s="17">
        <f t="shared" ca="1" si="0"/>
        <v>1.3834379208762599</v>
      </c>
      <c r="E11" s="18"/>
      <c r="F11" s="20"/>
    </row>
    <row r="12" spans="1:10" ht="18">
      <c r="A12" s="14">
        <v>11</v>
      </c>
      <c r="B12" s="15" t="s">
        <v>36</v>
      </c>
      <c r="C12" s="15" t="s">
        <v>99</v>
      </c>
      <c r="D12" s="16">
        <f t="shared" ca="1" si="0"/>
        <v>1.5070698797783395</v>
      </c>
    </row>
    <row r="13" spans="1:10" ht="18">
      <c r="A13" s="13">
        <v>12</v>
      </c>
      <c r="B13" s="8" t="s">
        <v>35</v>
      </c>
      <c r="C13" s="8" t="s">
        <v>35</v>
      </c>
      <c r="D13" s="9">
        <f t="shared" ca="1" si="0"/>
        <v>1.1346354179255069</v>
      </c>
    </row>
    <row r="14" spans="1:10" ht="18">
      <c r="A14" s="13">
        <v>13</v>
      </c>
      <c r="B14" s="8" t="s">
        <v>99</v>
      </c>
      <c r="C14" s="8" t="s">
        <v>99</v>
      </c>
      <c r="D14" s="9">
        <f t="shared" ca="1" si="0"/>
        <v>1.5341644036796089</v>
      </c>
      <c r="G14" s="39" t="s">
        <v>100</v>
      </c>
      <c r="H14" s="39" t="s">
        <v>41</v>
      </c>
      <c r="I14" s="39" t="s">
        <v>43</v>
      </c>
      <c r="J14" s="39" t="s">
        <v>101</v>
      </c>
    </row>
    <row r="15" spans="1:10" ht="18">
      <c r="A15" s="13"/>
      <c r="B15" s="8"/>
      <c r="C15" s="8"/>
      <c r="D15" s="9"/>
      <c r="G15" s="46" t="s">
        <v>102</v>
      </c>
      <c r="H15" s="49"/>
      <c r="I15" s="49"/>
      <c r="J15" s="50"/>
    </row>
    <row r="16" spans="1:10" ht="18">
      <c r="A16" s="13">
        <v>14</v>
      </c>
      <c r="B16" s="8" t="s">
        <v>99</v>
      </c>
      <c r="C16" s="8" t="s">
        <v>99</v>
      </c>
      <c r="D16" s="9">
        <f t="shared" ca="1" si="0"/>
        <v>1.8490136903937993</v>
      </c>
      <c r="G16" s="22" t="s">
        <v>103</v>
      </c>
      <c r="H16" s="22">
        <v>150</v>
      </c>
      <c r="I16" s="22">
        <v>150</v>
      </c>
      <c r="J16" s="29">
        <v>300</v>
      </c>
    </row>
    <row r="17" spans="1:10" ht="18">
      <c r="A17" s="13">
        <v>15</v>
      </c>
      <c r="B17" s="8" t="s">
        <v>99</v>
      </c>
      <c r="C17" s="8" t="s">
        <v>99</v>
      </c>
      <c r="D17" s="9">
        <f t="shared" ca="1" si="0"/>
        <v>1.0089000760611155</v>
      </c>
      <c r="G17" s="22" t="s">
        <v>104</v>
      </c>
      <c r="H17" s="22">
        <v>146</v>
      </c>
      <c r="I17" s="22">
        <v>144</v>
      </c>
      <c r="J17" s="29">
        <f>H17+I17</f>
        <v>290</v>
      </c>
    </row>
    <row r="18" spans="1:10" ht="18">
      <c r="A18" s="13">
        <v>16</v>
      </c>
      <c r="B18" s="8" t="s">
        <v>99</v>
      </c>
      <c r="C18" s="8" t="s">
        <v>99</v>
      </c>
      <c r="D18" s="9">
        <f t="shared" ca="1" si="0"/>
        <v>1.6428853375383463</v>
      </c>
      <c r="G18" s="22" t="s">
        <v>105</v>
      </c>
      <c r="H18" s="22">
        <v>4</v>
      </c>
      <c r="I18" s="22">
        <v>6</v>
      </c>
      <c r="J18" s="29">
        <f>H18+I18</f>
        <v>10</v>
      </c>
    </row>
    <row r="19" spans="1:10" ht="18">
      <c r="A19" s="13">
        <v>17</v>
      </c>
      <c r="B19" s="8" t="s">
        <v>99</v>
      </c>
      <c r="C19" s="8" t="s">
        <v>99</v>
      </c>
      <c r="D19" s="9">
        <f t="shared" ca="1" si="0"/>
        <v>1.6952732929955969</v>
      </c>
      <c r="G19" s="22" t="s">
        <v>106</v>
      </c>
      <c r="H19" s="26">
        <f>H17/H16*100</f>
        <v>97.333333333333343</v>
      </c>
      <c r="I19" s="26">
        <f>I17/I16*100</f>
        <v>96</v>
      </c>
      <c r="J19" s="31">
        <f>J17/J16*100</f>
        <v>96.666666666666671</v>
      </c>
    </row>
    <row r="20" spans="1:10" ht="18">
      <c r="A20" s="13">
        <v>18</v>
      </c>
      <c r="B20" s="8" t="s">
        <v>99</v>
      </c>
      <c r="C20" s="8" t="s">
        <v>99</v>
      </c>
      <c r="D20" s="9">
        <f t="shared" ca="1" si="0"/>
        <v>1.6824970253000762</v>
      </c>
      <c r="G20" s="52" t="s">
        <v>107</v>
      </c>
      <c r="H20" s="52"/>
      <c r="I20" s="52"/>
      <c r="J20" s="52"/>
    </row>
    <row r="21" spans="1:10" ht="18">
      <c r="A21" s="13">
        <v>19</v>
      </c>
      <c r="B21" s="8" t="s">
        <v>99</v>
      </c>
      <c r="C21" s="8" t="s">
        <v>99</v>
      </c>
      <c r="D21" s="9">
        <f t="shared" ca="1" si="0"/>
        <v>1.3749327971490317</v>
      </c>
      <c r="G21" s="22" t="s">
        <v>103</v>
      </c>
      <c r="H21" s="22">
        <v>150</v>
      </c>
      <c r="I21" s="22">
        <v>150</v>
      </c>
      <c r="J21" s="29">
        <v>300</v>
      </c>
    </row>
    <row r="22" spans="1:10" ht="18">
      <c r="A22" s="14">
        <v>20</v>
      </c>
      <c r="B22" s="15" t="s">
        <v>37</v>
      </c>
      <c r="C22" s="15" t="s">
        <v>99</v>
      </c>
      <c r="D22" s="16">
        <f t="shared" ca="1" si="0"/>
        <v>1.9259548028683648</v>
      </c>
      <c r="G22" s="22" t="s">
        <v>104</v>
      </c>
      <c r="H22" s="22">
        <v>144</v>
      </c>
      <c r="I22" s="22">
        <v>142</v>
      </c>
      <c r="J22" s="29">
        <f>H22+I22</f>
        <v>286</v>
      </c>
    </row>
    <row r="23" spans="1:10" ht="18">
      <c r="A23" s="13">
        <v>21</v>
      </c>
      <c r="B23" s="8" t="s">
        <v>37</v>
      </c>
      <c r="C23" s="8" t="s">
        <v>37</v>
      </c>
      <c r="D23" s="9">
        <f t="shared" ca="1" si="0"/>
        <v>1.223964345503429</v>
      </c>
      <c r="G23" s="22" t="s">
        <v>105</v>
      </c>
      <c r="H23" s="22">
        <v>6</v>
      </c>
      <c r="I23" s="22">
        <v>8</v>
      </c>
      <c r="J23" s="29">
        <f>H23+I23</f>
        <v>14</v>
      </c>
    </row>
    <row r="24" spans="1:10" ht="18">
      <c r="A24" s="13">
        <v>22</v>
      </c>
      <c r="B24" s="8" t="s">
        <v>37</v>
      </c>
      <c r="C24" s="8" t="s">
        <v>37</v>
      </c>
      <c r="D24" s="9">
        <f t="shared" ca="1" si="0"/>
        <v>1.9099961423597898</v>
      </c>
      <c r="G24" s="22" t="s">
        <v>106</v>
      </c>
      <c r="H24" s="26">
        <f>H22/H21*100</f>
        <v>96</v>
      </c>
      <c r="I24" s="26">
        <f>I22/I21*100</f>
        <v>94.666666666666671</v>
      </c>
      <c r="J24" s="31">
        <f>J22/J21*100</f>
        <v>95.333333333333343</v>
      </c>
    </row>
    <row r="25" spans="1:10" ht="18">
      <c r="A25" s="13">
        <v>23</v>
      </c>
      <c r="B25" s="8" t="s">
        <v>37</v>
      </c>
      <c r="C25" s="8" t="s">
        <v>37</v>
      </c>
      <c r="D25" s="9">
        <f t="shared" ca="1" si="0"/>
        <v>1.3608654768526738</v>
      </c>
    </row>
    <row r="26" spans="1:10" ht="18">
      <c r="A26" s="13">
        <v>24</v>
      </c>
      <c r="B26" s="8" t="s">
        <v>37</v>
      </c>
      <c r="C26" s="8" t="s">
        <v>37</v>
      </c>
      <c r="D26" s="9">
        <f t="shared" ca="1" si="0"/>
        <v>1.0689299456353343</v>
      </c>
    </row>
    <row r="27" spans="1:10" ht="18">
      <c r="A27" s="13">
        <v>25</v>
      </c>
      <c r="B27" s="8" t="s">
        <v>37</v>
      </c>
      <c r="C27" s="8" t="s">
        <v>37</v>
      </c>
      <c r="D27" s="9">
        <f t="shared" ca="1" si="0"/>
        <v>1.3890501311294616</v>
      </c>
      <c r="G27" s="39" t="s">
        <v>108</v>
      </c>
      <c r="H27" s="39" t="s">
        <v>41</v>
      </c>
      <c r="I27" s="39" t="s">
        <v>43</v>
      </c>
      <c r="J27" s="39" t="s">
        <v>101</v>
      </c>
    </row>
    <row r="28" spans="1:10" ht="18">
      <c r="A28" s="13">
        <v>26</v>
      </c>
      <c r="B28" s="8" t="s">
        <v>35</v>
      </c>
      <c r="C28" s="8" t="s">
        <v>35</v>
      </c>
      <c r="D28" s="9">
        <f t="shared" ca="1" si="0"/>
        <v>1.1691964011906752</v>
      </c>
      <c r="G28" s="53" t="s">
        <v>109</v>
      </c>
      <c r="H28" s="53"/>
      <c r="I28" s="53"/>
      <c r="J28" s="53"/>
    </row>
    <row r="29" spans="1:10" ht="18">
      <c r="A29" s="13">
        <v>27</v>
      </c>
      <c r="B29" s="8" t="s">
        <v>35</v>
      </c>
      <c r="C29" s="8" t="s">
        <v>35</v>
      </c>
      <c r="D29" s="9">
        <f t="shared" ca="1" si="0"/>
        <v>1.2769561970654193</v>
      </c>
      <c r="G29" s="22" t="s">
        <v>103</v>
      </c>
      <c r="H29" s="22">
        <v>150</v>
      </c>
      <c r="I29" s="22">
        <v>150</v>
      </c>
      <c r="J29" s="22">
        <v>300</v>
      </c>
    </row>
    <row r="30" spans="1:10" ht="18">
      <c r="A30" s="13">
        <v>28</v>
      </c>
      <c r="B30" s="8" t="s">
        <v>110</v>
      </c>
      <c r="C30" s="8" t="s">
        <v>110</v>
      </c>
      <c r="D30" s="9">
        <f t="shared" ca="1" si="0"/>
        <v>1.4573023909224982</v>
      </c>
      <c r="G30" s="22" t="s">
        <v>111</v>
      </c>
      <c r="H30" s="22">
        <v>141</v>
      </c>
      <c r="I30" s="22">
        <v>138</v>
      </c>
      <c r="J30" s="22">
        <f>I30+H30</f>
        <v>279</v>
      </c>
    </row>
    <row r="31" spans="1:10" ht="18">
      <c r="A31" s="13">
        <v>29</v>
      </c>
      <c r="B31" s="8" t="s">
        <v>110</v>
      </c>
      <c r="C31" s="8" t="s">
        <v>110</v>
      </c>
      <c r="D31" s="9">
        <f t="shared" ca="1" si="0"/>
        <v>1.8968658343418441</v>
      </c>
      <c r="G31" s="22" t="s">
        <v>112</v>
      </c>
      <c r="H31" s="22">
        <v>9</v>
      </c>
      <c r="I31" s="22">
        <v>12</v>
      </c>
      <c r="J31" s="22">
        <f>H31+I31</f>
        <v>21</v>
      </c>
    </row>
    <row r="32" spans="1:10" ht="18">
      <c r="A32" s="13">
        <v>30</v>
      </c>
      <c r="B32" s="8" t="s">
        <v>110</v>
      </c>
      <c r="C32" s="8" t="s">
        <v>110</v>
      </c>
      <c r="D32" s="9">
        <f t="shared" ca="1" si="0"/>
        <v>1.602293741293439</v>
      </c>
      <c r="G32" s="29" t="s">
        <v>106</v>
      </c>
      <c r="H32" s="31">
        <f>H30/H29*100</f>
        <v>94</v>
      </c>
      <c r="I32" s="31">
        <f>I30/I29*100</f>
        <v>92</v>
      </c>
      <c r="J32" s="31">
        <f>J30/J29*100</f>
        <v>93</v>
      </c>
    </row>
    <row r="33" spans="1:10" ht="18">
      <c r="A33" s="13">
        <v>31</v>
      </c>
      <c r="B33" s="8" t="s">
        <v>110</v>
      </c>
      <c r="C33" s="8" t="s">
        <v>110</v>
      </c>
      <c r="D33" s="9">
        <f t="shared" ca="1" si="0"/>
        <v>1.5247345809023871</v>
      </c>
      <c r="G33" s="53" t="s">
        <v>113</v>
      </c>
      <c r="H33" s="53"/>
      <c r="I33" s="53"/>
      <c r="J33" s="53"/>
    </row>
    <row r="34" spans="1:10" ht="18">
      <c r="A34" s="13">
        <v>32</v>
      </c>
      <c r="B34" s="8" t="s">
        <v>110</v>
      </c>
      <c r="C34" s="8" t="s">
        <v>110</v>
      </c>
      <c r="D34" s="9">
        <f t="shared" ca="1" si="0"/>
        <v>1.3486329820408103</v>
      </c>
      <c r="G34" s="22" t="s">
        <v>103</v>
      </c>
      <c r="H34" s="22">
        <v>150</v>
      </c>
      <c r="I34" s="22">
        <v>150</v>
      </c>
      <c r="J34" s="22">
        <v>300</v>
      </c>
    </row>
    <row r="35" spans="1:10" ht="18">
      <c r="A35" s="13">
        <v>33</v>
      </c>
      <c r="B35" s="8" t="s">
        <v>35</v>
      </c>
      <c r="C35" s="8" t="s">
        <v>35</v>
      </c>
      <c r="D35" s="9">
        <f t="shared" ca="1" si="0"/>
        <v>1.3761166000885949</v>
      </c>
      <c r="G35" s="22" t="s">
        <v>114</v>
      </c>
      <c r="H35" s="22">
        <v>126</v>
      </c>
      <c r="I35" s="22">
        <v>110</v>
      </c>
      <c r="J35" s="22">
        <f>I35+H35</f>
        <v>236</v>
      </c>
    </row>
    <row r="36" spans="1:10" ht="18">
      <c r="A36" s="13">
        <v>34</v>
      </c>
      <c r="B36" s="8" t="s">
        <v>35</v>
      </c>
      <c r="C36" s="8" t="s">
        <v>35</v>
      </c>
      <c r="D36" s="9">
        <f t="shared" ref="D36:D67" ca="1" si="1">RAND()*1+1</f>
        <v>1.8002732670417516</v>
      </c>
      <c r="G36" s="22" t="s">
        <v>115</v>
      </c>
      <c r="H36" s="22">
        <v>24</v>
      </c>
      <c r="I36" s="22">
        <v>40</v>
      </c>
      <c r="J36" s="22">
        <f>H36+I36</f>
        <v>64</v>
      </c>
    </row>
    <row r="37" spans="1:10" ht="18">
      <c r="A37" s="13">
        <v>35</v>
      </c>
      <c r="B37" s="8" t="s">
        <v>110</v>
      </c>
      <c r="C37" s="8" t="s">
        <v>110</v>
      </c>
      <c r="D37" s="9">
        <f t="shared" ca="1" si="1"/>
        <v>1.7385828358266666</v>
      </c>
      <c r="G37" s="29" t="s">
        <v>106</v>
      </c>
      <c r="H37" s="31">
        <f>H35/H34*100</f>
        <v>84</v>
      </c>
      <c r="I37" s="31">
        <f>I35/I34*100</f>
        <v>73.333333333333329</v>
      </c>
      <c r="J37" s="31">
        <f>J35/J34*100</f>
        <v>78.666666666666657</v>
      </c>
    </row>
    <row r="38" spans="1:10" ht="18">
      <c r="A38" s="13">
        <v>36</v>
      </c>
      <c r="B38" s="8" t="s">
        <v>110</v>
      </c>
      <c r="C38" s="8" t="s">
        <v>110</v>
      </c>
      <c r="D38" s="9">
        <f t="shared" ca="1" si="1"/>
        <v>1.7211311673312601</v>
      </c>
      <c r="G38" s="21"/>
      <c r="H38" s="21"/>
      <c r="I38" s="21"/>
      <c r="J38" s="21"/>
    </row>
    <row r="39" spans="1:10" ht="18">
      <c r="A39" s="13">
        <v>37</v>
      </c>
      <c r="B39" s="8" t="s">
        <v>36</v>
      </c>
      <c r="C39" s="8" t="s">
        <v>36</v>
      </c>
      <c r="D39" s="9">
        <f t="shared" ca="1" si="1"/>
        <v>1.3603214417244707</v>
      </c>
      <c r="G39" s="21"/>
      <c r="H39" s="21"/>
      <c r="I39" s="21"/>
      <c r="J39" s="21"/>
    </row>
    <row r="40" spans="1:10" ht="18">
      <c r="A40" s="13">
        <v>38</v>
      </c>
      <c r="B40" s="8" t="s">
        <v>36</v>
      </c>
      <c r="C40" s="8" t="s">
        <v>36</v>
      </c>
      <c r="D40" s="9">
        <f t="shared" ca="1" si="1"/>
        <v>1.1563000216330708</v>
      </c>
      <c r="G40" s="39" t="s">
        <v>116</v>
      </c>
      <c r="H40" s="39" t="s">
        <v>117</v>
      </c>
      <c r="I40" s="39" t="s">
        <v>19</v>
      </c>
      <c r="J40" s="39" t="s">
        <v>118</v>
      </c>
    </row>
    <row r="41" spans="1:10" ht="18">
      <c r="A41" s="13">
        <v>39</v>
      </c>
      <c r="B41" s="8" t="s">
        <v>36</v>
      </c>
      <c r="C41" s="8" t="s">
        <v>36</v>
      </c>
      <c r="D41" s="9">
        <f t="shared" ca="1" si="1"/>
        <v>1.7300489850429503</v>
      </c>
      <c r="G41" s="46" t="s">
        <v>119</v>
      </c>
      <c r="H41" s="49"/>
      <c r="I41" s="49"/>
      <c r="J41" s="50"/>
    </row>
    <row r="42" spans="1:10" ht="18">
      <c r="A42" s="13">
        <v>40</v>
      </c>
      <c r="B42" s="8" t="s">
        <v>37</v>
      </c>
      <c r="C42" s="8" t="s">
        <v>37</v>
      </c>
      <c r="D42" s="9">
        <f t="shared" ca="1" si="1"/>
        <v>1.098055290887533</v>
      </c>
      <c r="G42" s="22" t="s">
        <v>120</v>
      </c>
      <c r="H42" s="26">
        <v>1.56</v>
      </c>
      <c r="I42" s="26">
        <v>1.37</v>
      </c>
      <c r="J42" s="31">
        <f>(H42+I42)/2</f>
        <v>1.4650000000000001</v>
      </c>
    </row>
    <row r="43" spans="1:10" ht="18">
      <c r="A43" s="13">
        <v>41</v>
      </c>
      <c r="B43" s="8" t="s">
        <v>37</v>
      </c>
      <c r="C43" s="8" t="s">
        <v>37</v>
      </c>
      <c r="D43" s="9">
        <f t="shared" ca="1" si="1"/>
        <v>1.8916549956083268</v>
      </c>
      <c r="G43" s="22" t="s">
        <v>121</v>
      </c>
      <c r="H43" s="26">
        <v>2.54</v>
      </c>
      <c r="I43" s="26">
        <v>1.91</v>
      </c>
      <c r="J43" s="31">
        <f t="shared" ref="J43:J45" si="2">(H43+I43)/2</f>
        <v>2.2250000000000001</v>
      </c>
    </row>
    <row r="44" spans="1:10" ht="18">
      <c r="A44" s="13">
        <v>42</v>
      </c>
      <c r="B44" s="8" t="s">
        <v>36</v>
      </c>
      <c r="C44" s="8" t="s">
        <v>36</v>
      </c>
      <c r="D44" s="9">
        <f t="shared" ca="1" si="1"/>
        <v>1.1993751255884804</v>
      </c>
      <c r="G44" s="22" t="s">
        <v>122</v>
      </c>
      <c r="H44" s="26">
        <v>4.53</v>
      </c>
      <c r="I44" s="26">
        <v>5.87</v>
      </c>
      <c r="J44" s="31">
        <f t="shared" si="2"/>
        <v>5.2</v>
      </c>
    </row>
    <row r="45" spans="1:10" ht="18">
      <c r="A45" s="13">
        <v>43</v>
      </c>
      <c r="B45" s="8" t="s">
        <v>99</v>
      </c>
      <c r="C45" s="8" t="s">
        <v>99</v>
      </c>
      <c r="D45" s="9">
        <f t="shared" ca="1" si="1"/>
        <v>1.5580364373889184</v>
      </c>
      <c r="G45" s="22" t="s">
        <v>123</v>
      </c>
      <c r="H45" s="26">
        <v>5.69</v>
      </c>
      <c r="I45" s="26">
        <v>7.41</v>
      </c>
      <c r="J45" s="31">
        <f t="shared" si="2"/>
        <v>6.5500000000000007</v>
      </c>
    </row>
    <row r="46" spans="1:10" ht="18">
      <c r="A46" s="13">
        <v>44</v>
      </c>
      <c r="B46" s="8" t="s">
        <v>110</v>
      </c>
      <c r="C46" s="8" t="s">
        <v>110</v>
      </c>
      <c r="D46" s="9">
        <f t="shared" ca="1" si="1"/>
        <v>1.3771304506663666</v>
      </c>
      <c r="G46" s="52" t="s">
        <v>124</v>
      </c>
      <c r="H46" s="52"/>
      <c r="I46" s="52"/>
      <c r="J46" s="52"/>
    </row>
    <row r="47" spans="1:10" ht="18">
      <c r="A47" s="13">
        <v>45</v>
      </c>
      <c r="B47" s="8" t="s">
        <v>35</v>
      </c>
      <c r="C47" s="8" t="s">
        <v>35</v>
      </c>
      <c r="D47" s="9">
        <f t="shared" ca="1" si="1"/>
        <v>1.9177173813849728</v>
      </c>
      <c r="G47" s="22" t="s">
        <v>125</v>
      </c>
      <c r="H47" s="26">
        <v>2.81</v>
      </c>
      <c r="I47" s="26">
        <v>2.3199999999999998</v>
      </c>
      <c r="J47" s="31">
        <f t="shared" ref="J47:J50" si="3">(H47+I47)/2</f>
        <v>2.5649999999999999</v>
      </c>
    </row>
    <row r="48" spans="1:10" ht="18">
      <c r="A48" s="13">
        <v>46</v>
      </c>
      <c r="B48" s="8" t="s">
        <v>37</v>
      </c>
      <c r="C48" s="8" t="s">
        <v>37</v>
      </c>
      <c r="D48" s="9">
        <f t="shared" ca="1" si="1"/>
        <v>1.375867123572821</v>
      </c>
      <c r="G48" s="22" t="s">
        <v>126</v>
      </c>
      <c r="H48" s="26">
        <v>1.1200000000000001</v>
      </c>
      <c r="I48" s="26">
        <v>1.88</v>
      </c>
      <c r="J48" s="31">
        <f t="shared" si="3"/>
        <v>1.5</v>
      </c>
    </row>
    <row r="49" spans="1:10" ht="18">
      <c r="A49" s="13">
        <v>47</v>
      </c>
      <c r="B49" s="8" t="s">
        <v>36</v>
      </c>
      <c r="C49" s="8" t="s">
        <v>36</v>
      </c>
      <c r="D49" s="9">
        <f t="shared" ca="1" si="1"/>
        <v>1.5714909541074555</v>
      </c>
      <c r="G49" s="22" t="s">
        <v>127</v>
      </c>
      <c r="H49" s="26">
        <v>2.5299999999999998</v>
      </c>
      <c r="I49" s="26">
        <v>3.12</v>
      </c>
      <c r="J49" s="31">
        <f t="shared" si="3"/>
        <v>2.8250000000000002</v>
      </c>
    </row>
    <row r="50" spans="1:10" ht="18">
      <c r="A50" s="13">
        <v>48</v>
      </c>
      <c r="B50" s="8" t="s">
        <v>37</v>
      </c>
      <c r="C50" s="8" t="s">
        <v>37</v>
      </c>
      <c r="D50" s="9">
        <f t="shared" ca="1" si="1"/>
        <v>1.3001555053073135</v>
      </c>
      <c r="G50" s="22" t="s">
        <v>128</v>
      </c>
      <c r="H50" s="26">
        <v>5.62</v>
      </c>
      <c r="I50" s="26">
        <v>6.31</v>
      </c>
      <c r="J50" s="31">
        <f t="shared" si="3"/>
        <v>5.9649999999999999</v>
      </c>
    </row>
    <row r="51" spans="1:10" ht="18">
      <c r="A51" s="13">
        <v>49</v>
      </c>
      <c r="B51" s="8" t="s">
        <v>35</v>
      </c>
      <c r="C51" s="8" t="s">
        <v>35</v>
      </c>
      <c r="D51" s="9">
        <f t="shared" ca="1" si="1"/>
        <v>1.9025983530967883</v>
      </c>
      <c r="G51" s="22" t="s">
        <v>129</v>
      </c>
      <c r="H51" s="26">
        <v>6.77</v>
      </c>
      <c r="I51" s="26">
        <v>5.8</v>
      </c>
      <c r="J51" s="31">
        <f t="shared" ref="J51" si="4">(H51+I51)/2</f>
        <v>6.2850000000000001</v>
      </c>
    </row>
    <row r="52" spans="1:10" ht="18">
      <c r="A52" s="13">
        <v>50</v>
      </c>
      <c r="B52" s="8" t="s">
        <v>35</v>
      </c>
      <c r="C52" s="8" t="s">
        <v>35</v>
      </c>
      <c r="D52" s="9">
        <f t="shared" ca="1" si="1"/>
        <v>1.2829875544027147</v>
      </c>
    </row>
    <row r="53" spans="1:10" ht="18">
      <c r="A53" s="13">
        <v>51</v>
      </c>
      <c r="B53" s="8" t="s">
        <v>36</v>
      </c>
      <c r="C53" s="8" t="s">
        <v>36</v>
      </c>
      <c r="D53" s="9">
        <f t="shared" ca="1" si="1"/>
        <v>1.6001285202919096</v>
      </c>
    </row>
    <row r="54" spans="1:10" ht="18">
      <c r="A54" s="13">
        <v>52</v>
      </c>
      <c r="B54" s="8" t="s">
        <v>35</v>
      </c>
      <c r="C54" s="8" t="s">
        <v>35</v>
      </c>
      <c r="D54" s="9">
        <f t="shared" ca="1" si="1"/>
        <v>1.4911115834002153</v>
      </c>
    </row>
    <row r="55" spans="1:10" ht="18">
      <c r="A55" s="13">
        <v>53</v>
      </c>
      <c r="B55" s="8" t="s">
        <v>35</v>
      </c>
      <c r="C55" s="8" t="s">
        <v>35</v>
      </c>
      <c r="D55" s="9">
        <f t="shared" ca="1" si="1"/>
        <v>1.7195292251786456</v>
      </c>
    </row>
    <row r="56" spans="1:10" ht="18">
      <c r="A56" s="13">
        <v>54</v>
      </c>
      <c r="B56" s="8" t="s">
        <v>35</v>
      </c>
      <c r="C56" s="8" t="s">
        <v>35</v>
      </c>
      <c r="D56" s="9">
        <f t="shared" ca="1" si="1"/>
        <v>1.6638121959393379</v>
      </c>
    </row>
    <row r="57" spans="1:10" ht="18">
      <c r="A57" s="13">
        <v>55</v>
      </c>
      <c r="B57" s="8" t="s">
        <v>35</v>
      </c>
      <c r="C57" s="8" t="s">
        <v>35</v>
      </c>
      <c r="D57" s="9">
        <f t="shared" ca="1" si="1"/>
        <v>1.0889440234379244</v>
      </c>
    </row>
    <row r="58" spans="1:10" ht="18">
      <c r="A58" s="13">
        <v>56</v>
      </c>
      <c r="B58" s="8" t="s">
        <v>35</v>
      </c>
      <c r="C58" s="8" t="s">
        <v>35</v>
      </c>
      <c r="D58" s="9">
        <f t="shared" ca="1" si="1"/>
        <v>1.7340421070161702</v>
      </c>
    </row>
    <row r="59" spans="1:10" ht="18">
      <c r="A59" s="13">
        <v>57</v>
      </c>
      <c r="B59" s="8" t="s">
        <v>36</v>
      </c>
      <c r="C59" s="8" t="s">
        <v>36</v>
      </c>
      <c r="D59" s="9">
        <f t="shared" ca="1" si="1"/>
        <v>1.3736467429368151</v>
      </c>
    </row>
    <row r="60" spans="1:10" ht="18">
      <c r="A60" s="13">
        <v>58</v>
      </c>
      <c r="B60" s="8" t="s">
        <v>36</v>
      </c>
      <c r="C60" s="8" t="s">
        <v>36</v>
      </c>
      <c r="D60" s="9">
        <f t="shared" ca="1" si="1"/>
        <v>1.5815337151465729</v>
      </c>
    </row>
    <row r="61" spans="1:10" ht="18">
      <c r="A61" s="13">
        <v>59</v>
      </c>
      <c r="B61" s="8" t="s">
        <v>35</v>
      </c>
      <c r="C61" s="8" t="s">
        <v>35</v>
      </c>
      <c r="D61" s="9">
        <f t="shared" ca="1" si="1"/>
        <v>1.9468913499266276</v>
      </c>
    </row>
    <row r="62" spans="1:10" ht="18">
      <c r="A62" s="13">
        <v>60</v>
      </c>
      <c r="B62" s="8" t="s">
        <v>35</v>
      </c>
      <c r="C62" s="8" t="s">
        <v>35</v>
      </c>
      <c r="D62" s="9">
        <f t="shared" ca="1" si="1"/>
        <v>1.0004833844363681</v>
      </c>
    </row>
    <row r="63" spans="1:10" ht="18">
      <c r="A63" s="13">
        <v>61</v>
      </c>
      <c r="B63" s="8" t="s">
        <v>99</v>
      </c>
      <c r="C63" s="8" t="s">
        <v>99</v>
      </c>
      <c r="D63" s="9">
        <f t="shared" ca="1" si="1"/>
        <v>1.9624431496850592</v>
      </c>
    </row>
    <row r="64" spans="1:10" ht="18">
      <c r="A64" s="13">
        <v>62</v>
      </c>
      <c r="B64" s="8" t="s">
        <v>35</v>
      </c>
      <c r="C64" s="8" t="s">
        <v>35</v>
      </c>
      <c r="D64" s="9">
        <f t="shared" ca="1" si="1"/>
        <v>1.8398849490054334</v>
      </c>
    </row>
    <row r="65" spans="1:4" ht="18">
      <c r="A65" s="13">
        <v>63</v>
      </c>
      <c r="B65" s="8" t="s">
        <v>99</v>
      </c>
      <c r="C65" s="8" t="s">
        <v>99</v>
      </c>
      <c r="D65" s="9">
        <f t="shared" ca="1" si="1"/>
        <v>1.3282091308883051</v>
      </c>
    </row>
    <row r="66" spans="1:4" ht="18">
      <c r="A66" s="13">
        <v>64</v>
      </c>
      <c r="B66" s="8" t="s">
        <v>99</v>
      </c>
      <c r="C66" s="8" t="s">
        <v>99</v>
      </c>
      <c r="D66" s="9">
        <f t="shared" ca="1" si="1"/>
        <v>1.4610642989130409</v>
      </c>
    </row>
    <row r="67" spans="1:4" ht="18">
      <c r="A67" s="13">
        <v>65</v>
      </c>
      <c r="B67" s="8" t="s">
        <v>99</v>
      </c>
      <c r="C67" s="8" t="s">
        <v>99</v>
      </c>
      <c r="D67" s="9">
        <f t="shared" ca="1" si="1"/>
        <v>1.8014920856576042</v>
      </c>
    </row>
    <row r="68" spans="1:4" ht="18">
      <c r="A68" s="13">
        <v>66</v>
      </c>
      <c r="B68" s="8" t="s">
        <v>99</v>
      </c>
      <c r="C68" s="8" t="s">
        <v>99</v>
      </c>
      <c r="D68" s="9">
        <f t="shared" ref="D68:D99" ca="1" si="5">RAND()*1+1</f>
        <v>1.5759229830199883</v>
      </c>
    </row>
    <row r="69" spans="1:4" ht="18">
      <c r="A69" s="13">
        <v>67</v>
      </c>
      <c r="B69" s="8" t="s">
        <v>99</v>
      </c>
      <c r="C69" s="8" t="s">
        <v>99</v>
      </c>
      <c r="D69" s="9">
        <f t="shared" ca="1" si="5"/>
        <v>1.6424683364215658</v>
      </c>
    </row>
    <row r="70" spans="1:4" ht="18">
      <c r="A70" s="13">
        <v>68</v>
      </c>
      <c r="B70" s="8" t="s">
        <v>99</v>
      </c>
      <c r="C70" s="8" t="s">
        <v>99</v>
      </c>
      <c r="D70" s="9">
        <f t="shared" ca="1" si="5"/>
        <v>1.9805999663826865</v>
      </c>
    </row>
    <row r="71" spans="1:4" ht="18">
      <c r="A71" s="13">
        <v>69</v>
      </c>
      <c r="B71" s="8" t="s">
        <v>99</v>
      </c>
      <c r="C71" s="8" t="s">
        <v>99</v>
      </c>
      <c r="D71" s="9">
        <f t="shared" ca="1" si="5"/>
        <v>1.5069641446186122</v>
      </c>
    </row>
    <row r="72" spans="1:4" ht="18">
      <c r="A72" s="13">
        <v>70</v>
      </c>
      <c r="B72" s="8" t="s">
        <v>37</v>
      </c>
      <c r="C72" s="8" t="s">
        <v>37</v>
      </c>
      <c r="D72" s="9">
        <f t="shared" ca="1" si="5"/>
        <v>1.7478878627463497</v>
      </c>
    </row>
    <row r="73" spans="1:4" ht="18">
      <c r="A73" s="13">
        <v>71</v>
      </c>
      <c r="B73" s="8" t="s">
        <v>37</v>
      </c>
      <c r="C73" s="8" t="s">
        <v>37</v>
      </c>
      <c r="D73" s="9">
        <f t="shared" ca="1" si="5"/>
        <v>1.9079515302195023</v>
      </c>
    </row>
    <row r="74" spans="1:4" ht="18">
      <c r="A74" s="13">
        <v>72</v>
      </c>
      <c r="B74" s="8" t="s">
        <v>37</v>
      </c>
      <c r="C74" s="8" t="s">
        <v>37</v>
      </c>
      <c r="D74" s="9">
        <f t="shared" ca="1" si="5"/>
        <v>1.5478198568543784</v>
      </c>
    </row>
    <row r="75" spans="1:4" ht="18">
      <c r="A75" s="13">
        <v>73</v>
      </c>
      <c r="B75" s="8" t="s">
        <v>37</v>
      </c>
      <c r="C75" s="8" t="s">
        <v>37</v>
      </c>
      <c r="D75" s="9">
        <f t="shared" ca="1" si="5"/>
        <v>1.0152084317216743</v>
      </c>
    </row>
    <row r="76" spans="1:4" ht="18">
      <c r="A76" s="13">
        <v>74</v>
      </c>
      <c r="B76" s="8" t="s">
        <v>37</v>
      </c>
      <c r="C76" s="8" t="s">
        <v>37</v>
      </c>
      <c r="D76" s="9">
        <f t="shared" ca="1" si="5"/>
        <v>1.2600607821739915</v>
      </c>
    </row>
    <row r="77" spans="1:4" ht="18">
      <c r="A77" s="13">
        <v>75</v>
      </c>
      <c r="B77" s="8" t="s">
        <v>37</v>
      </c>
      <c r="C77" s="8" t="s">
        <v>37</v>
      </c>
      <c r="D77" s="9">
        <f t="shared" ca="1" si="5"/>
        <v>1.9704032746864075</v>
      </c>
    </row>
    <row r="78" spans="1:4" ht="18">
      <c r="A78" s="13">
        <v>76</v>
      </c>
      <c r="B78" s="8" t="s">
        <v>35</v>
      </c>
      <c r="C78" s="8" t="s">
        <v>35</v>
      </c>
      <c r="D78" s="9">
        <f t="shared" ca="1" si="5"/>
        <v>1.8604312568315517</v>
      </c>
    </row>
    <row r="79" spans="1:4" ht="18">
      <c r="A79" s="13">
        <v>77</v>
      </c>
      <c r="B79" s="8" t="s">
        <v>35</v>
      </c>
      <c r="C79" s="8" t="s">
        <v>35</v>
      </c>
      <c r="D79" s="9">
        <f t="shared" ca="1" si="5"/>
        <v>1.1848546128266886</v>
      </c>
    </row>
    <row r="80" spans="1:4" ht="18">
      <c r="A80" s="14">
        <v>78</v>
      </c>
      <c r="B80" s="15" t="s">
        <v>110</v>
      </c>
      <c r="C80" s="15" t="s">
        <v>99</v>
      </c>
      <c r="D80" s="16">
        <f t="shared" ca="1" si="5"/>
        <v>1.0324553896089386</v>
      </c>
    </row>
    <row r="81" spans="1:4" ht="18">
      <c r="A81" s="13">
        <v>79</v>
      </c>
      <c r="B81" s="8" t="s">
        <v>110</v>
      </c>
      <c r="C81" s="8" t="s">
        <v>110</v>
      </c>
      <c r="D81" s="9">
        <f t="shared" ca="1" si="5"/>
        <v>1.482432051793602</v>
      </c>
    </row>
    <row r="82" spans="1:4" ht="18">
      <c r="A82" s="13">
        <v>80</v>
      </c>
      <c r="B82" s="8" t="s">
        <v>110</v>
      </c>
      <c r="C82" s="8" t="s">
        <v>110</v>
      </c>
      <c r="D82" s="9">
        <f t="shared" ca="1" si="5"/>
        <v>1.9628017029642124</v>
      </c>
    </row>
    <row r="83" spans="1:4" ht="18">
      <c r="A83" s="13">
        <v>81</v>
      </c>
      <c r="B83" s="8" t="s">
        <v>110</v>
      </c>
      <c r="C83" s="8" t="s">
        <v>110</v>
      </c>
      <c r="D83" s="9">
        <f t="shared" ca="1" si="5"/>
        <v>1.8386179843159671</v>
      </c>
    </row>
    <row r="84" spans="1:4" ht="18">
      <c r="A84" s="13">
        <v>82</v>
      </c>
      <c r="B84" s="8" t="s">
        <v>110</v>
      </c>
      <c r="C84" s="8" t="s">
        <v>110</v>
      </c>
      <c r="D84" s="9">
        <f t="shared" ca="1" si="5"/>
        <v>1.3027483823380424</v>
      </c>
    </row>
    <row r="85" spans="1:4" ht="18">
      <c r="A85" s="13">
        <v>83</v>
      </c>
      <c r="B85" s="8" t="s">
        <v>35</v>
      </c>
      <c r="C85" s="8" t="s">
        <v>35</v>
      </c>
      <c r="D85" s="9">
        <f t="shared" ca="1" si="5"/>
        <v>1.8713888182644522</v>
      </c>
    </row>
    <row r="86" spans="1:4" ht="18">
      <c r="A86" s="13">
        <v>84</v>
      </c>
      <c r="B86" s="8" t="s">
        <v>35</v>
      </c>
      <c r="C86" s="8" t="s">
        <v>35</v>
      </c>
      <c r="D86" s="9">
        <f t="shared" ca="1" si="5"/>
        <v>1.7357835239656483</v>
      </c>
    </row>
    <row r="87" spans="1:4" ht="18">
      <c r="A87" s="13">
        <v>85</v>
      </c>
      <c r="B87" s="8" t="s">
        <v>110</v>
      </c>
      <c r="C87" s="8" t="s">
        <v>110</v>
      </c>
      <c r="D87" s="9">
        <f t="shared" ca="1" si="5"/>
        <v>1.3317536695501757</v>
      </c>
    </row>
    <row r="88" spans="1:4" ht="18">
      <c r="A88" s="13">
        <v>86</v>
      </c>
      <c r="B88" s="8" t="s">
        <v>110</v>
      </c>
      <c r="C88" s="8" t="s">
        <v>110</v>
      </c>
      <c r="D88" s="9">
        <f t="shared" ca="1" si="5"/>
        <v>1.2939720802509473</v>
      </c>
    </row>
    <row r="89" spans="1:4" ht="18">
      <c r="A89" s="13">
        <v>87</v>
      </c>
      <c r="B89" s="8" t="s">
        <v>36</v>
      </c>
      <c r="C89" s="8" t="s">
        <v>36</v>
      </c>
      <c r="D89" s="9">
        <f t="shared" ca="1" si="5"/>
        <v>1.472995948957474</v>
      </c>
    </row>
    <row r="90" spans="1:4" ht="18">
      <c r="A90" s="13">
        <v>88</v>
      </c>
      <c r="B90" s="8" t="s">
        <v>36</v>
      </c>
      <c r="C90" s="8" t="s">
        <v>36</v>
      </c>
      <c r="D90" s="9">
        <f t="shared" ca="1" si="5"/>
        <v>1.8473112602619075</v>
      </c>
    </row>
    <row r="91" spans="1:4" ht="18">
      <c r="A91" s="13">
        <v>89</v>
      </c>
      <c r="B91" s="8" t="s">
        <v>36</v>
      </c>
      <c r="C91" s="8" t="s">
        <v>36</v>
      </c>
      <c r="D91" s="9">
        <f t="shared" ca="1" si="5"/>
        <v>1.1580024060519833</v>
      </c>
    </row>
    <row r="92" spans="1:4" ht="18">
      <c r="A92" s="13">
        <v>90</v>
      </c>
      <c r="B92" s="8" t="s">
        <v>37</v>
      </c>
      <c r="C92" s="8" t="s">
        <v>37</v>
      </c>
      <c r="D92" s="9">
        <f t="shared" ca="1" si="5"/>
        <v>1.8057767921700782</v>
      </c>
    </row>
    <row r="93" spans="1:4" ht="18">
      <c r="A93" s="13">
        <v>91</v>
      </c>
      <c r="B93" s="8" t="s">
        <v>37</v>
      </c>
      <c r="C93" s="8" t="s">
        <v>37</v>
      </c>
      <c r="D93" s="9">
        <f t="shared" ca="1" si="5"/>
        <v>1.946865679238577</v>
      </c>
    </row>
    <row r="94" spans="1:4" ht="18">
      <c r="A94" s="13">
        <v>92</v>
      </c>
      <c r="B94" s="8" t="s">
        <v>36</v>
      </c>
      <c r="C94" s="8" t="s">
        <v>36</v>
      </c>
      <c r="D94" s="9">
        <f t="shared" ca="1" si="5"/>
        <v>1.9742266597198255</v>
      </c>
    </row>
    <row r="95" spans="1:4" ht="18">
      <c r="A95" s="13">
        <v>93</v>
      </c>
      <c r="B95" s="8" t="s">
        <v>99</v>
      </c>
      <c r="C95" s="8" t="s">
        <v>99</v>
      </c>
      <c r="D95" s="9">
        <f t="shared" ca="1" si="5"/>
        <v>1.9535614204232485</v>
      </c>
    </row>
    <row r="96" spans="1:4" ht="18">
      <c r="A96" s="13">
        <v>94</v>
      </c>
      <c r="B96" s="8" t="s">
        <v>110</v>
      </c>
      <c r="C96" s="8" t="s">
        <v>110</v>
      </c>
      <c r="D96" s="9">
        <f t="shared" ca="1" si="5"/>
        <v>1.7644083384951581</v>
      </c>
    </row>
    <row r="97" spans="1:4" ht="18">
      <c r="A97" s="13">
        <v>95</v>
      </c>
      <c r="B97" s="8" t="s">
        <v>35</v>
      </c>
      <c r="C97" s="8" t="s">
        <v>35</v>
      </c>
      <c r="D97" s="9">
        <f t="shared" ca="1" si="5"/>
        <v>1.3466436893712745</v>
      </c>
    </row>
    <row r="98" spans="1:4" ht="18">
      <c r="A98" s="13">
        <v>96</v>
      </c>
      <c r="B98" s="8" t="s">
        <v>37</v>
      </c>
      <c r="C98" s="8" t="s">
        <v>37</v>
      </c>
      <c r="D98" s="9">
        <f t="shared" ca="1" si="5"/>
        <v>1.6602154468180694</v>
      </c>
    </row>
    <row r="99" spans="1:4" ht="18">
      <c r="A99" s="13">
        <v>97</v>
      </c>
      <c r="B99" s="8" t="s">
        <v>36</v>
      </c>
      <c r="C99" s="8" t="s">
        <v>36</v>
      </c>
      <c r="D99" s="9">
        <f t="shared" ca="1" si="5"/>
        <v>1.8419541053625879</v>
      </c>
    </row>
    <row r="100" spans="1:4" ht="18">
      <c r="A100" s="13">
        <v>98</v>
      </c>
      <c r="B100" s="8" t="s">
        <v>37</v>
      </c>
      <c r="C100" s="8" t="s">
        <v>37</v>
      </c>
      <c r="D100" s="9">
        <f t="shared" ref="D100:D131" ca="1" si="6">RAND()*1+1</f>
        <v>1.5670670976521337</v>
      </c>
    </row>
    <row r="101" spans="1:4" ht="18">
      <c r="A101" s="13">
        <v>99</v>
      </c>
      <c r="B101" s="8" t="s">
        <v>35</v>
      </c>
      <c r="C101" s="8" t="s">
        <v>35</v>
      </c>
      <c r="D101" s="9">
        <f t="shared" ca="1" si="6"/>
        <v>1.8589141222661794</v>
      </c>
    </row>
    <row r="102" spans="1:4" ht="18">
      <c r="A102" s="13">
        <v>100</v>
      </c>
      <c r="B102" s="8" t="s">
        <v>35</v>
      </c>
      <c r="C102" s="8" t="s">
        <v>35</v>
      </c>
      <c r="D102" s="9">
        <f t="shared" ca="1" si="6"/>
        <v>1.0359111919898703</v>
      </c>
    </row>
    <row r="103" spans="1:4" ht="18">
      <c r="A103" s="13">
        <v>101</v>
      </c>
      <c r="B103" s="8" t="s">
        <v>35</v>
      </c>
      <c r="C103" s="8" t="s">
        <v>35</v>
      </c>
      <c r="D103" s="9">
        <f t="shared" ca="1" si="6"/>
        <v>1.2907747322574108</v>
      </c>
    </row>
    <row r="104" spans="1:4" ht="18">
      <c r="A104" s="13">
        <v>102</v>
      </c>
      <c r="B104" s="8" t="s">
        <v>35</v>
      </c>
      <c r="C104" s="8" t="s">
        <v>35</v>
      </c>
      <c r="D104" s="9">
        <f t="shared" ca="1" si="6"/>
        <v>1.523111951644879</v>
      </c>
    </row>
    <row r="105" spans="1:4" ht="18">
      <c r="A105" s="13">
        <v>103</v>
      </c>
      <c r="B105" s="8" t="s">
        <v>36</v>
      </c>
      <c r="C105" s="8" t="s">
        <v>36</v>
      </c>
      <c r="D105" s="9">
        <f t="shared" ca="1" si="6"/>
        <v>1.0416059893313121</v>
      </c>
    </row>
    <row r="106" spans="1:4" ht="18">
      <c r="A106" s="13">
        <v>104</v>
      </c>
      <c r="B106" s="8" t="s">
        <v>35</v>
      </c>
      <c r="C106" s="8" t="s">
        <v>35</v>
      </c>
      <c r="D106" s="9">
        <f t="shared" ca="1" si="6"/>
        <v>1.484767817557995</v>
      </c>
    </row>
    <row r="107" spans="1:4" ht="18">
      <c r="A107" s="13">
        <v>105</v>
      </c>
      <c r="B107" s="8" t="s">
        <v>35</v>
      </c>
      <c r="C107" s="8" t="s">
        <v>35</v>
      </c>
      <c r="D107" s="9">
        <f t="shared" ca="1" si="6"/>
        <v>1.0940198907191059</v>
      </c>
    </row>
    <row r="108" spans="1:4" ht="18">
      <c r="A108" s="13">
        <v>106</v>
      </c>
      <c r="B108" s="8" t="s">
        <v>35</v>
      </c>
      <c r="C108" s="8" t="s">
        <v>35</v>
      </c>
      <c r="D108" s="9">
        <f t="shared" ca="1" si="6"/>
        <v>1.5848644308336184</v>
      </c>
    </row>
    <row r="109" spans="1:4" ht="18">
      <c r="A109" s="13">
        <v>107</v>
      </c>
      <c r="B109" s="8" t="s">
        <v>35</v>
      </c>
      <c r="C109" s="8" t="s">
        <v>35</v>
      </c>
      <c r="D109" s="9">
        <f t="shared" ca="1" si="6"/>
        <v>1.6553599271002293</v>
      </c>
    </row>
    <row r="110" spans="1:4" ht="18">
      <c r="A110" s="13">
        <v>108</v>
      </c>
      <c r="B110" s="8" t="s">
        <v>35</v>
      </c>
      <c r="C110" s="8" t="s">
        <v>35</v>
      </c>
      <c r="D110" s="9">
        <f t="shared" ca="1" si="6"/>
        <v>1.0650936294817517</v>
      </c>
    </row>
    <row r="111" spans="1:4" ht="18">
      <c r="A111" s="13">
        <v>109</v>
      </c>
      <c r="B111" s="8" t="s">
        <v>36</v>
      </c>
      <c r="C111" s="8" t="s">
        <v>36</v>
      </c>
      <c r="D111" s="9">
        <f t="shared" ca="1" si="6"/>
        <v>1.521702230171976</v>
      </c>
    </row>
    <row r="112" spans="1:4" ht="18">
      <c r="A112" s="13">
        <v>110</v>
      </c>
      <c r="B112" s="8" t="s">
        <v>36</v>
      </c>
      <c r="C112" s="8" t="s">
        <v>36</v>
      </c>
      <c r="D112" s="9">
        <f t="shared" ca="1" si="6"/>
        <v>1.5514849418618661</v>
      </c>
    </row>
    <row r="113" spans="1:4" ht="18">
      <c r="A113" s="13">
        <v>111</v>
      </c>
      <c r="B113" s="8" t="s">
        <v>35</v>
      </c>
      <c r="C113" s="8" t="s">
        <v>35</v>
      </c>
      <c r="D113" s="9">
        <f t="shared" ca="1" si="6"/>
        <v>1.8769054185688969</v>
      </c>
    </row>
    <row r="114" spans="1:4" ht="18">
      <c r="A114" s="13">
        <v>112</v>
      </c>
      <c r="B114" s="8" t="s">
        <v>35</v>
      </c>
      <c r="C114" s="8" t="s">
        <v>35</v>
      </c>
      <c r="D114" s="9">
        <f t="shared" ca="1" si="6"/>
        <v>1.6884847445692808</v>
      </c>
    </row>
    <row r="115" spans="1:4" ht="18">
      <c r="A115" s="13">
        <v>113</v>
      </c>
      <c r="B115" s="8" t="s">
        <v>99</v>
      </c>
      <c r="C115" s="8" t="s">
        <v>99</v>
      </c>
      <c r="D115" s="9">
        <f t="shared" ca="1" si="6"/>
        <v>1.1341414573495365</v>
      </c>
    </row>
    <row r="116" spans="1:4" ht="18">
      <c r="A116" s="13">
        <v>114</v>
      </c>
      <c r="B116" s="8" t="s">
        <v>35</v>
      </c>
      <c r="C116" s="8" t="s">
        <v>35</v>
      </c>
      <c r="D116" s="9">
        <f t="shared" ca="1" si="6"/>
        <v>1.9638883325895868</v>
      </c>
    </row>
    <row r="117" spans="1:4" ht="18">
      <c r="A117" s="13">
        <v>115</v>
      </c>
      <c r="B117" s="8" t="s">
        <v>99</v>
      </c>
      <c r="C117" s="8" t="s">
        <v>99</v>
      </c>
      <c r="D117" s="9">
        <f t="shared" ca="1" si="6"/>
        <v>1.2882540856923677</v>
      </c>
    </row>
    <row r="118" spans="1:4" ht="18">
      <c r="A118" s="13">
        <v>116</v>
      </c>
      <c r="B118" s="8" t="s">
        <v>99</v>
      </c>
      <c r="C118" s="8" t="s">
        <v>99</v>
      </c>
      <c r="D118" s="9">
        <f t="shared" ca="1" si="6"/>
        <v>1.0879950259852158</v>
      </c>
    </row>
    <row r="119" spans="1:4" ht="18">
      <c r="A119" s="13">
        <v>117</v>
      </c>
      <c r="B119" s="8" t="s">
        <v>37</v>
      </c>
      <c r="C119" s="8" t="s">
        <v>37</v>
      </c>
      <c r="D119" s="9">
        <f t="shared" ca="1" si="6"/>
        <v>1.9926558077519538</v>
      </c>
    </row>
    <row r="120" spans="1:4" ht="18">
      <c r="A120" s="13">
        <v>118</v>
      </c>
      <c r="B120" s="8" t="s">
        <v>37</v>
      </c>
      <c r="C120" s="8" t="s">
        <v>37</v>
      </c>
      <c r="D120" s="9">
        <f t="shared" ca="1" si="6"/>
        <v>1.2955435470150793</v>
      </c>
    </row>
    <row r="121" spans="1:4" ht="18">
      <c r="A121" s="13">
        <v>119</v>
      </c>
      <c r="B121" s="8" t="s">
        <v>37</v>
      </c>
      <c r="C121" s="8" t="s">
        <v>37</v>
      </c>
      <c r="D121" s="9">
        <f t="shared" ca="1" si="6"/>
        <v>1.7320712222394152</v>
      </c>
    </row>
    <row r="122" spans="1:4" ht="18">
      <c r="A122" s="13">
        <v>120</v>
      </c>
      <c r="B122" s="8" t="s">
        <v>37</v>
      </c>
      <c r="C122" s="8" t="s">
        <v>37</v>
      </c>
      <c r="D122" s="9">
        <f t="shared" ca="1" si="6"/>
        <v>1.6493235858643711</v>
      </c>
    </row>
    <row r="123" spans="1:4" ht="18">
      <c r="A123" s="13">
        <v>121</v>
      </c>
      <c r="B123" s="8" t="s">
        <v>37</v>
      </c>
      <c r="C123" s="8" t="s">
        <v>37</v>
      </c>
      <c r="D123" s="9">
        <f t="shared" ca="1" si="6"/>
        <v>1.4573567253960573</v>
      </c>
    </row>
    <row r="124" spans="1:4" ht="18">
      <c r="A124" s="13">
        <v>122</v>
      </c>
      <c r="B124" s="8" t="s">
        <v>37</v>
      </c>
      <c r="C124" s="8" t="s">
        <v>37</v>
      </c>
      <c r="D124" s="9">
        <f t="shared" ca="1" si="6"/>
        <v>1.3313297749147928</v>
      </c>
    </row>
    <row r="125" spans="1:4" ht="18">
      <c r="A125" s="13">
        <v>123</v>
      </c>
      <c r="B125" s="8" t="s">
        <v>35</v>
      </c>
      <c r="C125" s="8" t="s">
        <v>35</v>
      </c>
      <c r="D125" s="9">
        <f t="shared" ca="1" si="6"/>
        <v>1.2739258138744922</v>
      </c>
    </row>
    <row r="126" spans="1:4" ht="18">
      <c r="A126" s="13">
        <v>124</v>
      </c>
      <c r="B126" s="8" t="s">
        <v>35</v>
      </c>
      <c r="C126" s="8" t="s">
        <v>35</v>
      </c>
      <c r="D126" s="9">
        <f t="shared" ca="1" si="6"/>
        <v>1.5223730838702807</v>
      </c>
    </row>
    <row r="127" spans="1:4" ht="18">
      <c r="A127" s="13">
        <v>125</v>
      </c>
      <c r="B127" s="8" t="s">
        <v>110</v>
      </c>
      <c r="C127" s="8" t="s">
        <v>110</v>
      </c>
      <c r="D127" s="9">
        <f t="shared" ca="1" si="6"/>
        <v>1.1181356363181441</v>
      </c>
    </row>
    <row r="128" spans="1:4" ht="18">
      <c r="A128" s="13">
        <v>126</v>
      </c>
      <c r="B128" s="8" t="s">
        <v>110</v>
      </c>
      <c r="C128" s="8" t="s">
        <v>110</v>
      </c>
      <c r="D128" s="9">
        <f t="shared" ca="1" si="6"/>
        <v>1.7637240094785533</v>
      </c>
    </row>
    <row r="129" spans="1:4" ht="18">
      <c r="A129" s="13">
        <v>127</v>
      </c>
      <c r="B129" s="8" t="s">
        <v>110</v>
      </c>
      <c r="C129" s="8" t="s">
        <v>110</v>
      </c>
      <c r="D129" s="9">
        <f t="shared" ca="1" si="6"/>
        <v>1.0288077661692416</v>
      </c>
    </row>
    <row r="130" spans="1:4" ht="18">
      <c r="A130" s="13">
        <v>128</v>
      </c>
      <c r="B130" s="8" t="s">
        <v>110</v>
      </c>
      <c r="C130" s="8" t="s">
        <v>110</v>
      </c>
      <c r="D130" s="9">
        <f t="shared" ca="1" si="6"/>
        <v>1.6181170569982974</v>
      </c>
    </row>
    <row r="131" spans="1:4" ht="18">
      <c r="A131" s="13">
        <v>129</v>
      </c>
      <c r="B131" s="8" t="s">
        <v>110</v>
      </c>
      <c r="C131" s="8" t="s">
        <v>110</v>
      </c>
      <c r="D131" s="9">
        <f t="shared" ca="1" si="6"/>
        <v>1.9984611391999645</v>
      </c>
    </row>
    <row r="132" spans="1:4" ht="18">
      <c r="A132" s="13">
        <v>130</v>
      </c>
      <c r="B132" s="8" t="s">
        <v>35</v>
      </c>
      <c r="C132" s="8" t="s">
        <v>35</v>
      </c>
      <c r="D132" s="9">
        <f t="shared" ref="D132:D163" ca="1" si="7">RAND()*1+1</f>
        <v>1.5990480909296065</v>
      </c>
    </row>
    <row r="133" spans="1:4" ht="18">
      <c r="A133" s="13">
        <v>131</v>
      </c>
      <c r="B133" s="8" t="s">
        <v>35</v>
      </c>
      <c r="C133" s="8" t="s">
        <v>35</v>
      </c>
      <c r="D133" s="9">
        <f t="shared" ca="1" si="7"/>
        <v>1.0341860091365955</v>
      </c>
    </row>
    <row r="134" spans="1:4" ht="18">
      <c r="A134" s="13">
        <v>132</v>
      </c>
      <c r="B134" s="8" t="s">
        <v>110</v>
      </c>
      <c r="C134" s="8" t="s">
        <v>110</v>
      </c>
      <c r="D134" s="9">
        <f t="shared" ca="1" si="7"/>
        <v>1.2884067556588681</v>
      </c>
    </row>
    <row r="135" spans="1:4" ht="18">
      <c r="A135" s="13">
        <v>133</v>
      </c>
      <c r="B135" s="8" t="s">
        <v>110</v>
      </c>
      <c r="C135" s="8" t="s">
        <v>110</v>
      </c>
      <c r="D135" s="9">
        <f t="shared" ca="1" si="7"/>
        <v>1.837895052510166</v>
      </c>
    </row>
    <row r="136" spans="1:4" ht="18">
      <c r="A136" s="13">
        <v>134</v>
      </c>
      <c r="B136" s="8" t="s">
        <v>36</v>
      </c>
      <c r="C136" s="8" t="s">
        <v>36</v>
      </c>
      <c r="D136" s="9">
        <f t="shared" ca="1" si="7"/>
        <v>1.6656586864286949</v>
      </c>
    </row>
    <row r="137" spans="1:4" ht="18">
      <c r="A137" s="13">
        <v>135</v>
      </c>
      <c r="B137" s="8" t="s">
        <v>36</v>
      </c>
      <c r="C137" s="8" t="s">
        <v>36</v>
      </c>
      <c r="D137" s="9">
        <f t="shared" ca="1" si="7"/>
        <v>1.7493786810955299</v>
      </c>
    </row>
    <row r="138" spans="1:4" ht="18">
      <c r="A138" s="13">
        <v>136</v>
      </c>
      <c r="B138" s="8" t="s">
        <v>36</v>
      </c>
      <c r="C138" s="8" t="s">
        <v>36</v>
      </c>
      <c r="D138" s="9">
        <f t="shared" ca="1" si="7"/>
        <v>1.1007560307212956</v>
      </c>
    </row>
    <row r="139" spans="1:4" ht="18">
      <c r="A139" s="13">
        <v>137</v>
      </c>
      <c r="B139" s="8" t="s">
        <v>37</v>
      </c>
      <c r="C139" s="8" t="s">
        <v>37</v>
      </c>
      <c r="D139" s="9">
        <f t="shared" ca="1" si="7"/>
        <v>1.9259878861431405</v>
      </c>
    </row>
    <row r="140" spans="1:4" ht="18">
      <c r="A140" s="13">
        <v>138</v>
      </c>
      <c r="B140" s="8" t="s">
        <v>37</v>
      </c>
      <c r="C140" s="8" t="s">
        <v>37</v>
      </c>
      <c r="D140" s="9">
        <f t="shared" ca="1" si="7"/>
        <v>1.7935421955460573</v>
      </c>
    </row>
    <row r="141" spans="1:4" ht="18">
      <c r="A141" s="13">
        <v>139</v>
      </c>
      <c r="B141" s="8" t="s">
        <v>36</v>
      </c>
      <c r="C141" s="8" t="s">
        <v>36</v>
      </c>
      <c r="D141" s="9">
        <f t="shared" ca="1" si="7"/>
        <v>1.1796976035978832</v>
      </c>
    </row>
    <row r="142" spans="1:4" ht="18">
      <c r="A142" s="13">
        <v>140</v>
      </c>
      <c r="B142" s="8" t="s">
        <v>99</v>
      </c>
      <c r="C142" s="8" t="s">
        <v>99</v>
      </c>
      <c r="D142" s="9">
        <f t="shared" ca="1" si="7"/>
        <v>1.9322378263077926</v>
      </c>
    </row>
    <row r="143" spans="1:4" ht="18">
      <c r="A143" s="13">
        <v>141</v>
      </c>
      <c r="B143" s="8" t="s">
        <v>110</v>
      </c>
      <c r="C143" s="8" t="s">
        <v>110</v>
      </c>
      <c r="D143" s="9">
        <f t="shared" ca="1" si="7"/>
        <v>1.3782472796239262</v>
      </c>
    </row>
    <row r="144" spans="1:4" ht="18">
      <c r="A144" s="13">
        <v>142</v>
      </c>
      <c r="B144" s="8" t="s">
        <v>35</v>
      </c>
      <c r="C144" s="8" t="s">
        <v>35</v>
      </c>
      <c r="D144" s="9">
        <f t="shared" ca="1" si="7"/>
        <v>1.3928700136196828</v>
      </c>
    </row>
    <row r="145" spans="1:4" ht="18">
      <c r="A145" s="13">
        <v>143</v>
      </c>
      <c r="B145" s="8" t="s">
        <v>37</v>
      </c>
      <c r="C145" s="8" t="s">
        <v>37</v>
      </c>
      <c r="D145" s="9">
        <f t="shared" ca="1" si="7"/>
        <v>1.6010794423427375</v>
      </c>
    </row>
    <row r="146" spans="1:4" ht="18">
      <c r="A146" s="13">
        <v>144</v>
      </c>
      <c r="B146" s="8" t="s">
        <v>36</v>
      </c>
      <c r="C146" s="8" t="s">
        <v>36</v>
      </c>
      <c r="D146" s="9">
        <f t="shared" ca="1" si="7"/>
        <v>1.9781258972338303</v>
      </c>
    </row>
    <row r="147" spans="1:4" ht="18">
      <c r="A147" s="13">
        <v>145</v>
      </c>
      <c r="B147" s="8" t="s">
        <v>37</v>
      </c>
      <c r="C147" s="8" t="s">
        <v>37</v>
      </c>
      <c r="D147" s="9">
        <f t="shared" ca="1" si="7"/>
        <v>1.0291862545887829</v>
      </c>
    </row>
    <row r="148" spans="1:4" ht="18">
      <c r="A148" s="13">
        <v>146</v>
      </c>
      <c r="B148" s="8" t="s">
        <v>35</v>
      </c>
      <c r="C148" s="8" t="s">
        <v>35</v>
      </c>
      <c r="D148" s="9">
        <f t="shared" ca="1" si="7"/>
        <v>1.8298725535804321</v>
      </c>
    </row>
    <row r="149" spans="1:4" ht="18">
      <c r="A149" s="13">
        <v>147</v>
      </c>
      <c r="B149" s="8" t="s">
        <v>110</v>
      </c>
      <c r="C149" s="8" t="s">
        <v>110</v>
      </c>
      <c r="D149" s="9">
        <f t="shared" ca="1" si="7"/>
        <v>1.6861521629367084</v>
      </c>
    </row>
    <row r="150" spans="1:4" ht="18">
      <c r="A150" s="13">
        <v>148</v>
      </c>
      <c r="B150" s="8" t="s">
        <v>110</v>
      </c>
      <c r="C150" s="8" t="s">
        <v>110</v>
      </c>
      <c r="D150" s="9">
        <f t="shared" ca="1" si="7"/>
        <v>1.7847993389253081</v>
      </c>
    </row>
    <row r="151" spans="1:4" ht="18">
      <c r="A151" s="13">
        <v>149</v>
      </c>
      <c r="B151" s="8" t="s">
        <v>110</v>
      </c>
      <c r="C151" s="8" t="s">
        <v>110</v>
      </c>
      <c r="D151" s="9">
        <f t="shared" ca="1" si="7"/>
        <v>1.5906271097452547</v>
      </c>
    </row>
    <row r="152" spans="1:4" ht="18">
      <c r="A152" s="13">
        <v>150</v>
      </c>
      <c r="B152" s="8" t="s">
        <v>110</v>
      </c>
      <c r="C152" s="8" t="s">
        <v>110</v>
      </c>
      <c r="D152" s="9">
        <f t="shared" ca="1" si="7"/>
        <v>1.972046557972335</v>
      </c>
    </row>
    <row r="153" spans="1:4" ht="18">
      <c r="A153" s="13">
        <v>151</v>
      </c>
      <c r="B153" s="8" t="s">
        <v>110</v>
      </c>
      <c r="C153" s="8" t="s">
        <v>110</v>
      </c>
      <c r="D153" s="9">
        <f t="shared" ca="1" si="7"/>
        <v>1.2251274019899565</v>
      </c>
    </row>
    <row r="154" spans="1:4" ht="18">
      <c r="A154" s="13">
        <v>152</v>
      </c>
      <c r="B154" s="8" t="s">
        <v>35</v>
      </c>
      <c r="C154" s="8" t="s">
        <v>35</v>
      </c>
      <c r="D154" s="9">
        <f t="shared" ca="1" si="7"/>
        <v>1.7944183320659062</v>
      </c>
    </row>
    <row r="155" spans="1:4" ht="18">
      <c r="A155" s="13">
        <v>153</v>
      </c>
      <c r="B155" s="8" t="s">
        <v>35</v>
      </c>
      <c r="C155" s="8" t="s">
        <v>35</v>
      </c>
      <c r="D155" s="9">
        <f t="shared" ca="1" si="7"/>
        <v>1.9980546597855864</v>
      </c>
    </row>
    <row r="156" spans="1:4" ht="18">
      <c r="A156" s="13">
        <v>154</v>
      </c>
      <c r="B156" s="8" t="s">
        <v>110</v>
      </c>
      <c r="C156" s="8" t="s">
        <v>110</v>
      </c>
      <c r="D156" s="9">
        <f t="shared" ca="1" si="7"/>
        <v>1.4381326221532393</v>
      </c>
    </row>
    <row r="157" spans="1:4" ht="18">
      <c r="A157" s="13">
        <v>155</v>
      </c>
      <c r="B157" s="8" t="s">
        <v>110</v>
      </c>
      <c r="C157" s="8" t="s">
        <v>110</v>
      </c>
      <c r="D157" s="9">
        <f t="shared" ca="1" si="7"/>
        <v>1.1551694446952809</v>
      </c>
    </row>
    <row r="158" spans="1:4" ht="18">
      <c r="A158" s="13">
        <v>156</v>
      </c>
      <c r="B158" s="8" t="s">
        <v>36</v>
      </c>
      <c r="C158" s="8" t="s">
        <v>36</v>
      </c>
      <c r="D158" s="9">
        <f t="shared" ca="1" si="7"/>
        <v>1.3475633185132014</v>
      </c>
    </row>
    <row r="159" spans="1:4" ht="18">
      <c r="A159" s="13">
        <v>157</v>
      </c>
      <c r="B159" s="8" t="s">
        <v>36</v>
      </c>
      <c r="C159" s="8" t="s">
        <v>36</v>
      </c>
      <c r="D159" s="9">
        <f t="shared" ca="1" si="7"/>
        <v>1.1517652396031914</v>
      </c>
    </row>
    <row r="160" spans="1:4" ht="18">
      <c r="A160" s="13">
        <v>158</v>
      </c>
      <c r="B160" s="8" t="s">
        <v>36</v>
      </c>
      <c r="C160" s="8" t="s">
        <v>36</v>
      </c>
      <c r="D160" s="9">
        <f t="shared" ca="1" si="7"/>
        <v>1.6543507646535618</v>
      </c>
    </row>
    <row r="161" spans="1:4" ht="18">
      <c r="A161" s="13">
        <v>159</v>
      </c>
      <c r="B161" s="8" t="s">
        <v>37</v>
      </c>
      <c r="C161" s="8" t="s">
        <v>37</v>
      </c>
      <c r="D161" s="9">
        <f t="shared" ca="1" si="7"/>
        <v>1.9231279287345198</v>
      </c>
    </row>
    <row r="162" spans="1:4" ht="18">
      <c r="A162" s="13">
        <v>160</v>
      </c>
      <c r="B162" s="8" t="s">
        <v>37</v>
      </c>
      <c r="C162" s="8" t="s">
        <v>37</v>
      </c>
      <c r="D162" s="9">
        <f t="shared" ca="1" si="7"/>
        <v>1.1432280281244407</v>
      </c>
    </row>
    <row r="163" spans="1:4" ht="18">
      <c r="A163" s="13">
        <v>161</v>
      </c>
      <c r="B163" s="8" t="s">
        <v>36</v>
      </c>
      <c r="C163" s="8" t="s">
        <v>36</v>
      </c>
      <c r="D163" s="9">
        <f t="shared" ca="1" si="7"/>
        <v>1.0872867585856136</v>
      </c>
    </row>
    <row r="164" spans="1:4" ht="18">
      <c r="A164" s="13">
        <v>162</v>
      </c>
      <c r="B164" s="8" t="s">
        <v>99</v>
      </c>
      <c r="C164" s="8" t="s">
        <v>99</v>
      </c>
      <c r="D164" s="9">
        <f t="shared" ref="D164:D195" ca="1" si="8">RAND()*1+1</f>
        <v>1.9873403404406402</v>
      </c>
    </row>
    <row r="165" spans="1:4" ht="18">
      <c r="A165" s="13">
        <v>163</v>
      </c>
      <c r="B165" s="8" t="s">
        <v>110</v>
      </c>
      <c r="C165" s="8" t="s">
        <v>110</v>
      </c>
      <c r="D165" s="9">
        <f t="shared" ca="1" si="8"/>
        <v>1.5474542303307677</v>
      </c>
    </row>
    <row r="166" spans="1:4" ht="18">
      <c r="A166" s="13">
        <v>164</v>
      </c>
      <c r="B166" s="8" t="s">
        <v>35</v>
      </c>
      <c r="C166" s="8" t="s">
        <v>35</v>
      </c>
      <c r="D166" s="9">
        <f t="shared" ca="1" si="8"/>
        <v>1.1040573035994019</v>
      </c>
    </row>
    <row r="167" spans="1:4" ht="18">
      <c r="A167" s="13">
        <v>165</v>
      </c>
      <c r="B167" s="8" t="s">
        <v>37</v>
      </c>
      <c r="C167" s="8" t="s">
        <v>37</v>
      </c>
      <c r="D167" s="9">
        <f t="shared" ca="1" si="8"/>
        <v>1.002272396121223</v>
      </c>
    </row>
    <row r="168" spans="1:4" ht="18">
      <c r="A168" s="13">
        <v>166</v>
      </c>
      <c r="B168" s="8" t="s">
        <v>110</v>
      </c>
      <c r="C168" s="8" t="s">
        <v>110</v>
      </c>
      <c r="D168" s="9">
        <f t="shared" ca="1" si="8"/>
        <v>1.905191510679598</v>
      </c>
    </row>
    <row r="169" spans="1:4" ht="18">
      <c r="A169" s="13">
        <v>167</v>
      </c>
      <c r="B169" s="8" t="s">
        <v>36</v>
      </c>
      <c r="C169" s="8" t="s">
        <v>36</v>
      </c>
      <c r="D169" s="9">
        <f t="shared" ca="1" si="8"/>
        <v>1.0584456992231135</v>
      </c>
    </row>
    <row r="170" spans="1:4" ht="18">
      <c r="A170" s="13">
        <v>168</v>
      </c>
      <c r="B170" s="8" t="s">
        <v>36</v>
      </c>
      <c r="C170" s="8" t="s">
        <v>36</v>
      </c>
      <c r="D170" s="9">
        <f t="shared" ca="1" si="8"/>
        <v>1.988532906827426</v>
      </c>
    </row>
    <row r="171" spans="1:4" ht="18">
      <c r="A171" s="13">
        <v>169</v>
      </c>
      <c r="B171" s="8" t="s">
        <v>36</v>
      </c>
      <c r="C171" s="8" t="s">
        <v>36</v>
      </c>
      <c r="D171" s="9">
        <f t="shared" ca="1" si="8"/>
        <v>1.4842988213000738</v>
      </c>
    </row>
    <row r="172" spans="1:4" ht="18">
      <c r="A172" s="13">
        <v>170</v>
      </c>
      <c r="B172" s="8" t="s">
        <v>37</v>
      </c>
      <c r="C172" s="8" t="s">
        <v>37</v>
      </c>
      <c r="D172" s="9">
        <f t="shared" ca="1" si="8"/>
        <v>1.5647545344780187</v>
      </c>
    </row>
    <row r="173" spans="1:4" ht="18">
      <c r="A173" s="13">
        <v>171</v>
      </c>
      <c r="B173" s="8" t="s">
        <v>37</v>
      </c>
      <c r="C173" s="8" t="s">
        <v>37</v>
      </c>
      <c r="D173" s="9">
        <f t="shared" ca="1" si="8"/>
        <v>1.3710332078809346</v>
      </c>
    </row>
    <row r="174" spans="1:4" ht="18">
      <c r="A174" s="13">
        <v>172</v>
      </c>
      <c r="B174" s="8" t="s">
        <v>36</v>
      </c>
      <c r="C174" s="8" t="s">
        <v>36</v>
      </c>
      <c r="D174" s="9">
        <f t="shared" ca="1" si="8"/>
        <v>1.992242893319331</v>
      </c>
    </row>
    <row r="175" spans="1:4" ht="18">
      <c r="A175" s="13">
        <v>173</v>
      </c>
      <c r="B175" s="8" t="s">
        <v>99</v>
      </c>
      <c r="C175" s="8" t="s">
        <v>99</v>
      </c>
      <c r="D175" s="9">
        <f t="shared" ca="1" si="8"/>
        <v>1.5280756723793751</v>
      </c>
    </row>
    <row r="176" spans="1:4" ht="18">
      <c r="A176" s="13">
        <v>174</v>
      </c>
      <c r="B176" s="8" t="s">
        <v>110</v>
      </c>
      <c r="C176" s="8" t="s">
        <v>110</v>
      </c>
      <c r="D176" s="9">
        <f t="shared" ca="1" si="8"/>
        <v>1.0518973343121378</v>
      </c>
    </row>
    <row r="177" spans="1:4" ht="18">
      <c r="A177" s="13">
        <v>175</v>
      </c>
      <c r="B177" s="8" t="s">
        <v>35</v>
      </c>
      <c r="C177" s="8" t="s">
        <v>35</v>
      </c>
      <c r="D177" s="9">
        <f t="shared" ca="1" si="8"/>
        <v>1.3413995290276837</v>
      </c>
    </row>
    <row r="178" spans="1:4" ht="18">
      <c r="A178" s="13">
        <v>176</v>
      </c>
      <c r="B178" s="8" t="s">
        <v>37</v>
      </c>
      <c r="C178" s="8" t="s">
        <v>37</v>
      </c>
      <c r="D178" s="9">
        <f t="shared" ca="1" si="8"/>
        <v>1.266642358822079</v>
      </c>
    </row>
    <row r="179" spans="1:4" ht="18">
      <c r="A179" s="13">
        <v>177</v>
      </c>
      <c r="B179" s="8" t="s">
        <v>36</v>
      </c>
      <c r="C179" s="8" t="s">
        <v>36</v>
      </c>
      <c r="D179" s="9">
        <f t="shared" ca="1" si="8"/>
        <v>1.7852322136757115</v>
      </c>
    </row>
    <row r="180" spans="1:4" ht="18">
      <c r="A180" s="13">
        <v>178</v>
      </c>
      <c r="B180" s="8" t="s">
        <v>37</v>
      </c>
      <c r="C180" s="8" t="s">
        <v>37</v>
      </c>
      <c r="D180" s="9">
        <f t="shared" ca="1" si="8"/>
        <v>1.6327562240821989</v>
      </c>
    </row>
    <row r="181" spans="1:4" ht="18">
      <c r="A181" s="13">
        <v>179</v>
      </c>
      <c r="B181" s="8" t="s">
        <v>35</v>
      </c>
      <c r="C181" s="8" t="s">
        <v>35</v>
      </c>
      <c r="D181" s="9">
        <f t="shared" ca="1" si="8"/>
        <v>1.0136689832049437</v>
      </c>
    </row>
    <row r="182" spans="1:4" ht="18">
      <c r="A182" s="13">
        <v>180</v>
      </c>
      <c r="B182" s="8" t="s">
        <v>110</v>
      </c>
      <c r="C182" s="8" t="s">
        <v>110</v>
      </c>
      <c r="D182" s="9">
        <f t="shared" ca="1" si="8"/>
        <v>1.4860522429515655</v>
      </c>
    </row>
    <row r="183" spans="1:4" ht="18">
      <c r="A183" s="13">
        <v>181</v>
      </c>
      <c r="B183" s="8" t="s">
        <v>110</v>
      </c>
      <c r="C183" s="8" t="s">
        <v>110</v>
      </c>
      <c r="D183" s="9">
        <f t="shared" ca="1" si="8"/>
        <v>1.4391578124487219</v>
      </c>
    </row>
    <row r="184" spans="1:4" ht="18">
      <c r="A184" s="13">
        <v>182</v>
      </c>
      <c r="B184" s="8" t="s">
        <v>110</v>
      </c>
      <c r="C184" s="8" t="s">
        <v>110</v>
      </c>
      <c r="D184" s="9">
        <f t="shared" ca="1" si="8"/>
        <v>1.77354215488484</v>
      </c>
    </row>
    <row r="185" spans="1:4" ht="18">
      <c r="A185" s="13">
        <v>183</v>
      </c>
      <c r="B185" s="8" t="s">
        <v>110</v>
      </c>
      <c r="C185" s="8" t="s">
        <v>110</v>
      </c>
      <c r="D185" s="9">
        <f t="shared" ca="1" si="8"/>
        <v>1.5991612394441161</v>
      </c>
    </row>
    <row r="186" spans="1:4" ht="18">
      <c r="A186" s="13">
        <v>184</v>
      </c>
      <c r="B186" s="8" t="s">
        <v>110</v>
      </c>
      <c r="C186" s="8" t="s">
        <v>110</v>
      </c>
      <c r="D186" s="9">
        <f t="shared" ca="1" si="8"/>
        <v>1.1745937394787862</v>
      </c>
    </row>
    <row r="187" spans="1:4" ht="18">
      <c r="A187" s="13">
        <v>185</v>
      </c>
      <c r="B187" s="8" t="s">
        <v>35</v>
      </c>
      <c r="C187" s="8" t="s">
        <v>35</v>
      </c>
      <c r="D187" s="9">
        <f t="shared" ca="1" si="8"/>
        <v>1.418905314336689</v>
      </c>
    </row>
    <row r="188" spans="1:4" ht="18">
      <c r="A188" s="13">
        <v>186</v>
      </c>
      <c r="B188" s="8" t="s">
        <v>35</v>
      </c>
      <c r="C188" s="8" t="s">
        <v>35</v>
      </c>
      <c r="D188" s="9">
        <f t="shared" ca="1" si="8"/>
        <v>1.8720594287193921</v>
      </c>
    </row>
    <row r="189" spans="1:4" ht="18">
      <c r="A189" s="13">
        <v>187</v>
      </c>
      <c r="B189" s="8" t="s">
        <v>110</v>
      </c>
      <c r="C189" s="8" t="s">
        <v>110</v>
      </c>
      <c r="D189" s="9">
        <f t="shared" ca="1" si="8"/>
        <v>1.7237776543920282</v>
      </c>
    </row>
    <row r="190" spans="1:4" ht="18">
      <c r="A190" s="13">
        <v>188</v>
      </c>
      <c r="B190" s="8" t="s">
        <v>110</v>
      </c>
      <c r="C190" s="8" t="s">
        <v>110</v>
      </c>
      <c r="D190" s="9">
        <f t="shared" ca="1" si="8"/>
        <v>1.1795976825234229</v>
      </c>
    </row>
    <row r="191" spans="1:4" ht="18">
      <c r="A191" s="13">
        <v>189</v>
      </c>
      <c r="B191" s="8" t="s">
        <v>36</v>
      </c>
      <c r="C191" s="8" t="s">
        <v>36</v>
      </c>
      <c r="D191" s="9">
        <f t="shared" ca="1" si="8"/>
        <v>1.506169416195229</v>
      </c>
    </row>
    <row r="192" spans="1:4" ht="18">
      <c r="A192" s="13">
        <v>190</v>
      </c>
      <c r="B192" s="8" t="s">
        <v>35</v>
      </c>
      <c r="C192" s="8" t="s">
        <v>35</v>
      </c>
      <c r="D192" s="9">
        <f t="shared" ca="1" si="8"/>
        <v>1.6383071886894331</v>
      </c>
    </row>
    <row r="193" spans="1:4" ht="18">
      <c r="A193" s="13">
        <v>191</v>
      </c>
      <c r="B193" s="8" t="s">
        <v>35</v>
      </c>
      <c r="C193" s="8" t="s">
        <v>35</v>
      </c>
      <c r="D193" s="9">
        <f t="shared" ca="1" si="8"/>
        <v>1.4429141887303185</v>
      </c>
    </row>
    <row r="194" spans="1:4" ht="18">
      <c r="A194" s="13">
        <v>192</v>
      </c>
      <c r="B194" s="8" t="s">
        <v>35</v>
      </c>
      <c r="C194" s="8" t="s">
        <v>35</v>
      </c>
      <c r="D194" s="9">
        <f t="shared" ca="1" si="8"/>
        <v>1.7011633111831039</v>
      </c>
    </row>
    <row r="195" spans="1:4" ht="18">
      <c r="A195" s="13">
        <v>193</v>
      </c>
      <c r="B195" s="8" t="s">
        <v>110</v>
      </c>
      <c r="C195" s="8" t="s">
        <v>110</v>
      </c>
      <c r="D195" s="9">
        <f t="shared" ca="1" si="8"/>
        <v>1.200149974292229</v>
      </c>
    </row>
    <row r="196" spans="1:4" ht="18">
      <c r="A196" s="13">
        <v>194</v>
      </c>
      <c r="B196" s="8" t="s">
        <v>99</v>
      </c>
      <c r="C196" s="8" t="s">
        <v>99</v>
      </c>
      <c r="D196" s="9">
        <f t="shared" ref="D196:D202" ca="1" si="9">RAND()*1+1</f>
        <v>1.7118385754409799</v>
      </c>
    </row>
    <row r="197" spans="1:4" ht="18">
      <c r="A197" s="13">
        <v>195</v>
      </c>
      <c r="B197" s="8" t="s">
        <v>110</v>
      </c>
      <c r="C197" s="8" t="s">
        <v>110</v>
      </c>
      <c r="D197" s="9">
        <f t="shared" ca="1" si="9"/>
        <v>1.7963831097680658</v>
      </c>
    </row>
    <row r="198" spans="1:4" ht="18">
      <c r="A198" s="13">
        <v>196</v>
      </c>
      <c r="B198" s="8" t="s">
        <v>99</v>
      </c>
      <c r="C198" s="8" t="s">
        <v>99</v>
      </c>
      <c r="D198" s="9">
        <f t="shared" ca="1" si="9"/>
        <v>1.2631028881414768</v>
      </c>
    </row>
    <row r="199" spans="1:4" ht="18">
      <c r="A199" s="13">
        <v>197</v>
      </c>
      <c r="B199" s="8" t="s">
        <v>36</v>
      </c>
      <c r="C199" s="8" t="s">
        <v>36</v>
      </c>
      <c r="D199" s="9">
        <f t="shared" ca="1" si="9"/>
        <v>1.4900398502713088</v>
      </c>
    </row>
    <row r="200" spans="1:4" ht="18">
      <c r="A200" s="13">
        <v>198</v>
      </c>
      <c r="B200" s="8" t="s">
        <v>36</v>
      </c>
      <c r="C200" s="8" t="s">
        <v>36</v>
      </c>
      <c r="D200" s="9">
        <f t="shared" ca="1" si="9"/>
        <v>1.303888498989602</v>
      </c>
    </row>
    <row r="201" spans="1:4" ht="18">
      <c r="A201" s="13">
        <v>199</v>
      </c>
      <c r="B201" s="8" t="s">
        <v>35</v>
      </c>
      <c r="C201" s="8" t="s">
        <v>35</v>
      </c>
      <c r="D201" s="9">
        <f t="shared" ca="1" si="9"/>
        <v>1.9841074966438803</v>
      </c>
    </row>
    <row r="202" spans="1:4" ht="18">
      <c r="A202" s="13">
        <v>200</v>
      </c>
      <c r="B202" s="8" t="s">
        <v>35</v>
      </c>
      <c r="C202" s="8" t="s">
        <v>35</v>
      </c>
      <c r="D202" s="9">
        <f t="shared" ca="1" si="9"/>
        <v>1.7983158832923309</v>
      </c>
    </row>
    <row r="203" spans="1:4">
      <c r="D203" s="7"/>
    </row>
    <row r="204" spans="1:4">
      <c r="D204" s="7"/>
    </row>
    <row r="205" spans="1:4">
      <c r="D205" s="7"/>
    </row>
    <row r="206" spans="1:4">
      <c r="D206" s="7"/>
    </row>
    <row r="207" spans="1:4">
      <c r="D207" s="7"/>
    </row>
    <row r="208" spans="1:4">
      <c r="D208" s="7"/>
    </row>
    <row r="209" spans="4:4">
      <c r="D209" s="7"/>
    </row>
    <row r="210" spans="4:4">
      <c r="D210" s="7"/>
    </row>
    <row r="211" spans="4:4">
      <c r="D211" s="7"/>
    </row>
  </sheetData>
  <mergeCells count="6">
    <mergeCell ref="G46:J46"/>
    <mergeCell ref="G15:J15"/>
    <mergeCell ref="G20:J20"/>
    <mergeCell ref="G28:J28"/>
    <mergeCell ref="G33:J33"/>
    <mergeCell ref="G41:J4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6"/>
  <sheetViews>
    <sheetView workbookViewId="0">
      <selection activeCell="C3" sqref="C3"/>
    </sheetView>
  </sheetViews>
  <sheetFormatPr defaultColWidth="11" defaultRowHeight="15.6"/>
  <sheetData>
    <row r="1" spans="1:13">
      <c r="A1" s="54" t="s">
        <v>130</v>
      </c>
      <c r="B1" s="54"/>
      <c r="C1" s="54"/>
      <c r="G1" s="54"/>
      <c r="H1" s="54"/>
      <c r="I1" s="54"/>
      <c r="K1" s="54"/>
      <c r="L1" s="54"/>
      <c r="M1" s="54"/>
    </row>
    <row r="2" spans="1:13">
      <c r="A2" s="2" t="s">
        <v>131</v>
      </c>
      <c r="B2" s="2" t="s">
        <v>1</v>
      </c>
      <c r="C2" s="2" t="s">
        <v>2</v>
      </c>
      <c r="G2" s="2"/>
      <c r="H2" s="2"/>
      <c r="I2" s="2"/>
      <c r="K2" s="2"/>
      <c r="L2" s="2"/>
      <c r="M2" s="2"/>
    </row>
    <row r="3" spans="1:13">
      <c r="A3" s="1">
        <v>1</v>
      </c>
      <c r="B3">
        <v>-74</v>
      </c>
      <c r="C3" s="1">
        <v>-61</v>
      </c>
      <c r="G3" s="1"/>
      <c r="K3" s="1"/>
    </row>
    <row r="4" spans="1:13">
      <c r="A4" s="1">
        <v>2</v>
      </c>
      <c r="B4">
        <v>-87</v>
      </c>
      <c r="C4" s="1">
        <v>-66</v>
      </c>
      <c r="G4" s="1"/>
      <c r="K4" s="1"/>
    </row>
    <row r="5" spans="1:13">
      <c r="A5" s="1">
        <v>3</v>
      </c>
      <c r="B5">
        <v>-82</v>
      </c>
      <c r="C5" s="1">
        <v>-69</v>
      </c>
      <c r="G5" s="1"/>
      <c r="K5" s="1"/>
    </row>
    <row r="6" spans="1:13">
      <c r="A6" s="1">
        <v>4</v>
      </c>
      <c r="B6">
        <v>-79</v>
      </c>
      <c r="C6" s="1">
        <v>-71</v>
      </c>
      <c r="G6" s="1"/>
      <c r="K6" s="1"/>
    </row>
    <row r="7" spans="1:13">
      <c r="A7" s="1">
        <v>5</v>
      </c>
      <c r="B7">
        <v>-79</v>
      </c>
      <c r="C7" s="1">
        <v>-72</v>
      </c>
      <c r="G7" s="1"/>
      <c r="K7" s="1"/>
    </row>
    <row r="8" spans="1:13">
      <c r="A8" s="1">
        <v>6</v>
      </c>
      <c r="B8">
        <v>-71</v>
      </c>
      <c r="C8" s="1">
        <v>-72</v>
      </c>
      <c r="G8" s="1"/>
      <c r="K8" s="1"/>
    </row>
    <row r="9" spans="1:13">
      <c r="A9" s="1">
        <v>7</v>
      </c>
      <c r="B9">
        <v>-60</v>
      </c>
      <c r="C9" s="1">
        <v>-69</v>
      </c>
      <c r="G9" s="1"/>
      <c r="K9" s="1"/>
    </row>
    <row r="10" spans="1:13">
      <c r="A10" s="1">
        <v>8</v>
      </c>
      <c r="B10">
        <v>-67</v>
      </c>
      <c r="C10" s="1">
        <v>-69</v>
      </c>
      <c r="G10" s="1"/>
      <c r="K10" s="1"/>
    </row>
    <row r="11" spans="1:13">
      <c r="A11" s="1">
        <v>9</v>
      </c>
      <c r="B11">
        <v>-65</v>
      </c>
      <c r="C11" s="1">
        <v>-68</v>
      </c>
      <c r="G11" s="1"/>
      <c r="K11" s="1"/>
    </row>
    <row r="12" spans="1:13">
      <c r="A12" s="1">
        <v>10</v>
      </c>
      <c r="B12">
        <v>-80</v>
      </c>
      <c r="C12" s="1">
        <v>-70</v>
      </c>
      <c r="G12" s="1"/>
      <c r="K12" s="1"/>
    </row>
    <row r="13" spans="1:13">
      <c r="A13" s="1">
        <v>11</v>
      </c>
      <c r="B13">
        <v>-61</v>
      </c>
      <c r="C13" s="1">
        <v>-68</v>
      </c>
      <c r="G13" s="1"/>
      <c r="K13" s="1"/>
    </row>
    <row r="14" spans="1:13">
      <c r="A14" s="1">
        <v>12</v>
      </c>
      <c r="B14">
        <v>-68</v>
      </c>
      <c r="C14" s="1">
        <v>-68</v>
      </c>
      <c r="G14" s="1"/>
      <c r="K14" s="1"/>
    </row>
    <row r="15" spans="1:13">
      <c r="A15" s="1">
        <v>13</v>
      </c>
      <c r="B15">
        <v>-60</v>
      </c>
      <c r="C15" s="1">
        <v>-66</v>
      </c>
      <c r="G15" s="1"/>
      <c r="K15" s="1"/>
    </row>
    <row r="16" spans="1:13">
      <c r="A16" s="1">
        <v>14</v>
      </c>
      <c r="B16">
        <v>-64</v>
      </c>
      <c r="C16" s="1">
        <v>-65</v>
      </c>
      <c r="G16" s="1"/>
      <c r="K16" s="1"/>
    </row>
    <row r="17" spans="1:11">
      <c r="A17" s="1">
        <v>15</v>
      </c>
      <c r="B17">
        <v>-68</v>
      </c>
      <c r="C17" s="1">
        <v>-66</v>
      </c>
      <c r="G17" s="1"/>
      <c r="K17" s="1"/>
    </row>
    <row r="18" spans="1:11">
      <c r="A18" s="1">
        <v>16</v>
      </c>
      <c r="B18">
        <v>-69</v>
      </c>
      <c r="C18" s="1">
        <v>-66</v>
      </c>
      <c r="G18" s="1"/>
      <c r="K18" s="1"/>
    </row>
    <row r="19" spans="1:11">
      <c r="A19" s="1">
        <v>17</v>
      </c>
      <c r="B19">
        <v>-55</v>
      </c>
      <c r="C19" s="1">
        <v>-64</v>
      </c>
      <c r="G19" s="1"/>
      <c r="K19" s="1"/>
    </row>
    <row r="20" spans="1:11">
      <c r="A20" s="1">
        <v>18</v>
      </c>
      <c r="B20">
        <v>-72</v>
      </c>
      <c r="C20" s="1">
        <v>-65</v>
      </c>
      <c r="G20" s="1"/>
      <c r="K20" s="1"/>
    </row>
    <row r="21" spans="1:11">
      <c r="A21" s="1">
        <v>19</v>
      </c>
      <c r="B21">
        <v>-65</v>
      </c>
      <c r="C21" s="1">
        <v>-65</v>
      </c>
      <c r="G21" s="1"/>
      <c r="K21" s="1"/>
    </row>
    <row r="22" spans="1:11">
      <c r="A22" s="1">
        <v>20</v>
      </c>
      <c r="B22">
        <v>-53</v>
      </c>
      <c r="C22" s="1">
        <v>-62</v>
      </c>
      <c r="G22" s="1"/>
      <c r="K22" s="1"/>
    </row>
    <row r="23" spans="1:11">
      <c r="A23" s="1">
        <v>21</v>
      </c>
      <c r="B23">
        <v>-75</v>
      </c>
      <c r="C23" s="1">
        <v>-65</v>
      </c>
      <c r="G23" s="1"/>
      <c r="K23" s="1"/>
    </row>
    <row r="24" spans="1:11">
      <c r="A24" s="1">
        <v>22</v>
      </c>
      <c r="B24">
        <v>-58</v>
      </c>
      <c r="C24" s="1">
        <v>-63</v>
      </c>
      <c r="G24" s="1"/>
      <c r="K24" s="1"/>
    </row>
    <row r="25" spans="1:11">
      <c r="A25" s="1">
        <v>23</v>
      </c>
      <c r="B25">
        <v>-48</v>
      </c>
      <c r="C25" s="1">
        <v>-60</v>
      </c>
      <c r="G25" s="1"/>
      <c r="K25" s="1"/>
    </row>
    <row r="26" spans="1:11">
      <c r="A26" s="1">
        <v>24</v>
      </c>
      <c r="B26">
        <v>-66</v>
      </c>
      <c r="C26" s="1">
        <v>-61</v>
      </c>
      <c r="G26" s="1"/>
      <c r="K26" s="1"/>
    </row>
    <row r="27" spans="1:11">
      <c r="A27" s="1">
        <v>25</v>
      </c>
      <c r="B27">
        <v>-66</v>
      </c>
      <c r="C27" s="1">
        <v>-62</v>
      </c>
      <c r="G27" s="1"/>
      <c r="K27" s="1"/>
    </row>
    <row r="28" spans="1:11">
      <c r="A28" s="1">
        <v>26</v>
      </c>
      <c r="B28">
        <v>-61</v>
      </c>
      <c r="C28" s="1">
        <v>-61</v>
      </c>
      <c r="G28" s="1"/>
      <c r="K28" s="1"/>
    </row>
    <row r="29" spans="1:11">
      <c r="A29" s="1">
        <v>27</v>
      </c>
      <c r="B29">
        <v>-59</v>
      </c>
      <c r="C29" s="1">
        <v>-61</v>
      </c>
      <c r="G29" s="1"/>
      <c r="K29" s="1"/>
    </row>
    <row r="30" spans="1:11">
      <c r="A30" s="1">
        <v>28</v>
      </c>
      <c r="B30">
        <v>-69</v>
      </c>
      <c r="C30" s="1">
        <v>-62</v>
      </c>
      <c r="G30" s="1"/>
      <c r="K30" s="1"/>
    </row>
    <row r="31" spans="1:11">
      <c r="A31" s="1">
        <v>29</v>
      </c>
      <c r="B31">
        <v>-61</v>
      </c>
      <c r="C31" s="1">
        <v>-62</v>
      </c>
      <c r="G31" s="1"/>
      <c r="K31" s="1"/>
    </row>
    <row r="32" spans="1:11">
      <c r="A32" s="1">
        <v>30</v>
      </c>
      <c r="B32">
        <v>-59</v>
      </c>
      <c r="C32" s="1">
        <v>-61</v>
      </c>
      <c r="G32" s="1"/>
      <c r="K32" s="1"/>
    </row>
    <row r="33" spans="1:11">
      <c r="A33" s="1">
        <v>31</v>
      </c>
      <c r="B33">
        <v>-78</v>
      </c>
      <c r="C33" s="1">
        <v>-64</v>
      </c>
      <c r="G33" s="1"/>
      <c r="K33" s="1"/>
    </row>
    <row r="34" spans="1:11">
      <c r="A34" s="1">
        <v>32</v>
      </c>
      <c r="B34">
        <v>-87</v>
      </c>
      <c r="C34" s="1">
        <v>-69</v>
      </c>
      <c r="G34" s="1"/>
      <c r="K34" s="1"/>
    </row>
    <row r="35" spans="1:11">
      <c r="A35" s="1">
        <v>33</v>
      </c>
      <c r="B35">
        <v>-61</v>
      </c>
      <c r="C35" s="1">
        <v>-67</v>
      </c>
      <c r="G35" s="1"/>
      <c r="K35" s="1"/>
    </row>
    <row r="36" spans="1:11">
      <c r="A36" s="1">
        <v>34</v>
      </c>
      <c r="B36">
        <v>-75</v>
      </c>
      <c r="C36" s="1">
        <v>-68</v>
      </c>
      <c r="G36" s="1"/>
      <c r="K36" s="1"/>
    </row>
    <row r="37" spans="1:11">
      <c r="A37" s="1">
        <v>35</v>
      </c>
      <c r="B37">
        <v>-73</v>
      </c>
      <c r="C37" s="1">
        <v>-69</v>
      </c>
      <c r="G37" s="1"/>
      <c r="K37" s="1"/>
    </row>
    <row r="38" spans="1:11">
      <c r="A38" s="1">
        <v>36</v>
      </c>
      <c r="B38">
        <v>-71</v>
      </c>
      <c r="C38" s="1">
        <v>-69</v>
      </c>
      <c r="G38" s="1"/>
      <c r="K38" s="1"/>
    </row>
    <row r="39" spans="1:11">
      <c r="A39" s="1">
        <v>37</v>
      </c>
      <c r="B39">
        <v>-78</v>
      </c>
      <c r="C39" s="1">
        <v>-71</v>
      </c>
      <c r="G39" s="1"/>
      <c r="K39" s="1"/>
    </row>
    <row r="40" spans="1:11">
      <c r="A40" s="1">
        <v>38</v>
      </c>
      <c r="B40">
        <v>-74</v>
      </c>
      <c r="C40" s="1">
        <v>-71</v>
      </c>
      <c r="G40" s="1"/>
      <c r="K40" s="1"/>
    </row>
    <row r="41" spans="1:11">
      <c r="A41" s="1">
        <v>39</v>
      </c>
      <c r="B41">
        <v>-72</v>
      </c>
      <c r="C41" s="1">
        <v>-71</v>
      </c>
      <c r="G41" s="1"/>
      <c r="K41" s="1"/>
    </row>
    <row r="42" spans="1:11">
      <c r="A42" s="1">
        <v>40</v>
      </c>
      <c r="B42">
        <v>-82</v>
      </c>
      <c r="C42" s="1">
        <v>-73</v>
      </c>
      <c r="G42" s="1"/>
      <c r="K42" s="1"/>
    </row>
    <row r="43" spans="1:11">
      <c r="A43" s="1">
        <v>41</v>
      </c>
      <c r="B43">
        <v>-71</v>
      </c>
      <c r="C43" s="1">
        <v>-72</v>
      </c>
      <c r="G43" s="1"/>
      <c r="K43" s="1"/>
    </row>
    <row r="44" spans="1:11">
      <c r="A44" s="1">
        <v>42</v>
      </c>
      <c r="B44">
        <v>-73</v>
      </c>
      <c r="C44" s="1">
        <v>-72</v>
      </c>
      <c r="G44" s="1"/>
      <c r="K44" s="1"/>
    </row>
    <row r="45" spans="1:11">
      <c r="A45" s="1">
        <v>43</v>
      </c>
      <c r="B45">
        <v>-74</v>
      </c>
      <c r="C45" s="1">
        <v>-72</v>
      </c>
      <c r="G45" s="1"/>
      <c r="K45" s="1"/>
    </row>
    <row r="46" spans="1:11">
      <c r="A46" s="1">
        <v>44</v>
      </c>
      <c r="B46">
        <v>-77</v>
      </c>
      <c r="C46" s="1">
        <v>-73</v>
      </c>
      <c r="G46" s="1"/>
      <c r="K46" s="1"/>
    </row>
    <row r="47" spans="1:11">
      <c r="A47" s="1">
        <v>45</v>
      </c>
      <c r="B47">
        <v>-76</v>
      </c>
      <c r="C47" s="1">
        <v>-74</v>
      </c>
      <c r="G47" s="1"/>
      <c r="K47" s="1"/>
    </row>
    <row r="48" spans="1:11">
      <c r="A48" s="1">
        <v>46</v>
      </c>
      <c r="B48">
        <v>-78</v>
      </c>
      <c r="C48" s="1">
        <v>-74</v>
      </c>
      <c r="G48" s="1"/>
      <c r="K48" s="1"/>
    </row>
    <row r="49" spans="1:11">
      <c r="A49" s="1">
        <v>47</v>
      </c>
      <c r="B49">
        <v>-71</v>
      </c>
      <c r="C49" s="1">
        <v>-73</v>
      </c>
      <c r="G49" s="1"/>
      <c r="K49" s="1"/>
    </row>
    <row r="50" spans="1:11">
      <c r="A50" s="1">
        <v>48</v>
      </c>
      <c r="B50">
        <v>-60</v>
      </c>
      <c r="C50" s="1">
        <v>-70</v>
      </c>
      <c r="G50" s="1"/>
      <c r="K50" s="1"/>
    </row>
    <row r="51" spans="1:11">
      <c r="A51" s="1">
        <v>49</v>
      </c>
      <c r="B51">
        <v>-66</v>
      </c>
      <c r="C51" s="1">
        <v>-69</v>
      </c>
      <c r="G51" s="1"/>
      <c r="K51" s="1"/>
    </row>
    <row r="52" spans="1:11">
      <c r="A52" s="1">
        <v>50</v>
      </c>
      <c r="B52">
        <v>-71</v>
      </c>
      <c r="C52" s="1">
        <v>-69</v>
      </c>
      <c r="G52" s="1"/>
      <c r="K52" s="1"/>
    </row>
    <row r="53" spans="1:11">
      <c r="A53" s="1">
        <v>51</v>
      </c>
      <c r="B53">
        <v>-80</v>
      </c>
      <c r="C53" s="1">
        <v>-71</v>
      </c>
      <c r="G53" s="1"/>
      <c r="K53" s="1"/>
    </row>
    <row r="54" spans="1:11">
      <c r="A54" s="1">
        <v>52</v>
      </c>
      <c r="B54">
        <v>-70</v>
      </c>
      <c r="C54" s="1">
        <v>-71</v>
      </c>
      <c r="G54" s="1"/>
      <c r="K54" s="1"/>
    </row>
    <row r="55" spans="1:11">
      <c r="A55" s="1">
        <v>53</v>
      </c>
      <c r="B55">
        <v>-67</v>
      </c>
      <c r="C55" s="1">
        <v>-70</v>
      </c>
      <c r="G55" s="1"/>
      <c r="K55" s="1"/>
    </row>
    <row r="56" spans="1:11">
      <c r="A56" s="1">
        <v>54</v>
      </c>
      <c r="B56">
        <v>-78</v>
      </c>
      <c r="C56" s="1">
        <v>-71</v>
      </c>
      <c r="G56" s="1"/>
      <c r="K56" s="1"/>
    </row>
    <row r="57" spans="1:11">
      <c r="A57" s="1">
        <v>55</v>
      </c>
      <c r="B57">
        <v>-69</v>
      </c>
      <c r="C57" s="1">
        <v>-71</v>
      </c>
      <c r="G57" s="1"/>
      <c r="K57" s="1"/>
    </row>
    <row r="58" spans="1:11">
      <c r="A58" s="1">
        <v>56</v>
      </c>
      <c r="B58">
        <v>-65</v>
      </c>
      <c r="C58" s="1">
        <v>-69</v>
      </c>
      <c r="G58" s="1"/>
      <c r="K58" s="1"/>
    </row>
    <row r="59" spans="1:11">
      <c r="A59" s="1">
        <v>57</v>
      </c>
      <c r="B59">
        <v>-65</v>
      </c>
      <c r="C59" s="1">
        <v>-68</v>
      </c>
      <c r="G59" s="1"/>
      <c r="K59" s="1"/>
    </row>
    <row r="60" spans="1:11">
      <c r="A60" s="1">
        <v>58</v>
      </c>
      <c r="B60">
        <v>-79</v>
      </c>
      <c r="C60" s="1">
        <v>-70</v>
      </c>
      <c r="G60" s="1"/>
      <c r="K60" s="1"/>
    </row>
    <row r="61" spans="1:11">
      <c r="A61" s="1">
        <v>59</v>
      </c>
      <c r="B61">
        <v>-66</v>
      </c>
      <c r="C61" s="1">
        <v>-69</v>
      </c>
      <c r="G61" s="1"/>
      <c r="K61" s="1"/>
    </row>
    <row r="62" spans="1:11">
      <c r="A62" s="1">
        <v>60</v>
      </c>
      <c r="B62">
        <v>-76</v>
      </c>
      <c r="C62" s="1">
        <v>-70</v>
      </c>
      <c r="G62" s="1"/>
      <c r="K62" s="1"/>
    </row>
    <row r="63" spans="1:11">
      <c r="A63" s="1">
        <v>61</v>
      </c>
      <c r="B63">
        <v>-94</v>
      </c>
      <c r="C63" s="1">
        <v>-75</v>
      </c>
      <c r="G63" s="1"/>
      <c r="K63" s="1"/>
    </row>
    <row r="64" spans="1:11">
      <c r="A64" s="1">
        <v>62</v>
      </c>
      <c r="B64">
        <v>-59</v>
      </c>
      <c r="C64" s="1">
        <v>-71</v>
      </c>
      <c r="G64" s="1"/>
      <c r="K64" s="1"/>
    </row>
    <row r="65" spans="1:11">
      <c r="A65" s="1">
        <v>63</v>
      </c>
      <c r="B65">
        <v>-55</v>
      </c>
      <c r="C65" s="1">
        <v>-68</v>
      </c>
      <c r="G65" s="1"/>
      <c r="K65" s="1"/>
    </row>
    <row r="66" spans="1:11">
      <c r="A66" s="1">
        <v>64</v>
      </c>
      <c r="B66">
        <v>-55</v>
      </c>
      <c r="C66" s="1">
        <v>-65</v>
      </c>
      <c r="G66" s="1"/>
      <c r="K66" s="1"/>
    </row>
    <row r="67" spans="1:11">
      <c r="A67" s="1">
        <v>65</v>
      </c>
      <c r="B67">
        <v>-57</v>
      </c>
      <c r="C67" s="1">
        <v>-63</v>
      </c>
      <c r="G67" s="1"/>
      <c r="K67" s="1"/>
    </row>
    <row r="68" spans="1:11">
      <c r="A68" s="1">
        <v>66</v>
      </c>
      <c r="B68">
        <v>-63</v>
      </c>
      <c r="C68" s="1">
        <v>-63</v>
      </c>
      <c r="G68" s="1"/>
      <c r="K68" s="1"/>
    </row>
    <row r="69" spans="1:11">
      <c r="A69" s="1">
        <v>67</v>
      </c>
      <c r="B69">
        <v>-67</v>
      </c>
      <c r="C69" s="1">
        <v>-64</v>
      </c>
      <c r="G69" s="1"/>
      <c r="K69" s="1"/>
    </row>
    <row r="70" spans="1:11">
      <c r="A70" s="1">
        <v>68</v>
      </c>
      <c r="B70">
        <v>-68</v>
      </c>
      <c r="C70" s="1">
        <v>-64</v>
      </c>
      <c r="G70" s="1"/>
      <c r="K70" s="1"/>
    </row>
    <row r="71" spans="1:11">
      <c r="A71" s="1">
        <v>69</v>
      </c>
      <c r="B71">
        <v>-68</v>
      </c>
      <c r="C71" s="1">
        <v>-65</v>
      </c>
      <c r="G71" s="1"/>
      <c r="K71" s="1"/>
    </row>
    <row r="72" spans="1:11">
      <c r="A72" s="1">
        <v>70</v>
      </c>
      <c r="B72">
        <v>-64</v>
      </c>
      <c r="C72" s="1">
        <v>-64</v>
      </c>
      <c r="G72" s="1"/>
      <c r="K72" s="1"/>
    </row>
    <row r="73" spans="1:11">
      <c r="A73" s="1">
        <v>71</v>
      </c>
      <c r="B73">
        <v>-66</v>
      </c>
      <c r="C73" s="1">
        <v>-65</v>
      </c>
      <c r="G73" s="1"/>
      <c r="K73" s="1"/>
    </row>
    <row r="74" spans="1:11">
      <c r="A74" s="1">
        <v>72</v>
      </c>
      <c r="B74">
        <v>-62</v>
      </c>
      <c r="C74" s="1">
        <v>-64</v>
      </c>
      <c r="G74" s="1"/>
      <c r="K74" s="1"/>
    </row>
    <row r="75" spans="1:11">
      <c r="A75" s="1">
        <v>73</v>
      </c>
      <c r="B75">
        <v>-67</v>
      </c>
      <c r="C75" s="1">
        <v>-64</v>
      </c>
      <c r="G75" s="1"/>
      <c r="K75" s="1"/>
    </row>
    <row r="76" spans="1:11">
      <c r="A76" s="1">
        <v>74</v>
      </c>
      <c r="B76">
        <v>-66</v>
      </c>
      <c r="C76" s="1">
        <v>-64</v>
      </c>
      <c r="G76" s="1"/>
      <c r="K76" s="1"/>
    </row>
    <row r="77" spans="1:11">
      <c r="A77" s="1">
        <v>75</v>
      </c>
      <c r="B77">
        <v>-63</v>
      </c>
      <c r="C77" s="1">
        <v>-64</v>
      </c>
      <c r="G77" s="1"/>
      <c r="K77" s="1"/>
    </row>
    <row r="78" spans="1:11">
      <c r="A78" s="1">
        <v>76</v>
      </c>
      <c r="B78">
        <v>-63</v>
      </c>
      <c r="C78" s="1">
        <v>-64</v>
      </c>
      <c r="G78" s="1"/>
      <c r="K78" s="1"/>
    </row>
    <row r="79" spans="1:11">
      <c r="A79" s="1">
        <v>77</v>
      </c>
      <c r="B79">
        <v>-76</v>
      </c>
      <c r="C79" s="1">
        <v>-66</v>
      </c>
      <c r="G79" s="1"/>
      <c r="K79" s="1"/>
    </row>
    <row r="80" spans="1:11">
      <c r="A80" s="1">
        <v>78</v>
      </c>
      <c r="B80">
        <v>-61</v>
      </c>
      <c r="C80" s="1">
        <v>-65</v>
      </c>
      <c r="G80" s="1"/>
      <c r="K80" s="1"/>
    </row>
    <row r="81" spans="1:11">
      <c r="A81" s="1">
        <v>79</v>
      </c>
      <c r="B81">
        <v>-59</v>
      </c>
      <c r="C81" s="1">
        <v>-63</v>
      </c>
      <c r="G81" s="1"/>
      <c r="K81" s="1"/>
    </row>
    <row r="82" spans="1:11">
      <c r="A82" s="1">
        <v>80</v>
      </c>
      <c r="B82">
        <v>-71</v>
      </c>
      <c r="C82" s="1">
        <v>-65</v>
      </c>
      <c r="G82" s="1"/>
      <c r="K82" s="1"/>
    </row>
    <row r="83" spans="1:11">
      <c r="A83" s="1">
        <v>81</v>
      </c>
      <c r="B83">
        <v>-61</v>
      </c>
      <c r="C83" s="1">
        <v>-64</v>
      </c>
      <c r="G83" s="1"/>
      <c r="K83" s="1"/>
    </row>
    <row r="84" spans="1:11">
      <c r="A84" s="1">
        <v>82</v>
      </c>
      <c r="B84">
        <v>-61</v>
      </c>
      <c r="C84" s="1">
        <v>-63</v>
      </c>
      <c r="G84" s="1"/>
      <c r="K84" s="1"/>
    </row>
    <row r="85" spans="1:11">
      <c r="A85" s="1">
        <v>83</v>
      </c>
      <c r="B85">
        <v>-60</v>
      </c>
      <c r="C85" s="1">
        <v>-62</v>
      </c>
      <c r="G85" s="1"/>
      <c r="K85" s="1"/>
    </row>
    <row r="86" spans="1:11">
      <c r="A86" s="1">
        <v>84</v>
      </c>
      <c r="B86">
        <v>-63</v>
      </c>
      <c r="C86" s="1">
        <v>-64</v>
      </c>
      <c r="G86" s="1"/>
      <c r="K86" s="1"/>
    </row>
    <row r="87" spans="1:11">
      <c r="A87" s="1">
        <v>85</v>
      </c>
      <c r="B87">
        <v>-76</v>
      </c>
      <c r="C87" s="1">
        <v>-66</v>
      </c>
      <c r="G87" s="1"/>
      <c r="K87" s="1"/>
    </row>
    <row r="88" spans="1:11">
      <c r="A88" s="1">
        <v>86</v>
      </c>
      <c r="B88">
        <v>-61</v>
      </c>
      <c r="C88" s="1">
        <v>-65</v>
      </c>
      <c r="G88" s="1"/>
      <c r="K88" s="1"/>
    </row>
    <row r="89" spans="1:11">
      <c r="A89" s="1">
        <v>87</v>
      </c>
      <c r="B89">
        <v>-59</v>
      </c>
      <c r="C89" s="1">
        <v>-63</v>
      </c>
      <c r="G89" s="1"/>
      <c r="K89" s="1"/>
    </row>
    <row r="90" spans="1:11">
      <c r="A90" s="1">
        <v>88</v>
      </c>
      <c r="B90">
        <v>-71</v>
      </c>
      <c r="C90" s="1">
        <v>-65</v>
      </c>
      <c r="G90" s="1"/>
      <c r="K90" s="1"/>
    </row>
    <row r="91" spans="1:11">
      <c r="A91" s="1">
        <v>89</v>
      </c>
      <c r="B91">
        <v>-61</v>
      </c>
      <c r="C91" s="1">
        <v>-64</v>
      </c>
      <c r="G91" s="1"/>
      <c r="K91" s="1"/>
    </row>
    <row r="92" spans="1:11">
      <c r="A92" s="1">
        <v>90</v>
      </c>
      <c r="B92">
        <v>-61</v>
      </c>
      <c r="C92" s="1">
        <v>-63</v>
      </c>
      <c r="G92" s="1"/>
      <c r="K92" s="1"/>
    </row>
    <row r="93" spans="1:11">
      <c r="A93" s="1">
        <v>91</v>
      </c>
      <c r="B93">
        <v>-60</v>
      </c>
      <c r="C93" s="1">
        <v>-62</v>
      </c>
      <c r="G93" s="1"/>
      <c r="K93" s="1"/>
    </row>
    <row r="94" spans="1:11">
      <c r="A94" s="1">
        <v>92</v>
      </c>
      <c r="B94">
        <v>-67</v>
      </c>
      <c r="C94" s="1">
        <v>-64</v>
      </c>
      <c r="G94" s="1"/>
      <c r="K94" s="1"/>
    </row>
    <row r="95" spans="1:11">
      <c r="A95" s="1">
        <v>93</v>
      </c>
      <c r="B95">
        <v>-68</v>
      </c>
      <c r="C95" s="1">
        <v>-64</v>
      </c>
      <c r="G95" s="1"/>
      <c r="K95" s="1"/>
    </row>
    <row r="96" spans="1:11">
      <c r="A96" s="1">
        <v>94</v>
      </c>
      <c r="B96">
        <v>-68</v>
      </c>
      <c r="C96" s="1">
        <v>-65</v>
      </c>
      <c r="G96" s="1"/>
      <c r="K96" s="1"/>
    </row>
    <row r="97" spans="1:11">
      <c r="A97" s="1">
        <v>95</v>
      </c>
      <c r="B97">
        <v>-64</v>
      </c>
      <c r="C97" s="1">
        <v>-64</v>
      </c>
      <c r="G97" s="1"/>
      <c r="K97" s="1"/>
    </row>
    <row r="98" spans="1:11">
      <c r="A98" s="1">
        <v>96</v>
      </c>
      <c r="B98">
        <v>-66</v>
      </c>
      <c r="C98" s="1">
        <v>-65</v>
      </c>
      <c r="G98" s="1"/>
      <c r="K98" s="1"/>
    </row>
    <row r="99" spans="1:11">
      <c r="A99" s="1">
        <v>97</v>
      </c>
      <c r="B99">
        <v>-62</v>
      </c>
      <c r="C99" s="1">
        <v>-64</v>
      </c>
      <c r="G99" s="1"/>
      <c r="K99" s="1"/>
    </row>
    <row r="100" spans="1:11">
      <c r="A100" s="1">
        <v>98</v>
      </c>
      <c r="B100">
        <v>-67</v>
      </c>
      <c r="C100" s="1">
        <v>-64</v>
      </c>
      <c r="G100" s="1"/>
      <c r="K100" s="1"/>
    </row>
    <row r="101" spans="1:11">
      <c r="A101" s="1">
        <v>99</v>
      </c>
      <c r="B101">
        <v>-66</v>
      </c>
      <c r="C101" s="1">
        <v>-64</v>
      </c>
      <c r="G101" s="1"/>
      <c r="K101" s="1"/>
    </row>
    <row r="102" spans="1:11">
      <c r="A102" s="1">
        <v>100</v>
      </c>
      <c r="B102">
        <v>-63</v>
      </c>
      <c r="C102" s="1">
        <v>-64</v>
      </c>
      <c r="G102" s="1"/>
      <c r="K102" s="1"/>
    </row>
    <row r="103" spans="1:11">
      <c r="A103" s="1">
        <v>101</v>
      </c>
      <c r="B103">
        <v>-63</v>
      </c>
      <c r="C103" s="1">
        <v>-64</v>
      </c>
      <c r="G103" s="1"/>
      <c r="K103" s="1"/>
    </row>
    <row r="104" spans="1:11">
      <c r="C104" s="1"/>
    </row>
    <row r="105" spans="1:11">
      <c r="C105" s="1"/>
    </row>
    <row r="106" spans="1:11">
      <c r="C106" s="1"/>
    </row>
  </sheetData>
  <mergeCells count="3">
    <mergeCell ref="G1:I1"/>
    <mergeCell ref="K1:M1"/>
    <mergeCell ref="A1:C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3"/>
  <sheetViews>
    <sheetView workbookViewId="0">
      <selection activeCell="C7" sqref="C7"/>
    </sheetView>
  </sheetViews>
  <sheetFormatPr defaultColWidth="11" defaultRowHeight="15.6"/>
  <sheetData>
    <row r="1" spans="1:14">
      <c r="A1" s="54" t="s">
        <v>130</v>
      </c>
      <c r="B1" s="54"/>
      <c r="C1" s="54"/>
      <c r="D1" s="54"/>
      <c r="E1" s="54"/>
      <c r="F1" s="54"/>
      <c r="H1" s="54"/>
      <c r="I1" s="54"/>
      <c r="J1" s="54"/>
      <c r="L1" s="54"/>
      <c r="M1" s="54"/>
      <c r="N1" s="54"/>
    </row>
    <row r="2" spans="1:14">
      <c r="A2" s="2" t="s">
        <v>132</v>
      </c>
      <c r="B2" s="2" t="s">
        <v>1</v>
      </c>
      <c r="C2" s="2" t="s">
        <v>2</v>
      </c>
      <c r="D2" s="2"/>
      <c r="E2" s="2"/>
      <c r="F2" s="2"/>
      <c r="H2" s="2"/>
      <c r="I2" s="2"/>
      <c r="J2" s="2"/>
      <c r="L2" s="2"/>
      <c r="M2" s="2"/>
      <c r="N2" s="2"/>
    </row>
    <row r="3" spans="1:14">
      <c r="A3" s="1">
        <v>1</v>
      </c>
      <c r="B3">
        <v>-87</v>
      </c>
      <c r="C3">
        <v>-71</v>
      </c>
      <c r="D3" s="1"/>
      <c r="H3" s="1"/>
      <c r="L3" s="1"/>
    </row>
    <row r="4" spans="1:14">
      <c r="A4" s="1">
        <v>2</v>
      </c>
      <c r="B4">
        <v>-73</v>
      </c>
      <c r="C4">
        <v>-71</v>
      </c>
      <c r="D4" s="1"/>
      <c r="H4" s="1"/>
      <c r="L4" s="1"/>
    </row>
    <row r="5" spans="1:14">
      <c r="A5" s="1">
        <v>3</v>
      </c>
      <c r="B5">
        <v>-81</v>
      </c>
      <c r="C5">
        <v>-73</v>
      </c>
      <c r="D5" s="1"/>
      <c r="H5" s="1"/>
      <c r="L5" s="1"/>
    </row>
    <row r="6" spans="1:14">
      <c r="A6" s="1">
        <v>4</v>
      </c>
      <c r="B6">
        <v>-74</v>
      </c>
      <c r="C6">
        <v>-73</v>
      </c>
      <c r="D6" s="1"/>
      <c r="H6" s="1"/>
      <c r="L6" s="1"/>
    </row>
    <row r="7" spans="1:14">
      <c r="A7" s="1">
        <v>5</v>
      </c>
      <c r="B7">
        <v>-75</v>
      </c>
      <c r="C7">
        <v>-73</v>
      </c>
      <c r="D7" s="1"/>
      <c r="H7" s="1"/>
      <c r="L7" s="1"/>
    </row>
    <row r="8" spans="1:14">
      <c r="A8" s="1">
        <v>6</v>
      </c>
      <c r="B8">
        <v>-72</v>
      </c>
      <c r="C8">
        <v>-73</v>
      </c>
      <c r="D8" s="1"/>
      <c r="H8" s="1"/>
      <c r="L8" s="1"/>
    </row>
    <row r="9" spans="1:14">
      <c r="A9" s="1">
        <v>7</v>
      </c>
      <c r="B9">
        <v>-71</v>
      </c>
      <c r="C9">
        <v>-72</v>
      </c>
      <c r="D9" s="1"/>
      <c r="H9" s="1"/>
      <c r="L9" s="1"/>
    </row>
    <row r="10" spans="1:14">
      <c r="A10" s="1">
        <v>8</v>
      </c>
      <c r="B10">
        <v>-63</v>
      </c>
      <c r="C10">
        <v>-70</v>
      </c>
      <c r="D10" s="1"/>
      <c r="H10" s="1"/>
      <c r="L10" s="1"/>
    </row>
    <row r="11" spans="1:14">
      <c r="A11" s="1">
        <v>9</v>
      </c>
      <c r="B11">
        <v>-66</v>
      </c>
      <c r="C11">
        <v>-69</v>
      </c>
      <c r="D11" s="1"/>
      <c r="H11" s="1"/>
      <c r="L11" s="1"/>
    </row>
    <row r="12" spans="1:14">
      <c r="A12" s="1">
        <v>10</v>
      </c>
      <c r="B12">
        <v>-84</v>
      </c>
      <c r="C12">
        <v>-72</v>
      </c>
      <c r="D12" s="1"/>
      <c r="H12" s="1"/>
      <c r="L12" s="1"/>
    </row>
    <row r="13" spans="1:14">
      <c r="A13" s="1">
        <v>11</v>
      </c>
      <c r="B13">
        <v>-88</v>
      </c>
      <c r="C13">
        <v>-75</v>
      </c>
      <c r="D13" s="1"/>
      <c r="H13" s="1"/>
      <c r="L13" s="1"/>
    </row>
    <row r="14" spans="1:14">
      <c r="A14" s="1">
        <v>12</v>
      </c>
      <c r="B14">
        <v>-77</v>
      </c>
      <c r="C14">
        <v>-75</v>
      </c>
      <c r="D14" s="1"/>
      <c r="H14" s="1"/>
      <c r="L14" s="1"/>
    </row>
    <row r="15" spans="1:14">
      <c r="A15" s="1">
        <v>13</v>
      </c>
      <c r="B15">
        <v>-77</v>
      </c>
      <c r="C15">
        <v>-75</v>
      </c>
      <c r="D15" s="1"/>
      <c r="H15" s="1"/>
      <c r="L15" s="1"/>
    </row>
    <row r="16" spans="1:14">
      <c r="A16" s="1">
        <v>14</v>
      </c>
      <c r="B16">
        <v>-80</v>
      </c>
      <c r="C16">
        <v>-76</v>
      </c>
      <c r="D16" s="1"/>
      <c r="H16" s="1"/>
      <c r="L16" s="1"/>
    </row>
    <row r="17" spans="1:12">
      <c r="A17" s="1">
        <v>15</v>
      </c>
      <c r="B17">
        <v>-85</v>
      </c>
      <c r="C17">
        <v>-78</v>
      </c>
      <c r="D17" s="1"/>
      <c r="H17" s="1"/>
      <c r="L17" s="1"/>
    </row>
    <row r="18" spans="1:12">
      <c r="A18" s="1">
        <v>16</v>
      </c>
      <c r="B18">
        <v>-82</v>
      </c>
      <c r="C18">
        <v>-78</v>
      </c>
      <c r="D18" s="1"/>
      <c r="H18" s="1"/>
      <c r="L18" s="1"/>
    </row>
    <row r="19" spans="1:12">
      <c r="A19" s="1">
        <v>17</v>
      </c>
      <c r="B19">
        <v>-84</v>
      </c>
      <c r="C19">
        <v>-79</v>
      </c>
      <c r="D19" s="1"/>
      <c r="H19" s="1"/>
      <c r="L19" s="1"/>
    </row>
    <row r="20" spans="1:12">
      <c r="A20" s="1">
        <v>18</v>
      </c>
      <c r="B20">
        <v>-79</v>
      </c>
      <c r="C20">
        <v>-79</v>
      </c>
      <c r="D20" s="1"/>
      <c r="H20" s="1"/>
      <c r="L20" s="1"/>
    </row>
    <row r="21" spans="1:12">
      <c r="A21" s="1">
        <v>19</v>
      </c>
      <c r="B21">
        <v>-79</v>
      </c>
      <c r="C21">
        <v>-79</v>
      </c>
      <c r="D21" s="1"/>
      <c r="H21" s="1"/>
      <c r="L21" s="1"/>
    </row>
    <row r="22" spans="1:12">
      <c r="A22" s="1">
        <v>20</v>
      </c>
      <c r="B22">
        <v>-67</v>
      </c>
      <c r="C22">
        <v>-76</v>
      </c>
      <c r="D22" s="1"/>
      <c r="H22" s="1"/>
      <c r="L22" s="1"/>
    </row>
    <row r="23" spans="1:12">
      <c r="A23" s="1">
        <v>21</v>
      </c>
      <c r="B23">
        <v>-56</v>
      </c>
      <c r="C23">
        <v>-72</v>
      </c>
      <c r="D23" s="1"/>
      <c r="H23" s="1"/>
      <c r="L23" s="1"/>
    </row>
    <row r="24" spans="1:12">
      <c r="A24" s="1">
        <v>22</v>
      </c>
      <c r="B24">
        <v>-74</v>
      </c>
      <c r="C24">
        <v>-72</v>
      </c>
      <c r="D24" s="1"/>
      <c r="H24" s="1"/>
      <c r="L24" s="1"/>
    </row>
    <row r="25" spans="1:12">
      <c r="A25" s="1">
        <v>23</v>
      </c>
      <c r="B25">
        <v>-78</v>
      </c>
      <c r="C25">
        <v>-73</v>
      </c>
      <c r="D25" s="1"/>
      <c r="H25" s="1"/>
      <c r="L25" s="1"/>
    </row>
    <row r="26" spans="1:12">
      <c r="A26" s="1">
        <v>24</v>
      </c>
      <c r="B26">
        <v>-87</v>
      </c>
      <c r="C26">
        <v>-76</v>
      </c>
      <c r="D26" s="1"/>
      <c r="H26" s="1"/>
      <c r="L26" s="1"/>
    </row>
    <row r="27" spans="1:12">
      <c r="A27" s="1">
        <v>25</v>
      </c>
      <c r="B27">
        <v>-76</v>
      </c>
      <c r="C27">
        <v>-76</v>
      </c>
      <c r="D27" s="1"/>
      <c r="H27" s="1"/>
      <c r="L27" s="1"/>
    </row>
    <row r="28" spans="1:12">
      <c r="A28" s="1">
        <v>26</v>
      </c>
      <c r="B28">
        <v>-69</v>
      </c>
      <c r="C28">
        <v>-74</v>
      </c>
      <c r="D28" s="1"/>
      <c r="H28" s="1"/>
      <c r="L28" s="1"/>
    </row>
    <row r="29" spans="1:12">
      <c r="A29" s="1">
        <v>27</v>
      </c>
      <c r="B29">
        <v>-73</v>
      </c>
      <c r="C29">
        <v>-74</v>
      </c>
      <c r="D29" s="1"/>
      <c r="H29" s="1"/>
      <c r="L29" s="1"/>
    </row>
    <row r="30" spans="1:12">
      <c r="A30" s="1">
        <v>28</v>
      </c>
      <c r="B30">
        <v>-70</v>
      </c>
      <c r="C30">
        <v>-73</v>
      </c>
      <c r="D30" s="1"/>
      <c r="H30" s="1"/>
      <c r="L30" s="1"/>
    </row>
    <row r="31" spans="1:12">
      <c r="A31" s="1">
        <v>29</v>
      </c>
      <c r="B31">
        <v>-45</v>
      </c>
      <c r="C31">
        <v>-67</v>
      </c>
      <c r="D31" s="1"/>
      <c r="H31" s="1"/>
      <c r="L31" s="1"/>
    </row>
    <row r="32" spans="1:12">
      <c r="A32" s="1">
        <v>30</v>
      </c>
      <c r="B32">
        <v>-45</v>
      </c>
      <c r="C32">
        <v>-62</v>
      </c>
      <c r="D32" s="1"/>
      <c r="H32" s="1"/>
      <c r="L32" s="1"/>
    </row>
    <row r="33" spans="1:12">
      <c r="A33" s="1">
        <v>31</v>
      </c>
      <c r="B33">
        <v>-48</v>
      </c>
      <c r="C33">
        <v>-59</v>
      </c>
      <c r="D33" s="1"/>
      <c r="H33" s="1"/>
      <c r="L33" s="1"/>
    </row>
    <row r="34" spans="1:12">
      <c r="A34" s="1">
        <v>32</v>
      </c>
      <c r="B34">
        <v>-52</v>
      </c>
      <c r="C34">
        <v>-58</v>
      </c>
      <c r="D34" s="1"/>
      <c r="H34" s="1"/>
      <c r="L34" s="1"/>
    </row>
    <row r="35" spans="1:12">
      <c r="A35" s="1">
        <v>33</v>
      </c>
      <c r="B35">
        <v>-87</v>
      </c>
      <c r="C35">
        <v>-71</v>
      </c>
      <c r="D35" s="1"/>
      <c r="H35" s="1"/>
      <c r="L35" s="1"/>
    </row>
    <row r="36" spans="1:12">
      <c r="A36" s="1">
        <v>34</v>
      </c>
      <c r="B36">
        <v>-73</v>
      </c>
      <c r="C36">
        <v>-71</v>
      </c>
      <c r="D36" s="1"/>
      <c r="H36" s="1"/>
      <c r="L36" s="1"/>
    </row>
    <row r="37" spans="1:12">
      <c r="A37" s="1">
        <v>35</v>
      </c>
      <c r="B37">
        <v>-81</v>
      </c>
      <c r="C37">
        <v>-73</v>
      </c>
      <c r="D37" s="1"/>
      <c r="H37" s="1"/>
      <c r="L37" s="1"/>
    </row>
    <row r="38" spans="1:12">
      <c r="A38" s="1">
        <v>36</v>
      </c>
      <c r="B38">
        <v>-74</v>
      </c>
      <c r="C38">
        <v>-73</v>
      </c>
      <c r="D38" s="1"/>
      <c r="H38" s="1"/>
      <c r="L38" s="1"/>
    </row>
    <row r="39" spans="1:12">
      <c r="A39" s="1">
        <v>37</v>
      </c>
      <c r="B39">
        <v>-75</v>
      </c>
      <c r="C39">
        <v>-73</v>
      </c>
      <c r="D39" s="1"/>
      <c r="H39" s="1"/>
      <c r="L39" s="1"/>
    </row>
    <row r="40" spans="1:12">
      <c r="A40" s="1">
        <v>38</v>
      </c>
      <c r="B40">
        <v>-72</v>
      </c>
      <c r="C40">
        <v>-73</v>
      </c>
      <c r="D40" s="1"/>
      <c r="H40" s="1"/>
      <c r="L40" s="1"/>
    </row>
    <row r="41" spans="1:12">
      <c r="A41" s="1">
        <v>39</v>
      </c>
      <c r="B41">
        <v>-71</v>
      </c>
      <c r="C41">
        <v>-72</v>
      </c>
      <c r="D41" s="1"/>
      <c r="H41" s="1"/>
      <c r="L41" s="1"/>
    </row>
    <row r="42" spans="1:12">
      <c r="A42" s="1">
        <v>40</v>
      </c>
      <c r="B42">
        <v>-63</v>
      </c>
      <c r="C42">
        <v>-70</v>
      </c>
      <c r="D42" s="1"/>
      <c r="H42" s="1"/>
      <c r="L42" s="1"/>
    </row>
    <row r="43" spans="1:12">
      <c r="A43" s="1">
        <v>41</v>
      </c>
      <c r="B43">
        <v>-66</v>
      </c>
      <c r="C43">
        <v>-69</v>
      </c>
      <c r="D43" s="1"/>
      <c r="H43" s="1"/>
      <c r="L43" s="1"/>
    </row>
    <row r="44" spans="1:12">
      <c r="A44" s="1">
        <v>42</v>
      </c>
      <c r="B44">
        <v>-84</v>
      </c>
      <c r="C44">
        <v>-72</v>
      </c>
      <c r="D44" s="1"/>
      <c r="H44" s="1"/>
      <c r="L44" s="1"/>
    </row>
    <row r="45" spans="1:12">
      <c r="A45" s="1">
        <v>43</v>
      </c>
      <c r="B45">
        <v>-88</v>
      </c>
      <c r="C45">
        <v>-75</v>
      </c>
      <c r="D45" s="1"/>
      <c r="H45" s="1"/>
      <c r="L45" s="1"/>
    </row>
    <row r="46" spans="1:12">
      <c r="A46" s="1">
        <v>44</v>
      </c>
      <c r="B46">
        <v>-77</v>
      </c>
      <c r="C46">
        <v>-75</v>
      </c>
      <c r="D46" s="1"/>
      <c r="H46" s="1"/>
      <c r="L46" s="1"/>
    </row>
    <row r="47" spans="1:12">
      <c r="A47" s="1">
        <v>45</v>
      </c>
      <c r="B47">
        <v>-77</v>
      </c>
      <c r="C47">
        <v>-75</v>
      </c>
      <c r="D47" s="1"/>
      <c r="H47" s="1"/>
      <c r="L47" s="1"/>
    </row>
    <row r="48" spans="1:12">
      <c r="A48" s="1">
        <v>46</v>
      </c>
      <c r="B48">
        <v>-80</v>
      </c>
      <c r="C48">
        <v>-76</v>
      </c>
      <c r="D48" s="1"/>
      <c r="H48" s="1"/>
      <c r="L48" s="1"/>
    </row>
    <row r="49" spans="1:12">
      <c r="A49" s="1">
        <v>47</v>
      </c>
      <c r="B49">
        <v>-85</v>
      </c>
      <c r="C49">
        <v>-78</v>
      </c>
      <c r="D49" s="1"/>
      <c r="H49" s="1"/>
      <c r="L49" s="1"/>
    </row>
    <row r="50" spans="1:12">
      <c r="A50" s="1">
        <v>48</v>
      </c>
      <c r="B50">
        <v>-82</v>
      </c>
      <c r="C50">
        <v>-78</v>
      </c>
      <c r="D50" s="1"/>
      <c r="H50" s="1"/>
      <c r="L50" s="1"/>
    </row>
    <row r="51" spans="1:12">
      <c r="A51" s="1">
        <v>49</v>
      </c>
      <c r="B51">
        <v>-84</v>
      </c>
      <c r="C51">
        <v>-79</v>
      </c>
      <c r="D51" s="1"/>
      <c r="H51" s="1"/>
      <c r="L51" s="1"/>
    </row>
    <row r="52" spans="1:12">
      <c r="A52" s="1">
        <v>50</v>
      </c>
      <c r="B52">
        <v>-79</v>
      </c>
      <c r="C52">
        <v>-79</v>
      </c>
      <c r="D52" s="1"/>
      <c r="H52" s="1"/>
      <c r="L52" s="1"/>
    </row>
    <row r="53" spans="1:12">
      <c r="A53" s="1">
        <v>51</v>
      </c>
      <c r="B53">
        <v>-79</v>
      </c>
      <c r="C53">
        <v>-79</v>
      </c>
      <c r="D53" s="1"/>
      <c r="H53" s="1"/>
      <c r="L53" s="1"/>
    </row>
    <row r="54" spans="1:12">
      <c r="A54" s="1">
        <v>52</v>
      </c>
      <c r="B54">
        <v>-67</v>
      </c>
      <c r="C54">
        <v>-76</v>
      </c>
      <c r="D54" s="1"/>
      <c r="H54" s="1"/>
      <c r="L54" s="1"/>
    </row>
    <row r="55" spans="1:12">
      <c r="A55" s="1">
        <v>53</v>
      </c>
      <c r="B55">
        <v>-56</v>
      </c>
      <c r="C55">
        <v>-72</v>
      </c>
      <c r="D55" s="1"/>
      <c r="H55" s="1"/>
      <c r="L55" s="1"/>
    </row>
    <row r="56" spans="1:12">
      <c r="A56" s="1">
        <v>54</v>
      </c>
      <c r="B56">
        <v>-74</v>
      </c>
      <c r="C56">
        <v>-72</v>
      </c>
      <c r="D56" s="1"/>
      <c r="H56" s="1"/>
      <c r="L56" s="1"/>
    </row>
    <row r="57" spans="1:12">
      <c r="A57" s="1">
        <v>55</v>
      </c>
      <c r="B57">
        <v>-78</v>
      </c>
      <c r="C57">
        <v>-73</v>
      </c>
      <c r="D57" s="1"/>
      <c r="H57" s="1"/>
      <c r="L57" s="1"/>
    </row>
    <row r="58" spans="1:12">
      <c r="A58" s="1">
        <v>56</v>
      </c>
      <c r="B58">
        <v>-87</v>
      </c>
      <c r="C58">
        <v>-76</v>
      </c>
      <c r="D58" s="1"/>
      <c r="H58" s="1"/>
      <c r="L58" s="1"/>
    </row>
    <row r="59" spans="1:12">
      <c r="A59" s="1">
        <v>57</v>
      </c>
      <c r="B59">
        <v>-76</v>
      </c>
      <c r="C59">
        <v>-76</v>
      </c>
      <c r="D59" s="1"/>
      <c r="H59" s="1"/>
      <c r="L59" s="1"/>
    </row>
    <row r="60" spans="1:12">
      <c r="A60" s="1">
        <v>58</v>
      </c>
      <c r="B60">
        <v>-69</v>
      </c>
      <c r="C60">
        <v>-74</v>
      </c>
      <c r="D60" s="1"/>
      <c r="H60" s="1"/>
      <c r="L60" s="1"/>
    </row>
    <row r="61" spans="1:12">
      <c r="A61" s="1">
        <v>59</v>
      </c>
      <c r="B61">
        <v>-73</v>
      </c>
      <c r="C61">
        <v>-74</v>
      </c>
      <c r="D61" s="1"/>
      <c r="H61" s="1"/>
      <c r="L61" s="1"/>
    </row>
    <row r="62" spans="1:12">
      <c r="A62" s="1">
        <v>60</v>
      </c>
      <c r="B62">
        <v>-70</v>
      </c>
      <c r="C62">
        <v>-73</v>
      </c>
      <c r="D62" s="1"/>
      <c r="H62" s="1"/>
      <c r="L62" s="1"/>
    </row>
    <row r="63" spans="1:12">
      <c r="A63" s="1">
        <v>61</v>
      </c>
      <c r="B63">
        <v>-45</v>
      </c>
      <c r="C63">
        <v>-67</v>
      </c>
      <c r="D63" s="1"/>
      <c r="H63" s="1"/>
      <c r="L63" s="1"/>
    </row>
    <row r="64" spans="1:12">
      <c r="A64" s="1">
        <v>62</v>
      </c>
      <c r="B64">
        <v>-45</v>
      </c>
      <c r="C64">
        <v>-62</v>
      </c>
      <c r="D64" s="1"/>
      <c r="H64" s="1"/>
      <c r="L64" s="1"/>
    </row>
    <row r="65" spans="1:12">
      <c r="A65" s="1">
        <v>63</v>
      </c>
      <c r="B65">
        <v>-48</v>
      </c>
      <c r="C65">
        <v>-59</v>
      </c>
      <c r="D65" s="1"/>
      <c r="H65" s="1"/>
      <c r="L65" s="1"/>
    </row>
    <row r="66" spans="1:12">
      <c r="A66" s="1">
        <v>64</v>
      </c>
      <c r="B66">
        <v>-52</v>
      </c>
      <c r="C66">
        <v>-58</v>
      </c>
      <c r="D66" s="1"/>
      <c r="H66" s="1"/>
      <c r="L66" s="1"/>
    </row>
    <row r="67" spans="1:12">
      <c r="A67" s="1">
        <v>65</v>
      </c>
      <c r="B67">
        <v>-87</v>
      </c>
      <c r="C67">
        <v>-71</v>
      </c>
      <c r="D67" s="1"/>
      <c r="H67" s="1"/>
      <c r="L67" s="1"/>
    </row>
    <row r="68" spans="1:12">
      <c r="A68" s="1">
        <v>66</v>
      </c>
      <c r="B68">
        <v>-73</v>
      </c>
      <c r="C68">
        <v>-71</v>
      </c>
      <c r="D68" s="1"/>
      <c r="H68" s="1"/>
      <c r="L68" s="1"/>
    </row>
    <row r="69" spans="1:12">
      <c r="A69" s="1">
        <v>67</v>
      </c>
      <c r="B69">
        <v>-81</v>
      </c>
      <c r="C69">
        <v>-73</v>
      </c>
      <c r="D69" s="1"/>
      <c r="H69" s="1"/>
      <c r="L69" s="1"/>
    </row>
    <row r="70" spans="1:12">
      <c r="A70" s="1">
        <v>68</v>
      </c>
      <c r="B70">
        <v>-74</v>
      </c>
      <c r="C70">
        <v>-73</v>
      </c>
      <c r="D70" s="1"/>
      <c r="H70" s="1"/>
      <c r="L70" s="1"/>
    </row>
    <row r="71" spans="1:12">
      <c r="A71" s="1">
        <v>69</v>
      </c>
      <c r="B71">
        <v>-75</v>
      </c>
      <c r="C71">
        <v>-73</v>
      </c>
      <c r="D71" s="1"/>
      <c r="H71" s="1"/>
      <c r="L71" s="1"/>
    </row>
    <row r="72" spans="1:12">
      <c r="A72" s="1">
        <v>70</v>
      </c>
      <c r="B72">
        <v>-72</v>
      </c>
      <c r="C72">
        <v>-73</v>
      </c>
      <c r="D72" s="1"/>
      <c r="H72" s="1"/>
      <c r="L72" s="1"/>
    </row>
    <row r="73" spans="1:12">
      <c r="A73" s="1">
        <v>71</v>
      </c>
      <c r="B73">
        <v>-71</v>
      </c>
      <c r="C73">
        <v>-72</v>
      </c>
      <c r="D73" s="1"/>
      <c r="H73" s="1"/>
      <c r="L73" s="1"/>
    </row>
    <row r="74" spans="1:12">
      <c r="A74" s="1">
        <v>72</v>
      </c>
      <c r="B74">
        <v>-63</v>
      </c>
      <c r="C74">
        <v>-70</v>
      </c>
      <c r="D74" s="1"/>
      <c r="H74" s="1"/>
      <c r="L74" s="1"/>
    </row>
    <row r="75" spans="1:12">
      <c r="A75" s="1">
        <v>73</v>
      </c>
      <c r="B75">
        <v>-66</v>
      </c>
      <c r="C75">
        <v>-69</v>
      </c>
      <c r="D75" s="1"/>
      <c r="H75" s="1"/>
      <c r="L75" s="1"/>
    </row>
    <row r="76" spans="1:12">
      <c r="A76" s="1">
        <v>74</v>
      </c>
      <c r="B76">
        <v>-84</v>
      </c>
      <c r="C76">
        <v>-72</v>
      </c>
      <c r="D76" s="1"/>
      <c r="H76" s="1"/>
      <c r="L76" s="1"/>
    </row>
    <row r="77" spans="1:12">
      <c r="A77" s="1">
        <v>75</v>
      </c>
      <c r="B77">
        <v>-88</v>
      </c>
      <c r="C77">
        <v>-75</v>
      </c>
      <c r="D77" s="1"/>
      <c r="H77" s="1"/>
      <c r="L77" s="1"/>
    </row>
    <row r="78" spans="1:12">
      <c r="A78" s="1">
        <v>76</v>
      </c>
      <c r="B78">
        <v>-77</v>
      </c>
      <c r="C78">
        <v>-75</v>
      </c>
      <c r="D78" s="1"/>
      <c r="H78" s="1"/>
      <c r="L78" s="1"/>
    </row>
    <row r="79" spans="1:12">
      <c r="A79" s="1">
        <v>77</v>
      </c>
      <c r="B79">
        <v>-77</v>
      </c>
      <c r="C79">
        <v>-75</v>
      </c>
      <c r="D79" s="1"/>
      <c r="H79" s="1"/>
      <c r="L79" s="1"/>
    </row>
    <row r="80" spans="1:12">
      <c r="A80" s="1">
        <v>78</v>
      </c>
      <c r="B80">
        <v>-80</v>
      </c>
      <c r="C80">
        <v>-76</v>
      </c>
      <c r="D80" s="1"/>
      <c r="H80" s="1"/>
      <c r="L80" s="1"/>
    </row>
    <row r="81" spans="1:12">
      <c r="A81" s="1">
        <v>79</v>
      </c>
      <c r="B81">
        <v>-85</v>
      </c>
      <c r="C81">
        <v>-78</v>
      </c>
      <c r="D81" s="1"/>
      <c r="H81" s="1"/>
      <c r="L81" s="1"/>
    </row>
    <row r="82" spans="1:12">
      <c r="A82" s="1">
        <v>80</v>
      </c>
      <c r="B82">
        <v>-82</v>
      </c>
      <c r="C82">
        <v>-78</v>
      </c>
      <c r="D82" s="1"/>
      <c r="H82" s="1"/>
      <c r="L82" s="1"/>
    </row>
    <row r="83" spans="1:12">
      <c r="A83" s="1">
        <v>81</v>
      </c>
      <c r="B83">
        <v>-84</v>
      </c>
      <c r="C83">
        <v>-79</v>
      </c>
      <c r="D83" s="1"/>
      <c r="H83" s="1"/>
      <c r="L83" s="1"/>
    </row>
    <row r="84" spans="1:12">
      <c r="A84" s="1">
        <v>82</v>
      </c>
      <c r="B84">
        <v>-79</v>
      </c>
      <c r="C84">
        <v>-79</v>
      </c>
      <c r="D84" s="1"/>
      <c r="H84" s="1"/>
      <c r="L84" s="1"/>
    </row>
    <row r="85" spans="1:12">
      <c r="A85" s="1">
        <v>83</v>
      </c>
      <c r="B85">
        <v>-79</v>
      </c>
      <c r="C85">
        <v>-79</v>
      </c>
      <c r="D85" s="1"/>
      <c r="H85" s="1"/>
      <c r="L85" s="1"/>
    </row>
    <row r="86" spans="1:12">
      <c r="A86" s="1">
        <v>84</v>
      </c>
      <c r="B86">
        <v>-67</v>
      </c>
      <c r="C86">
        <v>-76</v>
      </c>
      <c r="D86" s="1"/>
      <c r="H86" s="1"/>
      <c r="L86" s="1"/>
    </row>
    <row r="87" spans="1:12">
      <c r="A87" s="1">
        <v>85</v>
      </c>
      <c r="B87">
        <v>-56</v>
      </c>
      <c r="C87">
        <v>-72</v>
      </c>
      <c r="D87" s="1"/>
      <c r="H87" s="1"/>
      <c r="L87" s="1"/>
    </row>
    <row r="88" spans="1:12">
      <c r="A88" s="1">
        <v>86</v>
      </c>
      <c r="B88">
        <v>-74</v>
      </c>
      <c r="C88">
        <v>-72</v>
      </c>
      <c r="D88" s="1"/>
      <c r="H88" s="1"/>
      <c r="L88" s="1"/>
    </row>
    <row r="89" spans="1:12">
      <c r="A89" s="1">
        <v>87</v>
      </c>
      <c r="B89">
        <v>-78</v>
      </c>
      <c r="C89">
        <v>-73</v>
      </c>
      <c r="D89" s="1"/>
      <c r="H89" s="1"/>
      <c r="L89" s="1"/>
    </row>
    <row r="90" spans="1:12">
      <c r="A90" s="1">
        <v>88</v>
      </c>
      <c r="B90">
        <v>-87</v>
      </c>
      <c r="C90">
        <v>-76</v>
      </c>
      <c r="D90" s="1"/>
      <c r="H90" s="1"/>
      <c r="L90" s="1"/>
    </row>
    <row r="91" spans="1:12">
      <c r="A91" s="1">
        <v>89</v>
      </c>
      <c r="B91">
        <v>-76</v>
      </c>
      <c r="C91">
        <v>-76</v>
      </c>
      <c r="D91" s="1"/>
      <c r="H91" s="1"/>
      <c r="L91" s="1"/>
    </row>
    <row r="92" spans="1:12">
      <c r="A92" s="1">
        <v>90</v>
      </c>
      <c r="B92">
        <v>-69</v>
      </c>
      <c r="C92">
        <v>-74</v>
      </c>
      <c r="D92" s="1"/>
      <c r="H92" s="1"/>
      <c r="L92" s="1"/>
    </row>
    <row r="93" spans="1:12">
      <c r="A93" s="1">
        <v>91</v>
      </c>
      <c r="B93">
        <v>-73</v>
      </c>
      <c r="C93">
        <v>-74</v>
      </c>
      <c r="D93" s="1"/>
      <c r="H93" s="1"/>
      <c r="L93" s="1"/>
    </row>
    <row r="94" spans="1:12">
      <c r="A94" s="1">
        <v>92</v>
      </c>
      <c r="B94">
        <v>-70</v>
      </c>
      <c r="C94">
        <v>-73</v>
      </c>
      <c r="D94" s="1"/>
      <c r="H94" s="1"/>
      <c r="L94" s="1"/>
    </row>
    <row r="95" spans="1:12">
      <c r="A95" s="1">
        <v>93</v>
      </c>
      <c r="B95">
        <v>-45</v>
      </c>
      <c r="C95">
        <v>-67</v>
      </c>
      <c r="D95" s="1"/>
      <c r="H95" s="1"/>
      <c r="L95" s="1"/>
    </row>
    <row r="96" spans="1:12">
      <c r="A96" s="1">
        <v>94</v>
      </c>
      <c r="B96">
        <v>-45</v>
      </c>
      <c r="C96">
        <v>-62</v>
      </c>
      <c r="D96" s="1"/>
      <c r="H96" s="1"/>
      <c r="L96" s="1"/>
    </row>
    <row r="97" spans="1:12">
      <c r="A97" s="1">
        <v>95</v>
      </c>
      <c r="B97">
        <v>-48</v>
      </c>
      <c r="C97">
        <v>-59</v>
      </c>
      <c r="D97" s="1"/>
      <c r="H97" s="1"/>
      <c r="L97" s="1"/>
    </row>
    <row r="98" spans="1:12">
      <c r="A98" s="1">
        <v>96</v>
      </c>
      <c r="B98">
        <v>-52</v>
      </c>
      <c r="C98">
        <v>-58</v>
      </c>
      <c r="D98" s="1"/>
      <c r="H98" s="1"/>
      <c r="L98" s="1"/>
    </row>
    <row r="99" spans="1:12">
      <c r="A99" s="1">
        <v>97</v>
      </c>
      <c r="B99">
        <v>-45</v>
      </c>
      <c r="C99">
        <v>-67</v>
      </c>
      <c r="D99" s="1"/>
      <c r="H99" s="1"/>
      <c r="L99" s="1"/>
    </row>
    <row r="100" spans="1:12">
      <c r="A100" s="1">
        <v>98</v>
      </c>
      <c r="B100">
        <v>-45</v>
      </c>
      <c r="C100">
        <v>-62</v>
      </c>
      <c r="D100" s="1"/>
      <c r="H100" s="1"/>
      <c r="L100" s="1"/>
    </row>
    <row r="101" spans="1:12">
      <c r="A101" s="1">
        <v>99</v>
      </c>
      <c r="B101">
        <v>-48</v>
      </c>
      <c r="C101">
        <v>-59</v>
      </c>
      <c r="D101" s="1"/>
      <c r="H101" s="1"/>
      <c r="L101" s="1"/>
    </row>
    <row r="102" spans="1:12">
      <c r="A102" s="1">
        <v>100</v>
      </c>
      <c r="B102">
        <v>-52</v>
      </c>
      <c r="C102">
        <v>-58</v>
      </c>
      <c r="D102" s="1"/>
      <c r="H102" s="1"/>
      <c r="L102" s="1"/>
    </row>
    <row r="103" spans="1:12">
      <c r="A103" s="1">
        <v>101</v>
      </c>
      <c r="B103">
        <v>-52</v>
      </c>
      <c r="C103">
        <v>-58</v>
      </c>
      <c r="D103" s="1"/>
      <c r="H103" s="1"/>
      <c r="L103" s="1"/>
    </row>
  </sheetData>
  <mergeCells count="4">
    <mergeCell ref="D1:F1"/>
    <mergeCell ref="H1:J1"/>
    <mergeCell ref="L1:N1"/>
    <mergeCell ref="A1:C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3"/>
  <sheetViews>
    <sheetView zoomScale="125" zoomScaleNormal="100" workbookViewId="0">
      <selection activeCell="O18" sqref="O18"/>
    </sheetView>
  </sheetViews>
  <sheetFormatPr defaultColWidth="11" defaultRowHeight="15.6"/>
  <sheetData>
    <row r="1" spans="1:15">
      <c r="A1" s="55" t="s">
        <v>133</v>
      </c>
      <c r="B1" s="55"/>
      <c r="C1" s="55"/>
      <c r="E1" s="55" t="s">
        <v>134</v>
      </c>
      <c r="F1" s="55"/>
      <c r="G1" s="55"/>
      <c r="I1" s="55" t="s">
        <v>135</v>
      </c>
      <c r="J1" s="55"/>
      <c r="K1" s="55"/>
      <c r="M1" s="55" t="s">
        <v>136</v>
      </c>
      <c r="N1" s="55"/>
      <c r="O1" s="55"/>
    </row>
    <row r="2" spans="1:15">
      <c r="A2" s="3" t="s">
        <v>0</v>
      </c>
      <c r="B2" s="3" t="s">
        <v>1</v>
      </c>
      <c r="C2" s="3" t="s">
        <v>2</v>
      </c>
      <c r="E2" s="3" t="s">
        <v>0</v>
      </c>
      <c r="F2" s="3" t="s">
        <v>1</v>
      </c>
      <c r="G2" s="3" t="s">
        <v>2</v>
      </c>
      <c r="I2" s="3" t="s">
        <v>0</v>
      </c>
      <c r="J2" s="3" t="s">
        <v>1</v>
      </c>
      <c r="K2" s="3" t="s">
        <v>2</v>
      </c>
      <c r="M2" s="3" t="s">
        <v>0</v>
      </c>
      <c r="N2" s="3" t="s">
        <v>1</v>
      </c>
      <c r="O2" s="3" t="s">
        <v>2</v>
      </c>
    </row>
    <row r="3" spans="1:15">
      <c r="A3" s="4">
        <v>1</v>
      </c>
      <c r="B3" s="3">
        <v>-75</v>
      </c>
      <c r="C3" s="3">
        <v>-71</v>
      </c>
      <c r="E3" s="4">
        <v>1</v>
      </c>
      <c r="F3" s="3">
        <v>-59</v>
      </c>
      <c r="G3" s="3">
        <v>-45</v>
      </c>
      <c r="I3" s="4">
        <v>1</v>
      </c>
      <c r="J3" s="3">
        <v>-73</v>
      </c>
      <c r="K3" s="3">
        <v>-61</v>
      </c>
      <c r="M3" s="4">
        <v>1</v>
      </c>
      <c r="N3" s="3">
        <v>-84</v>
      </c>
      <c r="O3" s="3">
        <v>-68</v>
      </c>
    </row>
    <row r="4" spans="1:15">
      <c r="A4" s="4">
        <v>2</v>
      </c>
      <c r="B4" s="3">
        <v>-79</v>
      </c>
      <c r="C4" s="3">
        <v>-72</v>
      </c>
      <c r="E4" s="4">
        <v>2</v>
      </c>
      <c r="F4" s="3">
        <v>-67</v>
      </c>
      <c r="G4" s="3">
        <v>-49</v>
      </c>
      <c r="I4" s="4">
        <v>2</v>
      </c>
      <c r="J4" s="3">
        <v>-71</v>
      </c>
      <c r="K4" s="3">
        <v>-63</v>
      </c>
      <c r="M4" s="4">
        <v>2</v>
      </c>
      <c r="N4" s="3">
        <v>-74</v>
      </c>
      <c r="O4" s="3">
        <v>-69</v>
      </c>
    </row>
    <row r="5" spans="1:15">
      <c r="A5" s="4">
        <v>3</v>
      </c>
      <c r="B5" s="3">
        <v>-74</v>
      </c>
      <c r="C5" s="3">
        <v>-72</v>
      </c>
      <c r="E5" s="4">
        <v>3</v>
      </c>
      <c r="F5" s="3">
        <v>-62</v>
      </c>
      <c r="G5" s="3">
        <v>-52</v>
      </c>
      <c r="I5" s="4">
        <v>3</v>
      </c>
      <c r="J5" s="3">
        <v>-67</v>
      </c>
      <c r="K5" s="3">
        <v>-63</v>
      </c>
      <c r="M5" s="4">
        <v>3</v>
      </c>
      <c r="N5" s="3">
        <v>-74</v>
      </c>
      <c r="O5" s="3">
        <v>-70</v>
      </c>
    </row>
    <row r="6" spans="1:15">
      <c r="A6" s="4">
        <v>4</v>
      </c>
      <c r="B6" s="3">
        <v>-78</v>
      </c>
      <c r="C6" s="3">
        <v>-73</v>
      </c>
      <c r="E6" s="4">
        <v>4</v>
      </c>
      <c r="F6" s="3">
        <v>-81</v>
      </c>
      <c r="G6" s="3">
        <v>-57</v>
      </c>
      <c r="I6" s="4">
        <v>4</v>
      </c>
      <c r="J6" s="3">
        <v>-69</v>
      </c>
      <c r="K6" s="3">
        <v>-64</v>
      </c>
      <c r="M6" s="4">
        <v>4</v>
      </c>
      <c r="N6" s="3">
        <v>-78</v>
      </c>
      <c r="O6" s="3">
        <v>-71</v>
      </c>
    </row>
    <row r="7" spans="1:15">
      <c r="A7" s="4">
        <v>5</v>
      </c>
      <c r="B7" s="3">
        <v>-77</v>
      </c>
      <c r="C7" s="3">
        <v>-74</v>
      </c>
      <c r="E7" s="4">
        <v>5</v>
      </c>
      <c r="F7" s="3">
        <v>-58</v>
      </c>
      <c r="G7" s="3">
        <v>-57</v>
      </c>
      <c r="I7" s="4">
        <v>5</v>
      </c>
      <c r="J7" s="3">
        <v>-72</v>
      </c>
      <c r="K7" s="3">
        <v>-66</v>
      </c>
      <c r="M7" s="4">
        <v>5</v>
      </c>
      <c r="N7" s="3">
        <v>-87</v>
      </c>
      <c r="O7" s="3">
        <v>-74</v>
      </c>
    </row>
    <row r="8" spans="1:15">
      <c r="A8" s="4">
        <v>6</v>
      </c>
      <c r="B8" s="3">
        <v>-78</v>
      </c>
      <c r="C8" s="3">
        <v>-74</v>
      </c>
      <c r="E8" s="4">
        <v>6</v>
      </c>
      <c r="F8" s="3">
        <v>-64</v>
      </c>
      <c r="G8" s="3">
        <v>-58</v>
      </c>
      <c r="I8" s="4">
        <v>6</v>
      </c>
      <c r="J8" s="3">
        <v>-72</v>
      </c>
      <c r="K8" s="3">
        <v>-67</v>
      </c>
      <c r="M8" s="4">
        <v>6</v>
      </c>
      <c r="N8" s="3">
        <v>-73</v>
      </c>
      <c r="O8" s="3">
        <v>-74</v>
      </c>
    </row>
    <row r="9" spans="1:15">
      <c r="A9" s="4">
        <v>7</v>
      </c>
      <c r="B9" s="3">
        <v>-74</v>
      </c>
      <c r="C9" s="3">
        <v>-74</v>
      </c>
      <c r="E9" s="4">
        <v>7</v>
      </c>
      <c r="F9" s="3">
        <v>-61</v>
      </c>
      <c r="G9" s="3">
        <v>-59</v>
      </c>
      <c r="I9" s="4">
        <v>7</v>
      </c>
      <c r="J9" s="3">
        <v>-66</v>
      </c>
      <c r="K9" s="3">
        <v>-66</v>
      </c>
      <c r="M9" s="4">
        <v>7</v>
      </c>
      <c r="N9" s="3">
        <v>-77</v>
      </c>
      <c r="O9" s="3">
        <v>-74</v>
      </c>
    </row>
    <row r="10" spans="1:15">
      <c r="A10" s="4">
        <v>8</v>
      </c>
      <c r="B10" s="3">
        <v>-79</v>
      </c>
      <c r="C10" s="3">
        <v>-75</v>
      </c>
      <c r="E10" s="4">
        <v>8</v>
      </c>
      <c r="F10" s="3">
        <v>-62</v>
      </c>
      <c r="G10" s="3">
        <v>-59</v>
      </c>
      <c r="I10" s="4">
        <v>8</v>
      </c>
      <c r="J10" s="3">
        <v>-71</v>
      </c>
      <c r="K10" s="3">
        <v>-67</v>
      </c>
      <c r="M10" s="4">
        <v>8</v>
      </c>
      <c r="N10" s="3">
        <v>-84</v>
      </c>
      <c r="O10" s="3">
        <v>-76</v>
      </c>
    </row>
    <row r="11" spans="1:15">
      <c r="A11" s="4">
        <v>9</v>
      </c>
      <c r="B11" s="3">
        <v>-79</v>
      </c>
      <c r="C11" s="3">
        <v>-76</v>
      </c>
      <c r="E11" s="4">
        <v>9</v>
      </c>
      <c r="F11" s="3">
        <v>-59</v>
      </c>
      <c r="G11" s="3">
        <v>-59</v>
      </c>
      <c r="I11" s="4">
        <v>9</v>
      </c>
      <c r="J11" s="3">
        <v>-73</v>
      </c>
      <c r="K11" s="3">
        <v>-68</v>
      </c>
      <c r="M11" s="4">
        <v>9</v>
      </c>
      <c r="N11" s="3">
        <v>-83</v>
      </c>
      <c r="O11" s="3">
        <v>-77</v>
      </c>
    </row>
    <row r="12" spans="1:15">
      <c r="A12" s="4">
        <v>10</v>
      </c>
      <c r="B12" s="3">
        <v>-77</v>
      </c>
      <c r="C12" s="3">
        <v>-76</v>
      </c>
      <c r="E12" s="4">
        <v>10</v>
      </c>
      <c r="F12" s="3">
        <v>-68</v>
      </c>
      <c r="G12" s="3">
        <v>-60</v>
      </c>
      <c r="I12" s="4">
        <v>10</v>
      </c>
      <c r="J12" s="3">
        <v>-68</v>
      </c>
      <c r="K12" s="3">
        <v>-68</v>
      </c>
      <c r="M12" s="4">
        <v>10</v>
      </c>
      <c r="N12" s="3">
        <v>-73</v>
      </c>
      <c r="O12" s="3">
        <v>-76</v>
      </c>
    </row>
    <row r="13" spans="1:15">
      <c r="A13" s="4">
        <v>11</v>
      </c>
      <c r="B13" s="3">
        <v>-73</v>
      </c>
      <c r="C13" s="3">
        <v>-75</v>
      </c>
      <c r="E13" s="4">
        <v>11</v>
      </c>
      <c r="F13" s="3">
        <v>-61</v>
      </c>
      <c r="G13" s="3">
        <v>-60</v>
      </c>
      <c r="I13" s="4">
        <v>11</v>
      </c>
      <c r="J13" s="3">
        <v>-71</v>
      </c>
      <c r="K13" s="3">
        <v>-68</v>
      </c>
      <c r="M13" s="4">
        <v>11</v>
      </c>
      <c r="N13" s="3">
        <v>-74</v>
      </c>
      <c r="O13" s="3">
        <v>-75</v>
      </c>
    </row>
    <row r="14" spans="1:15">
      <c r="A14" s="4">
        <v>12</v>
      </c>
      <c r="B14" s="3">
        <v>-74</v>
      </c>
      <c r="C14" s="3">
        <v>-74</v>
      </c>
      <c r="E14" s="4">
        <v>12</v>
      </c>
      <c r="F14" s="3">
        <v>-61</v>
      </c>
      <c r="G14" s="3">
        <v>-60</v>
      </c>
      <c r="I14" s="4">
        <v>12</v>
      </c>
      <c r="J14" s="3">
        <v>-71</v>
      </c>
      <c r="K14" s="3">
        <v>-69</v>
      </c>
      <c r="M14" s="4">
        <v>12</v>
      </c>
      <c r="N14" s="3">
        <v>-83</v>
      </c>
      <c r="O14" s="3">
        <v>-77</v>
      </c>
    </row>
    <row r="15" spans="1:15">
      <c r="A15" s="4">
        <v>13</v>
      </c>
      <c r="B15" s="3">
        <v>-74</v>
      </c>
      <c r="C15" s="3">
        <v>-74</v>
      </c>
      <c r="E15" s="4">
        <v>13</v>
      </c>
      <c r="F15" s="3">
        <v>-70</v>
      </c>
      <c r="G15" s="3">
        <v>-62</v>
      </c>
      <c r="I15" s="4">
        <v>13</v>
      </c>
      <c r="J15" s="3">
        <v>-71</v>
      </c>
      <c r="K15" s="3">
        <v>-69</v>
      </c>
      <c r="M15" s="4">
        <v>13</v>
      </c>
      <c r="N15" s="3">
        <v>-87</v>
      </c>
      <c r="O15" s="3">
        <v>-79</v>
      </c>
    </row>
    <row r="16" spans="1:15">
      <c r="A16" s="4">
        <v>14</v>
      </c>
      <c r="B16" s="3">
        <v>-83</v>
      </c>
      <c r="C16" s="3">
        <v>-76</v>
      </c>
      <c r="E16" s="4">
        <v>14</v>
      </c>
      <c r="F16" s="3">
        <v>-61</v>
      </c>
      <c r="G16" s="3">
        <v>-62</v>
      </c>
      <c r="I16" s="4">
        <v>14</v>
      </c>
      <c r="J16" s="3">
        <v>-71</v>
      </c>
      <c r="K16" s="3">
        <v>-69</v>
      </c>
      <c r="M16" s="4">
        <v>14</v>
      </c>
      <c r="N16" s="3">
        <v>-73</v>
      </c>
      <c r="O16" s="3">
        <v>-77</v>
      </c>
    </row>
    <row r="17" spans="1:15">
      <c r="A17" s="4">
        <v>15</v>
      </c>
      <c r="B17" s="3">
        <v>-73</v>
      </c>
      <c r="C17" s="3">
        <v>-75</v>
      </c>
      <c r="E17" s="4">
        <v>15</v>
      </c>
      <c r="F17" s="3">
        <v>-61</v>
      </c>
      <c r="G17" s="3">
        <v>-61</v>
      </c>
      <c r="I17" s="4">
        <v>15</v>
      </c>
      <c r="J17" s="3">
        <v>-70</v>
      </c>
      <c r="K17" s="3">
        <v>-69</v>
      </c>
      <c r="M17" s="4">
        <v>15</v>
      </c>
      <c r="N17" s="3">
        <v>-73</v>
      </c>
      <c r="O17" s="3">
        <v>-76</v>
      </c>
    </row>
    <row r="18" spans="1:15">
      <c r="A18" s="4">
        <v>16</v>
      </c>
      <c r="B18" s="3">
        <v>-80</v>
      </c>
      <c r="C18" s="3">
        <v>-76</v>
      </c>
      <c r="E18" s="4">
        <v>16</v>
      </c>
      <c r="F18" s="3">
        <v>-60</v>
      </c>
      <c r="G18" s="3">
        <v>-61</v>
      </c>
      <c r="I18" s="4">
        <v>16</v>
      </c>
      <c r="J18" s="3">
        <v>-71</v>
      </c>
      <c r="K18" s="3">
        <v>-69</v>
      </c>
      <c r="M18" s="4">
        <v>16</v>
      </c>
      <c r="N18" s="3">
        <v>-82</v>
      </c>
      <c r="O18" s="3">
        <v>-77</v>
      </c>
    </row>
    <row r="19" spans="1:15">
      <c r="A19" s="4">
        <v>17</v>
      </c>
      <c r="B19" s="3">
        <v>-80</v>
      </c>
      <c r="C19" s="3">
        <v>-76</v>
      </c>
      <c r="E19" s="4">
        <v>17</v>
      </c>
      <c r="F19" s="3">
        <v>-69</v>
      </c>
      <c r="G19" s="3">
        <v>-62</v>
      </c>
      <c r="I19" s="4">
        <v>17</v>
      </c>
      <c r="J19" s="3">
        <v>-68</v>
      </c>
      <c r="K19" s="3">
        <v>-69</v>
      </c>
      <c r="M19" s="4">
        <v>17</v>
      </c>
      <c r="N19" s="3">
        <v>-87</v>
      </c>
      <c r="O19" s="3">
        <v>-79</v>
      </c>
    </row>
    <row r="20" spans="1:15">
      <c r="A20" s="4">
        <v>18</v>
      </c>
      <c r="B20" s="3">
        <v>-71</v>
      </c>
      <c r="C20" s="3">
        <v>-75</v>
      </c>
      <c r="E20" s="4">
        <v>18</v>
      </c>
      <c r="F20" s="3">
        <v>-61</v>
      </c>
      <c r="G20" s="3">
        <v>-62</v>
      </c>
      <c r="I20" s="4">
        <v>18</v>
      </c>
      <c r="J20" s="3">
        <v>-68</v>
      </c>
      <c r="K20" s="3">
        <v>-68</v>
      </c>
      <c r="M20" s="4">
        <v>18</v>
      </c>
      <c r="N20" s="3">
        <v>-73</v>
      </c>
      <c r="O20" s="3">
        <v>-78</v>
      </c>
    </row>
    <row r="21" spans="1:15">
      <c r="A21" s="4">
        <v>19</v>
      </c>
      <c r="B21" s="3">
        <v>-74</v>
      </c>
      <c r="C21" s="3">
        <v>-75</v>
      </c>
      <c r="E21" s="4">
        <v>19</v>
      </c>
      <c r="F21" s="3">
        <v>-60</v>
      </c>
      <c r="G21" s="3">
        <v>-61</v>
      </c>
      <c r="I21" s="4">
        <v>19</v>
      </c>
      <c r="J21" s="3">
        <v>-70</v>
      </c>
      <c r="K21" s="3">
        <v>-69</v>
      </c>
      <c r="M21" s="4">
        <v>19</v>
      </c>
      <c r="N21" s="3">
        <v>-74</v>
      </c>
      <c r="O21" s="3">
        <v>-77</v>
      </c>
    </row>
    <row r="22" spans="1:15">
      <c r="A22" s="4">
        <v>20</v>
      </c>
      <c r="B22" s="3">
        <v>-75</v>
      </c>
      <c r="C22" s="3">
        <v>-75</v>
      </c>
      <c r="E22" s="4">
        <v>20</v>
      </c>
      <c r="F22" s="3">
        <v>-60</v>
      </c>
      <c r="G22" s="3">
        <v>-61</v>
      </c>
      <c r="I22" s="4">
        <v>20</v>
      </c>
      <c r="J22" s="3">
        <v>-72</v>
      </c>
      <c r="K22" s="3">
        <v>-69</v>
      </c>
      <c r="M22" s="4">
        <v>20</v>
      </c>
      <c r="N22" s="3">
        <v>-82</v>
      </c>
      <c r="O22" s="3">
        <v>-77</v>
      </c>
    </row>
    <row r="23" spans="1:15">
      <c r="A23" s="4">
        <v>21</v>
      </c>
      <c r="B23" s="3">
        <v>-87</v>
      </c>
      <c r="C23" s="3">
        <v>-77</v>
      </c>
      <c r="E23" s="4">
        <v>21</v>
      </c>
      <c r="F23" s="3">
        <v>-70</v>
      </c>
      <c r="G23" s="3">
        <v>-62</v>
      </c>
      <c r="I23" s="4">
        <v>21</v>
      </c>
      <c r="J23" s="3">
        <v>-68</v>
      </c>
      <c r="K23" s="3">
        <v>-69</v>
      </c>
      <c r="M23" s="4">
        <v>21</v>
      </c>
      <c r="N23" s="3">
        <v>-82</v>
      </c>
      <c r="O23" s="3">
        <v>-78</v>
      </c>
    </row>
    <row r="24" spans="1:15">
      <c r="A24" s="4">
        <v>22</v>
      </c>
      <c r="B24" s="3">
        <v>-74</v>
      </c>
      <c r="C24" s="3">
        <v>-76</v>
      </c>
      <c r="E24" s="4">
        <v>22</v>
      </c>
      <c r="F24" s="3">
        <v>-62</v>
      </c>
      <c r="G24" s="3">
        <v>-62</v>
      </c>
      <c r="I24" s="4">
        <v>22</v>
      </c>
      <c r="J24" s="3">
        <v>-70</v>
      </c>
      <c r="K24" s="3">
        <v>-69</v>
      </c>
      <c r="M24" s="4">
        <v>22</v>
      </c>
      <c r="N24" s="3">
        <v>-74</v>
      </c>
      <c r="O24" s="3">
        <v>-77</v>
      </c>
    </row>
    <row r="25" spans="1:15">
      <c r="A25" s="4">
        <v>23</v>
      </c>
      <c r="B25" s="3">
        <v>-80</v>
      </c>
      <c r="C25" s="3">
        <v>-77</v>
      </c>
      <c r="E25" s="4">
        <v>23</v>
      </c>
      <c r="F25" s="3">
        <v>-62</v>
      </c>
      <c r="G25" s="3">
        <v>-62</v>
      </c>
      <c r="I25" s="4">
        <v>23</v>
      </c>
      <c r="J25" s="3">
        <v>-72</v>
      </c>
      <c r="K25" s="3">
        <v>-69</v>
      </c>
      <c r="M25" s="4">
        <v>23</v>
      </c>
      <c r="N25" s="3">
        <v>-88</v>
      </c>
      <c r="O25" s="3">
        <v>-79</v>
      </c>
    </row>
    <row r="26" spans="1:15">
      <c r="A26" s="4">
        <v>24</v>
      </c>
      <c r="B26" s="3">
        <v>-80</v>
      </c>
      <c r="C26" s="3">
        <v>-77</v>
      </c>
      <c r="E26" s="4">
        <v>24</v>
      </c>
      <c r="F26" s="3">
        <v>-60</v>
      </c>
      <c r="G26" s="3">
        <v>-61</v>
      </c>
      <c r="I26" s="4">
        <v>24</v>
      </c>
      <c r="J26" s="3">
        <v>-72</v>
      </c>
      <c r="K26" s="3">
        <v>-69</v>
      </c>
      <c r="M26" s="4">
        <v>24</v>
      </c>
      <c r="N26" s="3">
        <v>-79</v>
      </c>
      <c r="O26" s="3">
        <v>-79</v>
      </c>
    </row>
    <row r="27" spans="1:15">
      <c r="A27" s="4">
        <v>25</v>
      </c>
      <c r="B27" s="3">
        <v>-82</v>
      </c>
      <c r="C27" s="3">
        <v>-78</v>
      </c>
      <c r="E27" s="4">
        <v>25</v>
      </c>
      <c r="F27" s="3">
        <v>-69</v>
      </c>
      <c r="G27" s="3">
        <v>-63</v>
      </c>
      <c r="I27" s="4">
        <v>25</v>
      </c>
      <c r="J27" s="3">
        <v>-68</v>
      </c>
      <c r="K27" s="3">
        <v>-69</v>
      </c>
      <c r="M27" s="4">
        <v>25</v>
      </c>
      <c r="N27" s="3">
        <v>-82</v>
      </c>
      <c r="O27" s="3">
        <v>-79</v>
      </c>
    </row>
    <row r="28" spans="1:15">
      <c r="A28" s="4">
        <v>26</v>
      </c>
      <c r="B28" s="3">
        <v>-76</v>
      </c>
      <c r="C28" s="3">
        <v>-77</v>
      </c>
      <c r="E28" s="4">
        <v>26</v>
      </c>
      <c r="F28" s="3">
        <v>-62</v>
      </c>
      <c r="G28" s="3">
        <v>-62</v>
      </c>
      <c r="I28" s="4">
        <v>26</v>
      </c>
      <c r="J28" s="3">
        <v>-70</v>
      </c>
      <c r="K28" s="3">
        <v>-69</v>
      </c>
      <c r="M28" s="4">
        <v>26</v>
      </c>
      <c r="N28" s="3">
        <v>-76</v>
      </c>
      <c r="O28" s="3">
        <v>-78</v>
      </c>
    </row>
    <row r="29" spans="1:15">
      <c r="A29" s="4">
        <v>27</v>
      </c>
      <c r="B29" s="3">
        <v>-74</v>
      </c>
      <c r="C29" s="3">
        <v>-76</v>
      </c>
      <c r="E29" s="4">
        <v>27</v>
      </c>
      <c r="F29" s="3">
        <v>-58</v>
      </c>
      <c r="G29" s="3">
        <v>-61</v>
      </c>
      <c r="I29" s="4">
        <v>27</v>
      </c>
      <c r="J29" s="3">
        <v>-72</v>
      </c>
      <c r="K29" s="3">
        <v>-69</v>
      </c>
      <c r="M29" s="4">
        <v>27</v>
      </c>
      <c r="N29" s="3">
        <v>-85</v>
      </c>
      <c r="O29" s="3">
        <v>-80</v>
      </c>
    </row>
    <row r="30" spans="1:15">
      <c r="A30" s="4">
        <v>28</v>
      </c>
      <c r="B30" s="3">
        <v>-76</v>
      </c>
      <c r="C30" s="3">
        <v>-76</v>
      </c>
      <c r="E30" s="4">
        <v>28</v>
      </c>
      <c r="F30" s="3">
        <v>-67</v>
      </c>
      <c r="G30" s="3">
        <v>-62</v>
      </c>
      <c r="I30" s="4">
        <v>28</v>
      </c>
      <c r="J30" s="3">
        <v>-67</v>
      </c>
      <c r="K30" s="3">
        <v>-69</v>
      </c>
      <c r="M30" s="4">
        <v>28</v>
      </c>
      <c r="N30" s="3">
        <v>-78</v>
      </c>
      <c r="O30" s="3">
        <v>-79</v>
      </c>
    </row>
    <row r="31" spans="1:15">
      <c r="A31" s="4">
        <v>29</v>
      </c>
      <c r="B31" s="3">
        <v>-73</v>
      </c>
      <c r="C31" s="3">
        <v>-75</v>
      </c>
      <c r="E31" s="4">
        <v>29</v>
      </c>
      <c r="F31" s="3">
        <v>-61</v>
      </c>
      <c r="G31" s="3">
        <v>-62</v>
      </c>
      <c r="I31" s="4">
        <v>29</v>
      </c>
      <c r="J31" s="3">
        <v>-70</v>
      </c>
      <c r="K31" s="3">
        <v>-69</v>
      </c>
      <c r="M31" s="4">
        <v>29</v>
      </c>
      <c r="N31" s="3">
        <v>-73</v>
      </c>
      <c r="O31" s="3">
        <v>-78</v>
      </c>
    </row>
    <row r="32" spans="1:15">
      <c r="A32" s="4">
        <v>30</v>
      </c>
      <c r="B32" s="3">
        <v>-76</v>
      </c>
      <c r="C32" s="3">
        <v>-75</v>
      </c>
      <c r="E32" s="4">
        <v>30</v>
      </c>
      <c r="F32" s="3">
        <v>-63</v>
      </c>
      <c r="G32" s="3">
        <v>-62</v>
      </c>
      <c r="I32" s="4">
        <v>30</v>
      </c>
      <c r="J32" s="3">
        <v>-72</v>
      </c>
      <c r="K32" s="3">
        <v>-69</v>
      </c>
      <c r="M32" s="4">
        <v>30</v>
      </c>
      <c r="N32" s="3">
        <v>-86</v>
      </c>
      <c r="O32" s="3">
        <v>-79</v>
      </c>
    </row>
    <row r="33" spans="1:15">
      <c r="A33" s="4">
        <v>31</v>
      </c>
      <c r="B33" s="3">
        <v>-76</v>
      </c>
      <c r="C33" s="3">
        <v>-75</v>
      </c>
      <c r="E33" s="4">
        <v>31</v>
      </c>
      <c r="F33" s="3">
        <v>-61</v>
      </c>
      <c r="G33" s="3">
        <v>-61</v>
      </c>
      <c r="I33" s="4">
        <v>31</v>
      </c>
      <c r="J33" s="3">
        <v>-67</v>
      </c>
      <c r="K33" s="3">
        <v>-69</v>
      </c>
      <c r="M33" s="4">
        <v>31</v>
      </c>
      <c r="N33" s="3">
        <v>-83</v>
      </c>
      <c r="O33" s="3">
        <v>-80</v>
      </c>
    </row>
    <row r="34" spans="1:15">
      <c r="A34" s="4">
        <v>32</v>
      </c>
      <c r="B34" s="3">
        <v>-81</v>
      </c>
      <c r="C34" s="3">
        <v>-76</v>
      </c>
      <c r="E34" s="4">
        <v>32</v>
      </c>
      <c r="F34" s="3">
        <v>-63</v>
      </c>
      <c r="G34" s="3">
        <v>-62</v>
      </c>
      <c r="I34" s="4">
        <v>32</v>
      </c>
      <c r="J34" s="3">
        <v>-71</v>
      </c>
      <c r="K34" s="3">
        <v>-69</v>
      </c>
      <c r="M34" s="4">
        <v>32</v>
      </c>
      <c r="N34" s="3">
        <v>-73</v>
      </c>
      <c r="O34" s="3">
        <v>-78</v>
      </c>
    </row>
    <row r="35" spans="1:15">
      <c r="A35" s="4">
        <v>33</v>
      </c>
      <c r="B35" s="3">
        <v>-80</v>
      </c>
      <c r="C35" s="3">
        <v>-77</v>
      </c>
      <c r="E35" s="4">
        <v>33</v>
      </c>
      <c r="F35" s="3">
        <v>-61</v>
      </c>
      <c r="G35" s="3">
        <v>-61</v>
      </c>
      <c r="I35" s="4">
        <v>33</v>
      </c>
      <c r="J35" s="3">
        <v>-71</v>
      </c>
      <c r="K35" s="3">
        <v>-69</v>
      </c>
      <c r="M35" s="4">
        <v>33</v>
      </c>
      <c r="N35" s="3">
        <v>-82</v>
      </c>
      <c r="O35" s="3">
        <v>-79</v>
      </c>
    </row>
    <row r="36" spans="1:15">
      <c r="A36" s="4">
        <v>34</v>
      </c>
      <c r="B36" s="3">
        <v>-79</v>
      </c>
      <c r="C36" s="3">
        <v>-77</v>
      </c>
      <c r="E36" s="4">
        <v>34</v>
      </c>
      <c r="F36" s="3">
        <v>-61</v>
      </c>
      <c r="G36" s="3">
        <v>-61</v>
      </c>
      <c r="I36" s="4">
        <v>34</v>
      </c>
      <c r="J36" s="3">
        <v>-67</v>
      </c>
      <c r="K36" s="3">
        <v>-68</v>
      </c>
      <c r="M36" s="4">
        <v>34</v>
      </c>
      <c r="N36" s="3">
        <v>-81</v>
      </c>
      <c r="O36" s="3">
        <v>-79</v>
      </c>
    </row>
    <row r="37" spans="1:15">
      <c r="A37" s="4">
        <v>35</v>
      </c>
      <c r="B37" s="3">
        <v>-85</v>
      </c>
      <c r="C37" s="3">
        <v>-78</v>
      </c>
      <c r="E37" s="4">
        <v>35</v>
      </c>
      <c r="F37" s="3">
        <v>-65</v>
      </c>
      <c r="G37" s="3">
        <v>-62</v>
      </c>
      <c r="I37" s="4">
        <v>35</v>
      </c>
      <c r="J37" s="3">
        <v>-70</v>
      </c>
      <c r="K37" s="3">
        <v>-69</v>
      </c>
      <c r="M37" s="4">
        <v>35</v>
      </c>
      <c r="N37" s="3">
        <v>-88</v>
      </c>
      <c r="O37" s="3">
        <v>-81</v>
      </c>
    </row>
    <row r="38" spans="1:15">
      <c r="A38" s="4">
        <v>36</v>
      </c>
      <c r="B38" s="3">
        <v>-73</v>
      </c>
      <c r="C38" s="3">
        <v>-77</v>
      </c>
      <c r="E38" s="4">
        <v>36</v>
      </c>
      <c r="F38" s="3">
        <v>-66</v>
      </c>
      <c r="G38" s="3">
        <v>-62</v>
      </c>
      <c r="I38" s="4">
        <v>36</v>
      </c>
      <c r="J38" s="3">
        <v>-71</v>
      </c>
      <c r="K38" s="3">
        <v>-69</v>
      </c>
      <c r="M38" s="4">
        <v>36</v>
      </c>
      <c r="N38" s="3">
        <v>-74</v>
      </c>
      <c r="O38" s="3">
        <v>-79</v>
      </c>
    </row>
    <row r="39" spans="1:15">
      <c r="A39" s="4">
        <v>37</v>
      </c>
      <c r="B39" s="3">
        <v>-77</v>
      </c>
      <c r="C39" s="3">
        <v>-77</v>
      </c>
      <c r="E39" s="4">
        <v>37</v>
      </c>
      <c r="F39" s="3">
        <v>-60</v>
      </c>
      <c r="G39" s="3">
        <v>-62</v>
      </c>
      <c r="I39" s="4">
        <v>37</v>
      </c>
      <c r="J39" s="3">
        <v>-70</v>
      </c>
      <c r="K39" s="3">
        <v>-69</v>
      </c>
      <c r="M39" s="4">
        <v>37</v>
      </c>
      <c r="N39" s="3">
        <v>-82</v>
      </c>
      <c r="O39" s="3">
        <v>-79</v>
      </c>
    </row>
    <row r="40" spans="1:15">
      <c r="A40" s="4">
        <v>38</v>
      </c>
      <c r="B40" s="3">
        <v>-80</v>
      </c>
      <c r="C40" s="3">
        <v>-77</v>
      </c>
      <c r="E40" s="4">
        <v>38</v>
      </c>
      <c r="F40" s="3">
        <v>-65</v>
      </c>
      <c r="G40" s="3">
        <v>-62</v>
      </c>
      <c r="I40" s="4">
        <v>38</v>
      </c>
      <c r="J40" s="3">
        <v>-72</v>
      </c>
      <c r="K40" s="3">
        <v>-69</v>
      </c>
      <c r="M40" s="4">
        <v>38</v>
      </c>
      <c r="N40" s="3">
        <v>-84</v>
      </c>
      <c r="O40" s="3">
        <v>-80</v>
      </c>
    </row>
    <row r="41" spans="1:15">
      <c r="A41" s="4">
        <v>39</v>
      </c>
      <c r="B41" s="3">
        <v>-74</v>
      </c>
      <c r="C41" s="3">
        <v>-76</v>
      </c>
      <c r="E41" s="4">
        <v>39</v>
      </c>
      <c r="F41" s="3">
        <v>-65</v>
      </c>
      <c r="G41" s="3">
        <v>-62</v>
      </c>
      <c r="I41" s="4">
        <v>39</v>
      </c>
      <c r="J41" s="3">
        <v>-68</v>
      </c>
      <c r="K41" s="3">
        <v>-69</v>
      </c>
      <c r="M41" s="4">
        <v>39</v>
      </c>
      <c r="N41" s="3">
        <v>-82</v>
      </c>
      <c r="O41" s="3">
        <v>-80</v>
      </c>
    </row>
    <row r="42" spans="1:15">
      <c r="A42" s="4">
        <v>40</v>
      </c>
      <c r="B42" s="3">
        <v>-73</v>
      </c>
      <c r="C42" s="3">
        <v>-76</v>
      </c>
      <c r="E42" s="4">
        <v>40</v>
      </c>
      <c r="F42" s="3">
        <v>-60</v>
      </c>
      <c r="G42" s="3">
        <v>-62</v>
      </c>
      <c r="I42" s="4">
        <v>40</v>
      </c>
      <c r="J42" s="3">
        <v>-69</v>
      </c>
      <c r="K42" s="3">
        <v>-69</v>
      </c>
      <c r="M42" s="4">
        <v>40</v>
      </c>
      <c r="N42" s="3">
        <v>-81</v>
      </c>
      <c r="O42" s="3">
        <v>-80</v>
      </c>
    </row>
    <row r="43" spans="1:15">
      <c r="A43" s="4">
        <v>41</v>
      </c>
      <c r="B43" s="3">
        <v>-94</v>
      </c>
      <c r="C43" s="3">
        <v>-79</v>
      </c>
      <c r="E43" s="4">
        <v>41</v>
      </c>
      <c r="F43" s="3">
        <v>-64</v>
      </c>
      <c r="G43" s="3">
        <v>-62</v>
      </c>
      <c r="I43" s="4">
        <v>41</v>
      </c>
      <c r="J43" s="3">
        <v>-72</v>
      </c>
      <c r="K43" s="3">
        <v>-69</v>
      </c>
      <c r="M43" s="4">
        <v>41</v>
      </c>
      <c r="N43" s="3">
        <v>-73</v>
      </c>
      <c r="O43" s="3">
        <v>-79</v>
      </c>
    </row>
    <row r="44" spans="1:15">
      <c r="A44" s="4">
        <v>42</v>
      </c>
      <c r="B44" s="3">
        <v>-75</v>
      </c>
      <c r="C44" s="3">
        <v>-78</v>
      </c>
      <c r="E44" s="4">
        <v>42</v>
      </c>
      <c r="F44" s="3">
        <v>-65</v>
      </c>
      <c r="G44" s="3">
        <v>-62</v>
      </c>
      <c r="I44" s="4">
        <v>42</v>
      </c>
      <c r="J44" s="3">
        <v>-68</v>
      </c>
      <c r="K44" s="3">
        <v>-69</v>
      </c>
      <c r="M44" s="4">
        <v>42</v>
      </c>
      <c r="N44" s="3">
        <v>-82</v>
      </c>
      <c r="O44" s="3">
        <v>-79</v>
      </c>
    </row>
    <row r="45" spans="1:15">
      <c r="A45" s="4">
        <v>43</v>
      </c>
      <c r="B45" s="3">
        <v>-82</v>
      </c>
      <c r="C45" s="3">
        <v>-79</v>
      </c>
      <c r="E45" s="4">
        <v>43</v>
      </c>
      <c r="F45" s="3">
        <v>-61</v>
      </c>
      <c r="G45" s="3">
        <v>-62</v>
      </c>
      <c r="I45" s="4">
        <v>43</v>
      </c>
      <c r="J45" s="3">
        <v>-69</v>
      </c>
      <c r="K45" s="3">
        <v>-69</v>
      </c>
      <c r="M45" s="4">
        <v>43</v>
      </c>
      <c r="N45" s="3">
        <v>-85</v>
      </c>
      <c r="O45" s="3">
        <v>-80</v>
      </c>
    </row>
    <row r="46" spans="1:15">
      <c r="A46" s="4">
        <v>44</v>
      </c>
      <c r="B46" s="3">
        <v>-73</v>
      </c>
      <c r="C46" s="3">
        <v>-77</v>
      </c>
      <c r="E46" s="4">
        <v>44</v>
      </c>
      <c r="F46" s="3">
        <v>-64</v>
      </c>
      <c r="G46" s="3">
        <v>-62</v>
      </c>
      <c r="I46" s="4">
        <v>44</v>
      </c>
      <c r="J46" s="3">
        <v>-71</v>
      </c>
      <c r="K46" s="3">
        <v>-69</v>
      </c>
      <c r="M46" s="4">
        <v>44</v>
      </c>
      <c r="N46" s="3">
        <v>-73</v>
      </c>
      <c r="O46" s="3">
        <v>-78</v>
      </c>
    </row>
    <row r="47" spans="1:15">
      <c r="A47" s="4">
        <v>45</v>
      </c>
      <c r="B47" s="3">
        <v>-73</v>
      </c>
      <c r="C47" s="3">
        <v>-76</v>
      </c>
      <c r="E47" s="4">
        <v>45</v>
      </c>
      <c r="F47" s="3">
        <v>-65</v>
      </c>
      <c r="G47" s="3">
        <v>-62</v>
      </c>
      <c r="I47" s="4">
        <v>45</v>
      </c>
      <c r="J47" s="3">
        <v>-68</v>
      </c>
      <c r="K47" s="3">
        <v>-68</v>
      </c>
      <c r="M47" s="4">
        <v>45</v>
      </c>
      <c r="N47" s="3">
        <v>-83</v>
      </c>
      <c r="O47" s="3">
        <v>-79</v>
      </c>
    </row>
    <row r="48" spans="1:15">
      <c r="A48" s="4">
        <v>46</v>
      </c>
      <c r="B48" s="3">
        <v>-76</v>
      </c>
      <c r="C48" s="3">
        <v>-76</v>
      </c>
      <c r="E48" s="4">
        <v>46</v>
      </c>
      <c r="F48" s="3">
        <v>-60</v>
      </c>
      <c r="G48" s="3">
        <v>-62</v>
      </c>
      <c r="I48" s="4">
        <v>46</v>
      </c>
      <c r="J48" s="3">
        <v>-69</v>
      </c>
      <c r="K48" s="3">
        <v>-68</v>
      </c>
      <c r="M48" s="4">
        <v>46</v>
      </c>
      <c r="N48" s="3">
        <v>-84</v>
      </c>
      <c r="O48" s="3">
        <v>-80</v>
      </c>
    </row>
    <row r="49" spans="1:15">
      <c r="A49" s="4">
        <v>47</v>
      </c>
      <c r="B49" s="3">
        <v>-76</v>
      </c>
      <c r="C49" s="3">
        <v>-76</v>
      </c>
      <c r="E49" s="4">
        <v>47</v>
      </c>
      <c r="F49" s="3">
        <v>-65</v>
      </c>
      <c r="G49" s="3">
        <v>-62</v>
      </c>
      <c r="I49" s="4">
        <v>47</v>
      </c>
      <c r="J49" s="3">
        <v>-72</v>
      </c>
      <c r="K49" s="3">
        <v>-69</v>
      </c>
      <c r="M49" s="4">
        <v>47</v>
      </c>
      <c r="N49" s="3">
        <v>-73</v>
      </c>
      <c r="O49" s="3">
        <v>-78</v>
      </c>
    </row>
    <row r="50" spans="1:15">
      <c r="A50" s="4">
        <v>48</v>
      </c>
      <c r="B50" s="3">
        <v>-77</v>
      </c>
      <c r="C50" s="3">
        <v>-76</v>
      </c>
      <c r="E50" s="4">
        <v>48</v>
      </c>
      <c r="F50" s="3">
        <v>-60</v>
      </c>
      <c r="G50" s="3">
        <v>-62</v>
      </c>
      <c r="I50" s="4">
        <v>48</v>
      </c>
      <c r="J50" s="3">
        <v>-69</v>
      </c>
      <c r="K50" s="3">
        <v>-69</v>
      </c>
      <c r="M50" s="4">
        <v>48</v>
      </c>
      <c r="N50" s="3">
        <v>-84</v>
      </c>
      <c r="O50" s="3">
        <v>-79</v>
      </c>
    </row>
    <row r="51" spans="1:15">
      <c r="A51" s="4">
        <v>49</v>
      </c>
      <c r="B51" s="3">
        <v>-72</v>
      </c>
      <c r="C51" s="3">
        <v>-75</v>
      </c>
      <c r="E51" s="4">
        <v>49</v>
      </c>
      <c r="F51" s="3">
        <v>-65</v>
      </c>
      <c r="G51" s="3">
        <v>-62</v>
      </c>
      <c r="I51" s="4">
        <v>49</v>
      </c>
      <c r="J51" s="3">
        <v>-72</v>
      </c>
      <c r="K51" s="3">
        <v>-69</v>
      </c>
      <c r="M51" s="4">
        <v>49</v>
      </c>
      <c r="N51" s="3">
        <v>-73</v>
      </c>
      <c r="O51" s="3">
        <v>-78</v>
      </c>
    </row>
    <row r="52" spans="1:15">
      <c r="A52" s="4">
        <v>50</v>
      </c>
      <c r="B52" s="3">
        <v>-75</v>
      </c>
      <c r="C52" s="3">
        <v>-75</v>
      </c>
      <c r="E52" s="4">
        <v>50</v>
      </c>
      <c r="F52" s="3">
        <v>-64</v>
      </c>
      <c r="G52" s="3">
        <v>-62</v>
      </c>
      <c r="I52" s="4">
        <v>50</v>
      </c>
      <c r="J52" s="3">
        <v>-68</v>
      </c>
      <c r="K52" s="3">
        <v>-69</v>
      </c>
      <c r="M52" s="4">
        <v>50</v>
      </c>
      <c r="N52" s="3">
        <v>-82</v>
      </c>
      <c r="O52" s="3">
        <v>-78</v>
      </c>
    </row>
    <row r="53" spans="1:15">
      <c r="A53" s="4">
        <v>51</v>
      </c>
      <c r="B53" s="3">
        <v>-78</v>
      </c>
      <c r="C53" s="3">
        <v>-75</v>
      </c>
      <c r="E53" s="4">
        <v>51</v>
      </c>
      <c r="F53" s="3">
        <v>-60</v>
      </c>
      <c r="G53" s="3">
        <v>-62</v>
      </c>
      <c r="I53" s="4">
        <v>51</v>
      </c>
      <c r="J53" s="3">
        <v>-69</v>
      </c>
      <c r="K53" s="3">
        <v>-69</v>
      </c>
      <c r="M53" s="4">
        <v>51</v>
      </c>
      <c r="N53" s="3">
        <v>-84</v>
      </c>
      <c r="O53" s="3">
        <v>-79</v>
      </c>
    </row>
    <row r="54" spans="1:15">
      <c r="A54" s="4">
        <v>52</v>
      </c>
      <c r="B54" s="3">
        <v>-75</v>
      </c>
      <c r="C54" s="3">
        <v>-75</v>
      </c>
      <c r="E54" s="4">
        <v>52</v>
      </c>
      <c r="F54" s="3">
        <v>-64</v>
      </c>
      <c r="G54" s="3">
        <v>-62</v>
      </c>
      <c r="I54" s="4">
        <v>52</v>
      </c>
      <c r="J54" s="3">
        <v>-68</v>
      </c>
      <c r="K54" s="3">
        <v>-68</v>
      </c>
      <c r="M54" s="4">
        <v>52</v>
      </c>
      <c r="N54" s="3">
        <v>-74</v>
      </c>
      <c r="O54" s="3">
        <v>-78</v>
      </c>
    </row>
    <row r="55" spans="1:15">
      <c r="A55" s="4">
        <v>53</v>
      </c>
      <c r="B55" s="3">
        <v>-81</v>
      </c>
      <c r="C55" s="3">
        <v>-76</v>
      </c>
      <c r="E55" s="4">
        <v>53</v>
      </c>
      <c r="F55" s="3">
        <v>-65</v>
      </c>
      <c r="G55" s="3">
        <v>-62</v>
      </c>
      <c r="I55" s="4">
        <v>53</v>
      </c>
      <c r="J55" s="3">
        <v>-69</v>
      </c>
      <c r="K55" s="3">
        <v>-68</v>
      </c>
      <c r="M55" s="4">
        <v>53</v>
      </c>
      <c r="N55" s="3">
        <v>-83</v>
      </c>
      <c r="O55" s="3">
        <v>-79</v>
      </c>
    </row>
    <row r="56" spans="1:15">
      <c r="A56" s="4">
        <v>54</v>
      </c>
      <c r="B56" s="3">
        <v>-72</v>
      </c>
      <c r="C56" s="3">
        <v>-75</v>
      </c>
      <c r="E56" s="4">
        <v>54</v>
      </c>
      <c r="F56" s="3">
        <v>-60</v>
      </c>
      <c r="G56" s="3">
        <v>-62</v>
      </c>
      <c r="I56" s="4">
        <v>54</v>
      </c>
      <c r="J56" s="3">
        <v>-71</v>
      </c>
      <c r="K56" s="3">
        <v>-69</v>
      </c>
      <c r="M56" s="4">
        <v>54</v>
      </c>
      <c r="N56" s="3">
        <v>-86</v>
      </c>
      <c r="O56" s="3">
        <v>-80</v>
      </c>
    </row>
    <row r="57" spans="1:15">
      <c r="A57" s="4">
        <v>55</v>
      </c>
      <c r="B57" s="3">
        <v>-74</v>
      </c>
      <c r="C57" s="3">
        <v>-75</v>
      </c>
      <c r="E57" s="4">
        <v>55</v>
      </c>
      <c r="F57" s="3">
        <v>-65</v>
      </c>
      <c r="G57" s="3">
        <v>-62</v>
      </c>
      <c r="I57" s="4">
        <v>55</v>
      </c>
      <c r="J57" s="3">
        <v>-68</v>
      </c>
      <c r="K57" s="3">
        <v>-68</v>
      </c>
      <c r="M57" s="4">
        <v>55</v>
      </c>
      <c r="N57" s="3">
        <v>-83</v>
      </c>
      <c r="O57" s="3">
        <v>-80</v>
      </c>
    </row>
    <row r="58" spans="1:15">
      <c r="A58" s="4">
        <v>56</v>
      </c>
      <c r="B58" s="3">
        <v>-72</v>
      </c>
      <c r="C58" s="3">
        <v>-74</v>
      </c>
      <c r="E58" s="4">
        <v>56</v>
      </c>
      <c r="F58" s="3">
        <v>-64</v>
      </c>
      <c r="G58" s="3">
        <v>-62</v>
      </c>
      <c r="I58" s="4">
        <v>56</v>
      </c>
      <c r="J58" s="3">
        <v>-72</v>
      </c>
      <c r="K58" s="3">
        <v>-69</v>
      </c>
      <c r="M58" s="4">
        <v>56</v>
      </c>
      <c r="N58" s="3">
        <v>-84</v>
      </c>
      <c r="O58" s="3">
        <v>-81</v>
      </c>
    </row>
    <row r="59" spans="1:15">
      <c r="A59" s="4">
        <v>57</v>
      </c>
      <c r="B59" s="3">
        <v>-74</v>
      </c>
      <c r="C59" s="3">
        <v>-74</v>
      </c>
      <c r="E59" s="4">
        <v>57</v>
      </c>
      <c r="F59" s="3">
        <v>-65</v>
      </c>
      <c r="G59" s="3">
        <v>-63</v>
      </c>
      <c r="I59" s="4">
        <v>57</v>
      </c>
      <c r="J59" s="3">
        <v>-68</v>
      </c>
      <c r="K59" s="3">
        <v>-68</v>
      </c>
      <c r="M59" s="4">
        <v>57</v>
      </c>
      <c r="N59" s="3">
        <v>-73</v>
      </c>
      <c r="O59" s="3">
        <v>-79</v>
      </c>
    </row>
    <row r="60" spans="1:15">
      <c r="A60" s="4">
        <v>58</v>
      </c>
      <c r="B60" s="3">
        <v>-80</v>
      </c>
      <c r="C60" s="3">
        <v>-75</v>
      </c>
      <c r="E60" s="4">
        <v>58</v>
      </c>
      <c r="F60" s="3">
        <v>-64</v>
      </c>
      <c r="G60" s="3">
        <v>-63</v>
      </c>
      <c r="I60" s="4">
        <v>58</v>
      </c>
      <c r="J60" s="3">
        <v>-69</v>
      </c>
      <c r="K60" s="3">
        <v>-68</v>
      </c>
      <c r="M60" s="4">
        <v>58</v>
      </c>
      <c r="N60" s="3">
        <v>-84</v>
      </c>
      <c r="O60" s="3">
        <v>-80</v>
      </c>
    </row>
    <row r="61" spans="1:15">
      <c r="A61" s="4">
        <v>59</v>
      </c>
      <c r="B61" s="3">
        <v>-72</v>
      </c>
      <c r="C61" s="3">
        <v>-74</v>
      </c>
      <c r="E61" s="4">
        <v>59</v>
      </c>
      <c r="F61" s="3">
        <v>-60</v>
      </c>
      <c r="G61" s="3">
        <v>-62</v>
      </c>
      <c r="I61" s="4">
        <v>59</v>
      </c>
      <c r="J61" s="3">
        <v>-72</v>
      </c>
      <c r="K61" s="3">
        <v>-69</v>
      </c>
      <c r="M61" s="4">
        <v>59</v>
      </c>
      <c r="N61" s="3">
        <v>-73</v>
      </c>
      <c r="O61" s="3">
        <v>-78</v>
      </c>
    </row>
    <row r="62" spans="1:15">
      <c r="A62" s="4">
        <v>60</v>
      </c>
      <c r="B62" s="3">
        <v>-78</v>
      </c>
      <c r="C62" s="3">
        <v>-75</v>
      </c>
      <c r="E62" s="4">
        <v>60</v>
      </c>
      <c r="F62" s="3">
        <v>-64</v>
      </c>
      <c r="G62" s="3">
        <v>-62</v>
      </c>
      <c r="I62" s="4">
        <v>60</v>
      </c>
      <c r="J62" s="3">
        <v>-69</v>
      </c>
      <c r="K62" s="3">
        <v>-69</v>
      </c>
      <c r="M62" s="4">
        <v>60</v>
      </c>
      <c r="N62" s="3">
        <v>-83</v>
      </c>
      <c r="O62" s="3">
        <v>-79</v>
      </c>
    </row>
    <row r="63" spans="1:15">
      <c r="A63" s="4">
        <v>61</v>
      </c>
      <c r="B63" s="3">
        <v>-73</v>
      </c>
      <c r="C63" s="3">
        <v>-74</v>
      </c>
      <c r="E63" s="4">
        <v>61</v>
      </c>
      <c r="F63" s="3">
        <v>-60</v>
      </c>
      <c r="G63" s="3">
        <v>-61</v>
      </c>
      <c r="I63" s="4">
        <v>61</v>
      </c>
      <c r="J63" s="3">
        <v>-72</v>
      </c>
      <c r="K63" s="3">
        <v>-69</v>
      </c>
      <c r="M63" s="4">
        <v>61</v>
      </c>
      <c r="N63" s="3">
        <v>-73</v>
      </c>
      <c r="O63" s="3">
        <v>-78</v>
      </c>
    </row>
    <row r="64" spans="1:15">
      <c r="A64" s="4">
        <v>62</v>
      </c>
      <c r="B64" s="3">
        <v>-82</v>
      </c>
      <c r="C64" s="3">
        <v>-75</v>
      </c>
      <c r="E64" s="4">
        <v>62</v>
      </c>
      <c r="F64" s="3">
        <v>-65</v>
      </c>
      <c r="G64" s="3">
        <v>-62</v>
      </c>
      <c r="I64" s="4">
        <v>62</v>
      </c>
      <c r="J64" s="3">
        <v>-72</v>
      </c>
      <c r="K64" s="3">
        <v>-69</v>
      </c>
      <c r="M64" s="4">
        <v>62</v>
      </c>
      <c r="N64" s="3">
        <v>-84</v>
      </c>
      <c r="O64" s="3">
        <v>-79</v>
      </c>
    </row>
    <row r="65" spans="1:15">
      <c r="A65" s="4">
        <v>63</v>
      </c>
      <c r="B65" s="3">
        <v>-81</v>
      </c>
      <c r="C65" s="3">
        <v>-76</v>
      </c>
      <c r="E65" s="4">
        <v>63</v>
      </c>
      <c r="F65" s="3">
        <v>-65</v>
      </c>
      <c r="G65" s="3">
        <v>-62</v>
      </c>
      <c r="I65" s="4">
        <v>63</v>
      </c>
      <c r="J65" s="3">
        <v>-68</v>
      </c>
      <c r="K65" s="3">
        <v>-69</v>
      </c>
      <c r="M65" s="4">
        <v>63</v>
      </c>
      <c r="N65" s="3">
        <v>-83</v>
      </c>
      <c r="O65" s="3">
        <v>-79</v>
      </c>
    </row>
    <row r="66" spans="1:15">
      <c r="A66" s="4">
        <v>64</v>
      </c>
      <c r="B66" s="3">
        <v>-81</v>
      </c>
      <c r="C66" s="3">
        <v>-77</v>
      </c>
      <c r="E66" s="4">
        <v>64</v>
      </c>
      <c r="F66" s="3">
        <v>-60</v>
      </c>
      <c r="G66" s="3">
        <v>-62</v>
      </c>
      <c r="I66" s="4">
        <v>64</v>
      </c>
      <c r="J66" s="3">
        <v>-72</v>
      </c>
      <c r="K66" s="3">
        <v>-69</v>
      </c>
      <c r="M66" s="4">
        <v>64</v>
      </c>
      <c r="N66" s="3">
        <v>-85</v>
      </c>
      <c r="O66" s="3">
        <v>-80</v>
      </c>
    </row>
    <row r="67" spans="1:15">
      <c r="A67" s="4">
        <v>65</v>
      </c>
      <c r="B67" s="3">
        <v>-79</v>
      </c>
      <c r="C67" s="3">
        <v>-77</v>
      </c>
      <c r="E67" s="4">
        <v>65</v>
      </c>
      <c r="F67" s="3">
        <v>-64</v>
      </c>
      <c r="G67" s="3">
        <v>-62</v>
      </c>
      <c r="I67" s="4">
        <v>65</v>
      </c>
      <c r="J67" s="3">
        <v>-68</v>
      </c>
      <c r="K67" s="3">
        <v>-69</v>
      </c>
      <c r="M67" s="4">
        <v>65</v>
      </c>
      <c r="N67" s="3">
        <v>-84</v>
      </c>
      <c r="O67" s="3">
        <v>-81</v>
      </c>
    </row>
    <row r="68" spans="1:15">
      <c r="A68" s="4">
        <v>66</v>
      </c>
      <c r="B68" s="3">
        <v>-72</v>
      </c>
      <c r="C68" s="3">
        <v>-76</v>
      </c>
      <c r="E68" s="4">
        <v>66</v>
      </c>
      <c r="F68" s="3">
        <v>-65</v>
      </c>
      <c r="G68" s="3">
        <v>-62</v>
      </c>
      <c r="I68" s="4">
        <v>66</v>
      </c>
      <c r="J68" s="3">
        <v>-69</v>
      </c>
      <c r="K68" s="3">
        <v>-69</v>
      </c>
      <c r="M68" s="4">
        <v>66</v>
      </c>
      <c r="N68" s="3">
        <v>-73</v>
      </c>
      <c r="O68" s="3">
        <v>-79</v>
      </c>
    </row>
    <row r="69" spans="1:15">
      <c r="A69" s="4">
        <v>67</v>
      </c>
      <c r="B69" s="3">
        <v>-79</v>
      </c>
      <c r="C69" s="3">
        <v>-76</v>
      </c>
      <c r="E69" s="4">
        <v>67</v>
      </c>
      <c r="F69" s="3">
        <v>-59</v>
      </c>
      <c r="G69" s="3">
        <v>-61</v>
      </c>
      <c r="I69" s="4">
        <v>67</v>
      </c>
      <c r="J69" s="3">
        <v>-68</v>
      </c>
      <c r="K69" s="3">
        <v>-68</v>
      </c>
      <c r="M69" s="4">
        <v>67</v>
      </c>
      <c r="N69" s="3">
        <v>-82</v>
      </c>
      <c r="O69" s="3">
        <v>-79</v>
      </c>
    </row>
    <row r="70" spans="1:15">
      <c r="A70" s="4">
        <v>68</v>
      </c>
      <c r="B70" s="3">
        <v>-75</v>
      </c>
      <c r="C70" s="3">
        <v>-76</v>
      </c>
      <c r="E70" s="4">
        <v>68</v>
      </c>
      <c r="F70" s="3">
        <v>-60</v>
      </c>
      <c r="G70" s="3">
        <v>-61</v>
      </c>
      <c r="I70" s="4">
        <v>68</v>
      </c>
      <c r="J70" s="3">
        <v>-69</v>
      </c>
      <c r="K70" s="3">
        <v>-68</v>
      </c>
      <c r="M70" s="4">
        <v>68</v>
      </c>
      <c r="N70" s="3">
        <v>-84</v>
      </c>
      <c r="O70" s="3">
        <v>-80</v>
      </c>
    </row>
    <row r="71" spans="1:15">
      <c r="A71" s="4">
        <v>69</v>
      </c>
      <c r="B71" s="3">
        <v>-72</v>
      </c>
      <c r="C71" s="3">
        <v>-75</v>
      </c>
      <c r="E71" s="4">
        <v>69</v>
      </c>
      <c r="F71" s="3">
        <v>-67</v>
      </c>
      <c r="G71" s="3">
        <v>-62</v>
      </c>
      <c r="I71" s="4">
        <v>69</v>
      </c>
      <c r="J71" s="3">
        <v>-67</v>
      </c>
      <c r="K71" s="3">
        <v>-68</v>
      </c>
      <c r="M71" s="4">
        <v>69</v>
      </c>
      <c r="N71" s="3">
        <v>-82</v>
      </c>
      <c r="O71" s="3">
        <v>-80</v>
      </c>
    </row>
    <row r="72" spans="1:15">
      <c r="A72" s="4">
        <v>70</v>
      </c>
      <c r="B72" s="3">
        <v>-80</v>
      </c>
      <c r="C72" s="3">
        <v>-76</v>
      </c>
      <c r="E72" s="4">
        <v>70</v>
      </c>
      <c r="F72" s="3">
        <v>-60</v>
      </c>
      <c r="G72" s="3">
        <v>-61</v>
      </c>
      <c r="I72" s="4">
        <v>70</v>
      </c>
      <c r="J72" s="3">
        <v>-68</v>
      </c>
      <c r="K72" s="3">
        <v>-68</v>
      </c>
      <c r="M72" s="4">
        <v>70</v>
      </c>
      <c r="N72" s="3">
        <v>-74</v>
      </c>
      <c r="O72" s="3">
        <v>-79</v>
      </c>
    </row>
    <row r="73" spans="1:15">
      <c r="A73" s="4">
        <v>71</v>
      </c>
      <c r="B73" s="3">
        <v>-80</v>
      </c>
      <c r="C73" s="3">
        <v>-76</v>
      </c>
      <c r="E73" s="4">
        <v>71</v>
      </c>
      <c r="F73" s="3">
        <v>-64</v>
      </c>
      <c r="G73" s="3">
        <v>-62</v>
      </c>
      <c r="I73" s="4">
        <v>71</v>
      </c>
      <c r="J73" s="3">
        <v>-68</v>
      </c>
      <c r="K73" s="3">
        <v>-68</v>
      </c>
      <c r="M73" s="4">
        <v>71</v>
      </c>
      <c r="N73" s="3">
        <v>-73</v>
      </c>
      <c r="O73" s="3">
        <v>-77</v>
      </c>
    </row>
    <row r="74" spans="1:15">
      <c r="A74" s="4">
        <v>72</v>
      </c>
      <c r="B74" s="3">
        <v>-73</v>
      </c>
      <c r="C74" s="3">
        <v>-75</v>
      </c>
      <c r="E74" s="4">
        <v>72</v>
      </c>
      <c r="F74" s="3">
        <v>-72</v>
      </c>
      <c r="G74" s="3">
        <v>-64</v>
      </c>
      <c r="I74" s="4">
        <v>72</v>
      </c>
      <c r="J74" s="3">
        <v>-68</v>
      </c>
      <c r="K74" s="3">
        <v>-67</v>
      </c>
      <c r="M74" s="4">
        <v>72</v>
      </c>
      <c r="N74" s="3">
        <v>-84</v>
      </c>
      <c r="O74" s="3">
        <v>-79</v>
      </c>
    </row>
    <row r="75" spans="1:15">
      <c r="A75" s="4">
        <v>73</v>
      </c>
      <c r="B75" s="3">
        <v>-76</v>
      </c>
      <c r="C75" s="3">
        <v>-75</v>
      </c>
      <c r="E75" s="4">
        <v>73</v>
      </c>
      <c r="F75" s="3">
        <v>-61</v>
      </c>
      <c r="G75" s="3">
        <v>-63</v>
      </c>
      <c r="I75" s="4">
        <v>73</v>
      </c>
      <c r="J75" s="3">
        <v>-72</v>
      </c>
      <c r="K75" s="3">
        <v>-68</v>
      </c>
      <c r="M75" s="4">
        <v>73</v>
      </c>
      <c r="N75" s="3">
        <v>-73</v>
      </c>
      <c r="O75" s="3">
        <v>-77</v>
      </c>
    </row>
    <row r="76" spans="1:15">
      <c r="A76" s="4">
        <v>74</v>
      </c>
      <c r="B76" s="3">
        <v>-70</v>
      </c>
      <c r="C76" s="3">
        <v>-74</v>
      </c>
      <c r="E76" s="4">
        <v>74</v>
      </c>
      <c r="F76" s="3">
        <v>-60</v>
      </c>
      <c r="G76" s="3">
        <v>-62</v>
      </c>
      <c r="I76" s="4">
        <v>74</v>
      </c>
      <c r="J76" s="3">
        <v>-69</v>
      </c>
      <c r="K76" s="3">
        <v>-68</v>
      </c>
      <c r="M76" s="4">
        <v>74</v>
      </c>
      <c r="N76" s="3">
        <v>-73</v>
      </c>
      <c r="O76" s="3">
        <v>-76</v>
      </c>
    </row>
    <row r="77" spans="1:15">
      <c r="A77" s="4">
        <v>75</v>
      </c>
      <c r="B77" s="3">
        <v>-74</v>
      </c>
      <c r="C77" s="3">
        <v>-74</v>
      </c>
      <c r="E77" s="4">
        <v>75</v>
      </c>
      <c r="F77" s="3">
        <v>-65</v>
      </c>
      <c r="G77" s="3">
        <v>-62</v>
      </c>
      <c r="I77" s="4">
        <v>75</v>
      </c>
      <c r="J77" s="3">
        <v>-71</v>
      </c>
      <c r="K77" s="3">
        <v>-68</v>
      </c>
      <c r="M77" s="4">
        <v>75</v>
      </c>
      <c r="N77" s="3">
        <v>-73</v>
      </c>
      <c r="O77" s="3">
        <v>-75</v>
      </c>
    </row>
    <row r="78" spans="1:15">
      <c r="A78" s="4">
        <v>76</v>
      </c>
      <c r="B78" s="3">
        <v>-75</v>
      </c>
      <c r="C78" s="3">
        <v>-74</v>
      </c>
      <c r="E78" s="4">
        <v>76</v>
      </c>
      <c r="F78" s="3">
        <v>-64</v>
      </c>
      <c r="G78" s="3">
        <v>-62</v>
      </c>
      <c r="I78" s="4">
        <v>76</v>
      </c>
      <c r="J78" s="3">
        <v>-69</v>
      </c>
      <c r="K78" s="3">
        <v>-68</v>
      </c>
      <c r="M78" s="4">
        <v>76</v>
      </c>
      <c r="N78" s="3">
        <v>-85</v>
      </c>
      <c r="O78" s="3">
        <v>-77</v>
      </c>
    </row>
    <row r="79" spans="1:15">
      <c r="A79" s="4">
        <v>77</v>
      </c>
      <c r="B79" s="3">
        <v>-71</v>
      </c>
      <c r="C79" s="3">
        <v>-73</v>
      </c>
      <c r="E79" s="4">
        <v>77</v>
      </c>
      <c r="F79" s="3">
        <v>-60</v>
      </c>
      <c r="G79" s="3">
        <v>-62</v>
      </c>
      <c r="I79" s="4">
        <v>77</v>
      </c>
      <c r="J79" s="3">
        <v>-68</v>
      </c>
      <c r="K79" s="3">
        <v>-68</v>
      </c>
      <c r="M79" s="4">
        <v>77</v>
      </c>
      <c r="N79" s="3">
        <v>-74</v>
      </c>
      <c r="O79" s="3">
        <v>-76</v>
      </c>
    </row>
    <row r="80" spans="1:15">
      <c r="A80" s="4">
        <v>78</v>
      </c>
      <c r="B80" s="3">
        <v>-80</v>
      </c>
      <c r="C80" s="3">
        <v>-77</v>
      </c>
      <c r="E80" s="4">
        <v>78</v>
      </c>
      <c r="F80" s="3">
        <v>-64</v>
      </c>
      <c r="G80" s="3">
        <v>-62</v>
      </c>
      <c r="I80" s="4">
        <v>78</v>
      </c>
      <c r="J80" s="3">
        <v>-68</v>
      </c>
      <c r="K80" s="3">
        <v>-68</v>
      </c>
      <c r="M80" s="4">
        <v>78</v>
      </c>
      <c r="N80" s="3">
        <v>-83</v>
      </c>
      <c r="O80" s="3">
        <v>-77</v>
      </c>
    </row>
    <row r="81" spans="1:15">
      <c r="A81" s="4">
        <v>79</v>
      </c>
      <c r="B81" s="3">
        <v>-74</v>
      </c>
      <c r="C81" s="3">
        <v>-76</v>
      </c>
      <c r="E81" s="4">
        <v>79</v>
      </c>
      <c r="F81" s="3">
        <v>-65</v>
      </c>
      <c r="G81" s="3">
        <v>-62</v>
      </c>
      <c r="I81" s="4">
        <v>79</v>
      </c>
      <c r="J81" s="3">
        <v>-67</v>
      </c>
      <c r="K81" s="3">
        <v>-67</v>
      </c>
      <c r="M81" s="4">
        <v>79</v>
      </c>
      <c r="N81" s="3">
        <v>-83</v>
      </c>
      <c r="O81" s="3">
        <v>-78</v>
      </c>
    </row>
    <row r="82" spans="1:15">
      <c r="A82" s="4">
        <v>80</v>
      </c>
      <c r="B82" s="3">
        <v>-73</v>
      </c>
      <c r="C82" s="3">
        <v>-76</v>
      </c>
      <c r="E82" s="4">
        <v>80</v>
      </c>
      <c r="F82" s="3">
        <v>-60</v>
      </c>
      <c r="G82" s="3">
        <v>-62</v>
      </c>
      <c r="I82" s="4">
        <v>80</v>
      </c>
      <c r="J82" s="3">
        <v>-67</v>
      </c>
      <c r="K82" s="3">
        <v>-67</v>
      </c>
      <c r="M82" s="4">
        <v>80</v>
      </c>
      <c r="N82" s="3">
        <v>-72</v>
      </c>
      <c r="O82" s="3">
        <v>-77</v>
      </c>
    </row>
    <row r="83" spans="1:15">
      <c r="A83" s="4">
        <v>81</v>
      </c>
      <c r="B83" s="3">
        <v>-94</v>
      </c>
      <c r="C83" s="3">
        <v>-79</v>
      </c>
      <c r="E83" s="4">
        <v>81</v>
      </c>
      <c r="F83" s="3">
        <v>-65</v>
      </c>
      <c r="G83" s="3">
        <v>-62</v>
      </c>
      <c r="I83" s="4">
        <v>81</v>
      </c>
      <c r="J83" s="3">
        <v>-71</v>
      </c>
      <c r="K83" s="3">
        <v>-68</v>
      </c>
      <c r="M83" s="4">
        <v>81</v>
      </c>
      <c r="N83" s="3">
        <v>-73</v>
      </c>
      <c r="O83" s="3">
        <v>-76</v>
      </c>
    </row>
    <row r="84" spans="1:15">
      <c r="A84" s="4">
        <v>82</v>
      </c>
      <c r="B84" s="3">
        <v>-75</v>
      </c>
      <c r="C84" s="3">
        <v>-78</v>
      </c>
      <c r="E84" s="4">
        <v>82</v>
      </c>
      <c r="F84" s="3">
        <v>-64</v>
      </c>
      <c r="G84" s="3">
        <v>-62</v>
      </c>
      <c r="I84" s="4">
        <v>82</v>
      </c>
      <c r="J84" s="3">
        <v>-68</v>
      </c>
      <c r="K84" s="3">
        <v>-68</v>
      </c>
      <c r="M84" s="4">
        <v>82</v>
      </c>
      <c r="N84" s="3">
        <v>-72</v>
      </c>
      <c r="O84" s="3">
        <v>-75</v>
      </c>
    </row>
    <row r="85" spans="1:15">
      <c r="A85" s="4">
        <v>83</v>
      </c>
      <c r="B85" s="3">
        <v>-82</v>
      </c>
      <c r="C85" s="3">
        <v>-79</v>
      </c>
      <c r="E85" s="4">
        <v>83</v>
      </c>
      <c r="F85" s="3">
        <v>-65</v>
      </c>
      <c r="G85" s="3">
        <v>-63</v>
      </c>
      <c r="I85" s="4">
        <v>83</v>
      </c>
      <c r="J85" s="3">
        <v>-69</v>
      </c>
      <c r="K85" s="3">
        <v>-68</v>
      </c>
      <c r="M85" s="4">
        <v>83</v>
      </c>
      <c r="N85" s="3">
        <v>-73</v>
      </c>
      <c r="O85" s="3">
        <v>-78</v>
      </c>
    </row>
    <row r="86" spans="1:15">
      <c r="A86" s="4">
        <v>84</v>
      </c>
      <c r="B86" s="3">
        <v>-73</v>
      </c>
      <c r="C86" s="3">
        <v>-77</v>
      </c>
      <c r="E86" s="4">
        <v>84</v>
      </c>
      <c r="F86" s="3">
        <v>-64</v>
      </c>
      <c r="G86" s="3">
        <v>-63</v>
      </c>
      <c r="I86" s="4">
        <v>84</v>
      </c>
      <c r="J86" s="3">
        <v>-72</v>
      </c>
      <c r="K86" s="3">
        <v>-68</v>
      </c>
      <c r="M86" s="4">
        <v>84</v>
      </c>
      <c r="N86" s="3">
        <v>-83</v>
      </c>
      <c r="O86" s="3">
        <v>-79</v>
      </c>
    </row>
    <row r="87" spans="1:15">
      <c r="A87" s="4">
        <v>85</v>
      </c>
      <c r="B87" s="3">
        <v>-73</v>
      </c>
      <c r="C87" s="3">
        <v>-76</v>
      </c>
      <c r="E87" s="4">
        <v>85</v>
      </c>
      <c r="F87" s="3">
        <v>-60</v>
      </c>
      <c r="G87" s="3">
        <v>-62</v>
      </c>
      <c r="I87" s="4">
        <v>85</v>
      </c>
      <c r="J87" s="3">
        <v>-70</v>
      </c>
      <c r="K87" s="3">
        <v>-68</v>
      </c>
      <c r="M87" s="4">
        <v>85</v>
      </c>
      <c r="N87" s="3">
        <v>-73</v>
      </c>
      <c r="O87" s="3">
        <v>-78</v>
      </c>
    </row>
    <row r="88" spans="1:15">
      <c r="A88" s="4">
        <v>86</v>
      </c>
      <c r="B88" s="3">
        <v>-76</v>
      </c>
      <c r="C88" s="3">
        <v>-76</v>
      </c>
      <c r="E88" s="4">
        <v>86</v>
      </c>
      <c r="F88" s="3">
        <v>-64</v>
      </c>
      <c r="G88" s="3">
        <v>-62</v>
      </c>
      <c r="I88" s="4">
        <v>86</v>
      </c>
      <c r="J88" s="3">
        <v>-71</v>
      </c>
      <c r="K88" s="3">
        <v>-69</v>
      </c>
      <c r="M88" s="4">
        <v>86</v>
      </c>
      <c r="N88" s="3">
        <v>-84</v>
      </c>
      <c r="O88" s="3">
        <v>-79</v>
      </c>
    </row>
    <row r="89" spans="1:15">
      <c r="A89" s="4">
        <v>87</v>
      </c>
      <c r="B89" s="3">
        <v>-76</v>
      </c>
      <c r="C89" s="3">
        <v>-76</v>
      </c>
      <c r="E89" s="4">
        <v>87</v>
      </c>
      <c r="F89" s="3">
        <v>-60</v>
      </c>
      <c r="G89" s="3">
        <v>-61</v>
      </c>
      <c r="I89" s="4">
        <v>87</v>
      </c>
      <c r="J89" s="3">
        <v>-71</v>
      </c>
      <c r="K89" s="3">
        <v>-69</v>
      </c>
      <c r="M89" s="4">
        <v>87</v>
      </c>
      <c r="N89" s="3">
        <v>-83</v>
      </c>
      <c r="O89" s="3">
        <v>-79</v>
      </c>
    </row>
    <row r="90" spans="1:15">
      <c r="A90" s="4">
        <v>88</v>
      </c>
      <c r="B90" s="3">
        <v>-77</v>
      </c>
      <c r="C90" s="3">
        <v>-76</v>
      </c>
      <c r="E90" s="4">
        <v>88</v>
      </c>
      <c r="F90" s="3">
        <v>-65</v>
      </c>
      <c r="G90" s="3">
        <v>-62</v>
      </c>
      <c r="I90" s="4">
        <v>88</v>
      </c>
      <c r="J90" s="3">
        <v>-69</v>
      </c>
      <c r="K90" s="3">
        <v>-69</v>
      </c>
      <c r="M90" s="4">
        <v>88</v>
      </c>
      <c r="N90" s="3">
        <v>-85</v>
      </c>
      <c r="O90" s="3">
        <v>-80</v>
      </c>
    </row>
    <row r="91" spans="1:15">
      <c r="A91" s="4">
        <v>89</v>
      </c>
      <c r="B91" s="3">
        <v>-72</v>
      </c>
      <c r="C91" s="3">
        <v>-75</v>
      </c>
      <c r="E91" s="4">
        <v>89</v>
      </c>
      <c r="F91" s="3">
        <v>-65</v>
      </c>
      <c r="G91" s="3">
        <v>-62</v>
      </c>
      <c r="I91" s="4">
        <v>89</v>
      </c>
      <c r="J91" s="3">
        <v>-69</v>
      </c>
      <c r="K91" s="3">
        <v>-69</v>
      </c>
      <c r="M91" s="4">
        <v>89</v>
      </c>
      <c r="N91" s="3">
        <v>-84</v>
      </c>
      <c r="O91" s="3">
        <v>-81</v>
      </c>
    </row>
    <row r="92" spans="1:15">
      <c r="A92" s="4">
        <v>90</v>
      </c>
      <c r="B92" s="3">
        <v>-75</v>
      </c>
      <c r="C92" s="3">
        <v>-75</v>
      </c>
      <c r="E92" s="4">
        <v>90</v>
      </c>
      <c r="F92" s="3">
        <v>-60</v>
      </c>
      <c r="G92" s="3">
        <v>-62</v>
      </c>
      <c r="I92" s="4">
        <v>90</v>
      </c>
      <c r="J92" s="3">
        <v>-69</v>
      </c>
      <c r="K92" s="3">
        <v>-68</v>
      </c>
      <c r="M92" s="4">
        <v>90</v>
      </c>
      <c r="N92" s="3">
        <v>-73</v>
      </c>
      <c r="O92" s="3">
        <v>-79</v>
      </c>
    </row>
    <row r="93" spans="1:15">
      <c r="A93" s="4">
        <v>91</v>
      </c>
      <c r="B93" s="3">
        <v>-78</v>
      </c>
      <c r="C93" s="3">
        <v>-75</v>
      </c>
      <c r="E93" s="4">
        <v>91</v>
      </c>
      <c r="F93" s="3">
        <v>-64</v>
      </c>
      <c r="G93" s="3">
        <v>-62</v>
      </c>
      <c r="I93" s="4">
        <v>91</v>
      </c>
      <c r="J93" s="3"/>
      <c r="K93" s="3"/>
      <c r="M93" s="4">
        <v>91</v>
      </c>
      <c r="N93" s="3">
        <v>-82</v>
      </c>
      <c r="O93" s="3">
        <v>-79</v>
      </c>
    </row>
    <row r="94" spans="1:15">
      <c r="A94" s="4">
        <v>92</v>
      </c>
      <c r="B94" s="3">
        <v>-75</v>
      </c>
      <c r="C94" s="3">
        <v>-75</v>
      </c>
      <c r="E94" s="4">
        <v>92</v>
      </c>
      <c r="F94" s="3">
        <v>-65</v>
      </c>
      <c r="G94" s="3">
        <v>-62</v>
      </c>
      <c r="I94" s="4">
        <v>92</v>
      </c>
      <c r="J94" s="3"/>
      <c r="K94" s="3"/>
      <c r="M94" s="4">
        <v>92</v>
      </c>
      <c r="N94" s="3">
        <v>-84</v>
      </c>
      <c r="O94" s="3">
        <v>-80</v>
      </c>
    </row>
    <row r="95" spans="1:15">
      <c r="A95" s="4">
        <v>93</v>
      </c>
      <c r="B95" s="3">
        <v>-81</v>
      </c>
      <c r="C95" s="3">
        <v>-76</v>
      </c>
      <c r="E95" s="4">
        <v>93</v>
      </c>
      <c r="F95" s="3">
        <v>-59</v>
      </c>
      <c r="G95" s="3">
        <v>-61</v>
      </c>
      <c r="I95" s="4">
        <v>93</v>
      </c>
      <c r="J95" s="3"/>
      <c r="K95" s="3"/>
      <c r="M95" s="4">
        <v>93</v>
      </c>
      <c r="N95" s="3">
        <v>-82</v>
      </c>
      <c r="O95" s="3">
        <v>-80</v>
      </c>
    </row>
    <row r="96" spans="1:15">
      <c r="A96" s="4">
        <v>94</v>
      </c>
      <c r="B96" s="3">
        <v>-72</v>
      </c>
      <c r="C96" s="3">
        <v>-75</v>
      </c>
      <c r="E96" s="4">
        <v>94</v>
      </c>
      <c r="F96" s="3">
        <v>-60</v>
      </c>
      <c r="G96" s="3">
        <v>-61</v>
      </c>
      <c r="I96" s="4">
        <v>94</v>
      </c>
      <c r="J96" s="3"/>
      <c r="K96" s="3"/>
      <c r="M96" s="4">
        <v>94</v>
      </c>
      <c r="N96" s="3">
        <v>-74</v>
      </c>
      <c r="O96" s="3">
        <v>-79</v>
      </c>
    </row>
    <row r="97" spans="1:15">
      <c r="A97" s="4">
        <v>95</v>
      </c>
      <c r="B97" s="3">
        <v>-74</v>
      </c>
      <c r="C97" s="3">
        <v>-75</v>
      </c>
      <c r="E97" s="4">
        <v>95</v>
      </c>
      <c r="F97" s="3">
        <v>-67</v>
      </c>
      <c r="G97" s="3">
        <v>-62</v>
      </c>
      <c r="I97" s="4">
        <v>95</v>
      </c>
      <c r="J97" s="3"/>
      <c r="K97" s="3"/>
      <c r="M97" s="4">
        <v>95</v>
      </c>
      <c r="N97" s="3">
        <v>-73</v>
      </c>
      <c r="O97" s="3">
        <v>-77</v>
      </c>
    </row>
    <row r="98" spans="1:15">
      <c r="A98" s="4">
        <v>96</v>
      </c>
      <c r="B98" s="3">
        <v>-72</v>
      </c>
      <c r="C98" s="3">
        <v>-74</v>
      </c>
      <c r="E98" s="4">
        <v>96</v>
      </c>
      <c r="F98" s="3">
        <v>-60</v>
      </c>
      <c r="G98" s="3">
        <v>-62</v>
      </c>
      <c r="I98" s="4">
        <v>96</v>
      </c>
      <c r="J98" s="3"/>
      <c r="K98" s="3"/>
      <c r="M98" s="4">
        <v>96</v>
      </c>
      <c r="N98" s="3">
        <v>-84</v>
      </c>
      <c r="O98" s="3">
        <v>-79</v>
      </c>
    </row>
    <row r="99" spans="1:15">
      <c r="A99" s="4">
        <v>97</v>
      </c>
      <c r="B99" s="3">
        <v>-74</v>
      </c>
      <c r="C99" s="3">
        <v>-74</v>
      </c>
      <c r="E99" s="4">
        <v>97</v>
      </c>
      <c r="F99" s="3">
        <v>-65</v>
      </c>
      <c r="G99" s="3">
        <v>-62</v>
      </c>
      <c r="I99" s="4">
        <v>97</v>
      </c>
      <c r="J99" s="3"/>
      <c r="K99" s="3"/>
      <c r="M99" s="4">
        <v>97</v>
      </c>
      <c r="N99" s="3">
        <v>-73</v>
      </c>
      <c r="O99" s="3">
        <v>-78</v>
      </c>
    </row>
    <row r="100" spans="1:15">
      <c r="A100" s="4">
        <v>98</v>
      </c>
      <c r="B100" s="3">
        <v>-80</v>
      </c>
      <c r="C100" s="3">
        <v>-75</v>
      </c>
      <c r="E100" s="4">
        <v>98</v>
      </c>
      <c r="F100" s="3">
        <v>-64</v>
      </c>
      <c r="G100" s="3">
        <v>-62</v>
      </c>
      <c r="I100" s="4">
        <v>98</v>
      </c>
      <c r="J100" s="3"/>
      <c r="K100" s="3"/>
      <c r="M100" s="4">
        <v>98</v>
      </c>
      <c r="N100" s="3">
        <v>-83</v>
      </c>
      <c r="O100" s="3">
        <v>-79</v>
      </c>
    </row>
    <row r="101" spans="1:15">
      <c r="A101" s="4">
        <v>99</v>
      </c>
      <c r="B101" s="3">
        <v>-72</v>
      </c>
      <c r="C101" s="3">
        <v>-74</v>
      </c>
      <c r="E101" s="4">
        <v>99</v>
      </c>
      <c r="F101" s="3">
        <v>-60</v>
      </c>
      <c r="G101" s="3">
        <v>-62</v>
      </c>
      <c r="I101" s="4">
        <v>99</v>
      </c>
      <c r="J101" s="3"/>
      <c r="K101" s="3"/>
      <c r="M101" s="4">
        <v>99</v>
      </c>
      <c r="N101" s="3">
        <v>-73</v>
      </c>
      <c r="O101" s="3">
        <v>-78</v>
      </c>
    </row>
    <row r="102" spans="1:15">
      <c r="A102" s="4">
        <v>100</v>
      </c>
      <c r="B102" s="3">
        <v>-78</v>
      </c>
      <c r="C102" s="3">
        <v>-75</v>
      </c>
      <c r="E102" s="4">
        <v>100</v>
      </c>
      <c r="F102" s="3">
        <v>-64</v>
      </c>
      <c r="G102" s="3">
        <v>-62</v>
      </c>
      <c r="I102" s="4">
        <v>100</v>
      </c>
      <c r="J102" s="3"/>
      <c r="K102" s="3"/>
      <c r="M102" s="4">
        <v>100</v>
      </c>
      <c r="N102" s="3">
        <v>-84</v>
      </c>
      <c r="O102" s="3">
        <v>-79</v>
      </c>
    </row>
    <row r="103" spans="1:15">
      <c r="A103" s="4">
        <v>101</v>
      </c>
      <c r="B103" s="3">
        <v>-73</v>
      </c>
      <c r="C103" s="3">
        <v>-74</v>
      </c>
      <c r="E103" s="4">
        <v>101</v>
      </c>
      <c r="F103" s="3">
        <v>-65</v>
      </c>
      <c r="G103" s="3">
        <v>-62</v>
      </c>
      <c r="I103" s="4">
        <v>101</v>
      </c>
      <c r="J103" s="3"/>
      <c r="K103" s="3"/>
      <c r="M103" s="4">
        <v>101</v>
      </c>
      <c r="N103" s="3">
        <v>-83</v>
      </c>
      <c r="O103" s="3">
        <v>-79</v>
      </c>
    </row>
  </sheetData>
  <mergeCells count="4">
    <mergeCell ref="I1:K1"/>
    <mergeCell ref="M1:O1"/>
    <mergeCell ref="A1:C1"/>
    <mergeCell ref="E1:G1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1002e4-e6ad-4f5f-a066-6788d5d0cda4">
      <Terms xmlns="http://schemas.microsoft.com/office/infopath/2007/PartnerControls"/>
    </lcf76f155ced4ddcb4097134ff3c332f>
    <TaxCatchAll xmlns="123340af-9d84-4f82-b0e3-9844ee18df7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4642F77F21C4A81098CA6C3E75102" ma:contentTypeVersion="18" ma:contentTypeDescription="Create a new document." ma:contentTypeScope="" ma:versionID="5dfdf93431361ffddc2424226b307f31">
  <xsd:schema xmlns:xsd="http://www.w3.org/2001/XMLSchema" xmlns:xs="http://www.w3.org/2001/XMLSchema" xmlns:p="http://schemas.microsoft.com/office/2006/metadata/properties" xmlns:ns2="e41002e4-e6ad-4f5f-a066-6788d5d0cda4" xmlns:ns3="123340af-9d84-4f82-b0e3-9844ee18df7f" targetNamespace="http://schemas.microsoft.com/office/2006/metadata/properties" ma:root="true" ma:fieldsID="10053c2286c06f07cf223ccf0fdaad02" ns2:_="" ns3:_="">
    <xsd:import namespace="e41002e4-e6ad-4f5f-a066-6788d5d0cda4"/>
    <xsd:import namespace="123340af-9d84-4f82-b0e3-9844ee18df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1002e4-e6ad-4f5f-a066-6788d5d0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340af-9d84-4f82-b0e3-9844ee18df7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2ea2113-b9f9-427c-9ff6-5e7880b60de4}" ma:internalName="TaxCatchAll" ma:showField="CatchAllData" ma:web="123340af-9d84-4f82-b0e3-9844ee18df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3F5BBF-8B06-4806-BBA4-AB15909FC85A}">
  <ds:schemaRefs>
    <ds:schemaRef ds:uri="http://schemas.microsoft.com/office/2006/metadata/properties"/>
    <ds:schemaRef ds:uri="http://schemas.microsoft.com/office/infopath/2007/PartnerControls"/>
    <ds:schemaRef ds:uri="e41002e4-e6ad-4f5f-a066-6788d5d0cda4"/>
    <ds:schemaRef ds:uri="123340af-9d84-4f82-b0e3-9844ee18df7f"/>
  </ds:schemaRefs>
</ds:datastoreItem>
</file>

<file path=customXml/itemProps2.xml><?xml version="1.0" encoding="utf-8"?>
<ds:datastoreItem xmlns:ds="http://schemas.openxmlformats.org/officeDocument/2006/customXml" ds:itemID="{6031AFFC-A4C1-458C-A780-E80DA45B1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1002e4-e6ad-4f5f-a066-6788d5d0cda4"/>
    <ds:schemaRef ds:uri="123340af-9d84-4f82-b0e3-9844ee18df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804645-0FA9-4BA6-9E08-73B5B2B8E4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Sheet2</vt:lpstr>
      <vt:lpstr>Sheet8</vt:lpstr>
      <vt:lpstr>Sheet1</vt:lpstr>
      <vt:lpstr>Location Detection</vt:lpstr>
      <vt:lpstr>Location vs Ground Truth</vt:lpstr>
      <vt:lpstr>Washroom</vt:lpstr>
      <vt:lpstr>Bedroom</vt:lpstr>
      <vt:lpstr>iTag</vt:lpstr>
      <vt:lpstr>Amazfit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Fang, Qiyin</cp:lastModifiedBy>
  <cp:revision/>
  <dcterms:created xsi:type="dcterms:W3CDTF">2021-02-11T07:01:50Z</dcterms:created>
  <dcterms:modified xsi:type="dcterms:W3CDTF">2025-02-21T05:20:40Z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0x0101007E04642F77F21C4A81098CA6C3E75102</vt:lpwstr>
  </property>
  <property fmtid="{D5CDD505-2E9C-101B-9397-08002B2CF9AE}" pid="3" name="MediaServiceImageTags">
    <vt:lpwstr/>
  </property>
</Properties>
</file>