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yetech Data\ABB\Programs\DP Engineering Tool - DEVTEST\Configuration Data\Torbar\Source docs\"/>
    </mc:Choice>
  </mc:AlternateContent>
  <bookViews>
    <workbookView xWindow="0" yWindow="0" windowWidth="25395" windowHeight="11190" activeTab="2"/>
  </bookViews>
  <sheets>
    <sheet name="TORWIN FlangeData" sheetId="2" r:id="rId1"/>
    <sheet name="IsoValveData" sheetId="1" r:id="rId2"/>
    <sheet name="StandOffData" sheetId="4" r:id="rId3"/>
    <sheet name="Lengthandmass" sheetId="3" r:id="rId4"/>
  </sheets>
  <calcPr calcId="0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3" i="3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3" i="1"/>
  <c r="G3" i="1"/>
</calcChain>
</file>

<file path=xl/sharedStrings.xml><?xml version="1.0" encoding="utf-8"?>
<sst xmlns="http://schemas.openxmlformats.org/spreadsheetml/2006/main" count="1205" uniqueCount="593">
  <si>
    <t>CharacteristicCode_Logic</t>
  </si>
  <si>
    <t>Active</t>
  </si>
  <si>
    <t>Description</t>
  </si>
  <si>
    <t>IsoValveMass_kg</t>
  </si>
  <si>
    <t>IsoValveLength_mm</t>
  </si>
  <si>
    <t>(CH/FPD/END/CONN/TYPE=R3) AND (CH/FPD/END/CONN/RAT=A1) AND (NOT CH/FPD/ISO/VALVE=Y0Y) AND NOT ('[ProductCode]' IN ('FPD350_1'))</t>
  </si>
  <si>
    <t>1" 150lb RF</t>
  </si>
  <si>
    <t>(CH/FPD/END/CONN/TYPE=R3) AND (CH/FPD/END/CONN/RAT=A3) AND (NOT CH/FPD/ISO/VALVE=Y0Y) AND NOT ('[ProductCode]' IN ('FPD350_1'))</t>
  </si>
  <si>
    <t>1" 300lb RF</t>
  </si>
  <si>
    <t>(CH/FPD/END/CONN/TYPE=R3) AND (CH/FPD/END/CONN/RAT=A6) AND (NOT CH/FPD/ISO/VALVE=Y0Y) AND NOT ('[ProductCode]' IN ('FPD350_1'))</t>
  </si>
  <si>
    <t>1" 600lb RF</t>
  </si>
  <si>
    <t>(CH/FPD/END/CONN/TYPE=R3) AND (CH/FPD/END/CONN/RAT=A7) AND (NOT CH/FPD/ISO/VALVE=Y0Y) AND NOT ('[ProductCode]' IN ('FPD350_1'))</t>
  </si>
  <si>
    <t>1" 900lb RF</t>
  </si>
  <si>
    <t>(CH/FPD/END/CONN/TYPE=R3) AND (CH/FPD/END/CONN/RAT=A8) AND (NOT CH/FPD/ISO/VALVE=Y0Y) AND NOT ('[ProductCode]' IN ('FPD350_1'))</t>
  </si>
  <si>
    <t>1" 1500lb RF</t>
  </si>
  <si>
    <t>(CH/FPD/END/CONN/TYPE=F3) AND (CH/FPD/END/CONN/RAT=A1) AND (NOT CH/FPD/ISO/VALVE=Y0Y) AND NOT ('[ProductCode]' IN ('FPD350_1'))</t>
  </si>
  <si>
    <t>1" 150lb FF</t>
  </si>
  <si>
    <t>(CH/FPD/END/CONN/TYPE=F3) AND (CH/FPD/END/CONN/RAT=A3) AND (NOT CH/FPD/ISO/VALVE=Y0Y) AND NOT ('[ProductCode]' IN ('FPD350_1'))</t>
  </si>
  <si>
    <t>1" 300lb FF</t>
  </si>
  <si>
    <t>(CH/FPD/END/CONN/TYPE=F3) AND (CH/FPD/END/CONN/RAT=A6) AND (NOT CH/FPD/ISO/VALVE=Y0Y) AND NOT ('[ProductCode]' IN ('FPD350_1'))</t>
  </si>
  <si>
    <t>1" 600lb FF</t>
  </si>
  <si>
    <t>(CH/FPD/END/CONN/TYPE=F3) AND (CH/FPD/END/CONN/RAT=A7) AND (NOT CH/FPD/ISO/VALVE=Y0Y) AND NOT ('[ProductCode]' IN ('FPD350_1'))</t>
  </si>
  <si>
    <t>1" 900lb FF</t>
  </si>
  <si>
    <t>(CH/FPD/END/CONN/TYPE=F3) AND (CH/FPD/END/CONN/RAT=A8) AND (NOT CH/FPD/ISO/VALVE=Y0Y) AND NOT ('[ProductCode]' IN ('FPD350_1'))</t>
  </si>
  <si>
    <t>1" 1500lb FF</t>
  </si>
  <si>
    <t>(CH/FPD/END/CONN/TYPE=J1) AND (CH/FPD/END/CONN/RAT=A1) AND (NOT CH/FPD/ISO/VALVE=Y0Y) AND NOT ('[ProductCode]' IN ('FPD350_1'))</t>
  </si>
  <si>
    <t>1" 150lb RTJ</t>
  </si>
  <si>
    <t>(CH/FPD/END/CONN/TYPE=J1) AND (CH/FPD/END/CONN/RAT=A3) AND (NOT CH/FPD/ISO/VALVE=Y0Y) AND NOT ('[ProductCode]' IN ('FPD350_1'))</t>
  </si>
  <si>
    <t>1" 300lb RTJ</t>
  </si>
  <si>
    <t>(CH/FPD/END/CONN/TYPE=J1) AND (CH/FPD/END/CONN/RAT=A6) AND (NOT CH/FPD/ISO/VALVE=Y0Y) AND NOT ('[ProductCode]' IN ('FPD350_1'))</t>
  </si>
  <si>
    <t>1" 600lb RTJ</t>
  </si>
  <si>
    <t>(CH/FPD/END/CONN/TYPE=J1) AND (CH/FPD/END/CONN/RAT=A7) AND (NOT CH/FPD/ISO/VALVE=Y0Y) AND NOT ('[ProductCode]' IN ('FPD350_1'))</t>
  </si>
  <si>
    <t>1" 900lb RTJ</t>
  </si>
  <si>
    <t>(CH/FPD/END/CONN/TYPE=J1) AND (CH/FPD/END/CONN/RAT=A8) AND (NOT CH/FPD/ISO/VALVE=Y0Y) AND NOT ('[ProductCode]' IN ('FPD350_1'))</t>
  </si>
  <si>
    <t>1" 1500lb RTJ</t>
  </si>
  <si>
    <t>(CH/FPD/END/CONN/TYPE=R4) AND (CH/FPD/END/CONN/RAT=A1) AND (NOT CH/FPD/ISO/VALVE=Y0Y) AND NOT ('[ProductCode]' IN ('FPD350_1'))</t>
  </si>
  <si>
    <t>1½" 150lb RF</t>
  </si>
  <si>
    <t>(CH/FPD/END/CONN/TYPE=R4) AND (CH/FPD/END/CONN/RAT=A3) AND (NOT CH/FPD/ISO/VALVE=Y0Y) AND NOT ('[ProductCode]' IN ('FPD350_1'))</t>
  </si>
  <si>
    <t>1½" 300lb RF</t>
  </si>
  <si>
    <t>(CH/FPD/END/CONN/TYPE=R4) AND (CH/FPD/END/CONN/RAT=A6) AND (NOT CH/FPD/ISO/VALVE=Y0Y) AND NOT ('[ProductCode]' IN ('FPD350_1'))</t>
  </si>
  <si>
    <t>1½" 600lb RF</t>
  </si>
  <si>
    <t>(CH/FPD/END/CONN/TYPE=R4) AND (CH/FPD/END/CONN/RAT=A7) AND (NOT CH/FPD/ISO/VALVE=Y0Y) AND NOT ('[ProductCode]' IN ('FPD350_1'))</t>
  </si>
  <si>
    <t>1½" 900lb RF</t>
  </si>
  <si>
    <t>(CH/FPD/END/CONN/TYPE=R4) AND (CH/FPD/END/CONN/RAT=A8) AND (NOT CH/FPD/ISO/VALVE=Y0Y) AND NOT ('[ProductCode]' IN ('FPD350_1'))</t>
  </si>
  <si>
    <t>1½" 1500lb RF</t>
  </si>
  <si>
    <t>(CH/FPD/END/CONN/TYPE=F4) AND (CH/FPD/END/CONN/RAT=A1) AND (NOT CH/FPD/ISO/VALVE=Y0Y) AND NOT ('[ProductCode]' IN ('FPD350_1'))</t>
  </si>
  <si>
    <t>1½" 150lb FF</t>
  </si>
  <si>
    <t>(CH/FPD/END/CONN/TYPE=F4) AND (CH/FPD/END/CONN/RAT=A3) AND (NOT CH/FPD/ISO/VALVE=Y0Y) AND NOT ('[ProductCode]' IN ('FPD350_1'))</t>
  </si>
  <si>
    <t>1½" 300lb FF</t>
  </si>
  <si>
    <t>(CH/FPD/END/CONN/TYPE=F4) AND (CH/FPD/END/CONN/RAT=A6) AND (NOT CH/FPD/ISO/VALVE=Y0Y) AND NOT ('[ProductCode]' IN ('FPD350_1'))</t>
  </si>
  <si>
    <t>1½" 600lb FF</t>
  </si>
  <si>
    <t>(CH/FPD/END/CONN/TYPE=F4) AND (CH/FPD/END/CONN/RAT=A7) AND (NOT CH/FPD/ISO/VALVE=Y0Y) AND NOT ('[ProductCode]' IN ('FPD350_1'))</t>
  </si>
  <si>
    <t>1½" 900lb FF</t>
  </si>
  <si>
    <t>(CH/FPD/END/CONN/TYPE=F4) AND (CH/FPD/END/CONN/RAT=A8) AND (NOT CH/FPD/ISO/VALVE=Y0Y) AND NOT ('[ProductCode]' IN ('FPD350_1'))</t>
  </si>
  <si>
    <t>1½" 1500lb FF</t>
  </si>
  <si>
    <t>(CH/FPD/END/CONN/TYPE=J2) AND (CH/FPD/END/CONN/RAT=A1) AND (NOT CH/FPD/ISO/VALVE=Y0Y) AND NOT ('[ProductCode]' IN ('FPD350_1'))</t>
  </si>
  <si>
    <t>1½" 150lb RTJ</t>
  </si>
  <si>
    <t>(CH/FPD/END/CONN/TYPE=J2) AND (CH/FPD/END/CONN/RAT=A3) AND (NOT CH/FPD/ISO/VALVE=Y0Y) AND NOT ('[ProductCode]' IN ('FPD350_1'))</t>
  </si>
  <si>
    <t>1½" 300lb RTJ</t>
  </si>
  <si>
    <t>(CH/FPD/END/CONN/TYPE=J2) AND (CH/FPD/END/CONN/RAT=A6) AND (NOT CH/FPD/ISO/VALVE=Y0Y) AND NOT ('[ProductCode]' IN ('FPD350_1'))</t>
  </si>
  <si>
    <t>1½" 600lb RTJ</t>
  </si>
  <si>
    <t>(CH/FPD/END/CONN/TYPE=J2) AND (CH/FPD/END/CONN/RAT=A7) AND (NOT CH/FPD/ISO/VALVE=Y0Y) AND NOT ('[ProductCode]' IN ('FPD350_1'))</t>
  </si>
  <si>
    <t>1½" 900lb RTJ</t>
  </si>
  <si>
    <t>(CH/FPD/END/CONN/TYPE=J2) AND (CH/FPD/END/CONN/RAT=A8) AND (NOT CH/FPD/ISO/VALVE=Y0Y) AND NOT ('[ProductCode]' IN ('FPD350_1'))</t>
  </si>
  <si>
    <t>1½" 1500lb RTJ</t>
  </si>
  <si>
    <t>(CH/FPD/END/CONN/TYPE=R5) AND (CH/FPD/END/CONN/RAT=A1) AND (NOT CH/FPD/ISO/VALVE=Y0Y) AND NOT ('[ProductCode]' IN ('FPD350_1'))</t>
  </si>
  <si>
    <t>2" 150lb RF</t>
  </si>
  <si>
    <t>(CH/FPD/END/CONN/TYPE=R5) AND (CH/FPD/END/CONN/RAT=A3) AND (NOT CH/FPD/ISO/VALVE=Y0Y) AND NOT ('[ProductCode]' IN ('FPD350_1'))</t>
  </si>
  <si>
    <t>2" 300lb RF</t>
  </si>
  <si>
    <t>(CH/FPD/END/CONN/TYPE=R5) AND (CH/FPD/END/CONN/RAT=A6) AND (NOT CH/FPD/ISO/VALVE=Y0Y) AND NOT ('[ProductCode]' IN ('FPD350_1'))</t>
  </si>
  <si>
    <t>2" 600lb RF</t>
  </si>
  <si>
    <t>(CH/FPD/END/CONN/TYPE=R5) AND (CH/FPD/END/CONN/RAT=A7) AND (NOT CH/FPD/ISO/VALVE=Y0Y) AND NOT ('[ProductCode]' IN ('FPD350_1'))</t>
  </si>
  <si>
    <t>2" 900lb RF</t>
  </si>
  <si>
    <t>(CH/FPD/END/CONN/TYPE=R5) AND (CH/FPD/END/CONN/RAT=A8) AND (NOT CH/FPD/ISO/VALVE=Y0Y) AND NOT ('[ProductCode]' IN ('FPD350_1'))</t>
  </si>
  <si>
    <t>2" 1500lb RF</t>
  </si>
  <si>
    <t>(CH/FPD/END/CONN/TYPE=F5) AND (CH/FPD/END/CONN/RAT=A1) AND (NOT CH/FPD/ISO/VALVE=Y0Y) AND NOT ('[ProductCode]' IN ('FPD350_1'))</t>
  </si>
  <si>
    <t>2" 150lb FF</t>
  </si>
  <si>
    <t>(CH/FPD/END/CONN/TYPE=F5) AND (CH/FPD/END/CONN/RAT=A3) AND (NOT CH/FPD/ISO/VALVE=Y0Y) AND NOT ('[ProductCode]' IN ('FPD350_1'))</t>
  </si>
  <si>
    <t>2" 300lb FF</t>
  </si>
  <si>
    <t>(CH/FPD/END/CONN/TYPE=F5) AND (CH/FPD/END/CONN/RAT=A6) AND (NOT CH/FPD/ISO/VALVE=Y0Y) AND NOT ('[ProductCode]' IN ('FPD350_1'))</t>
  </si>
  <si>
    <t>2" 600lb FF</t>
  </si>
  <si>
    <t>(CH/FPD/END/CONN/TYPE=F5) AND (CH/FPD/END/CONN/RAT=A7) AND (NOT CH/FPD/ISO/VALVE=Y0Y) AND NOT ('[ProductCode]' IN ('FPD350_1'))</t>
  </si>
  <si>
    <t>2" 900lb FF</t>
  </si>
  <si>
    <t>(CH/FPD/END/CONN/TYPE=F5) AND (CH/FPD/END/CONN/RAT=A8) AND (NOT CH/FPD/ISO/VALVE=Y0Y) AND NOT ('[ProductCode]' IN ('FPD350_1'))</t>
  </si>
  <si>
    <t>2" 1500lb FF</t>
  </si>
  <si>
    <t>(CH/FPD/END/CONN/TYPE=J3) AND (CH/FPD/END/CONN/RAT=A1) AND (NOT CH/FPD/ISO/VALVE=Y0Y) AND NOT ('[ProductCode]' IN ('FPD350_1'))</t>
  </si>
  <si>
    <t>2" 150lb RTJ</t>
  </si>
  <si>
    <t>(CH/FPD/END/CONN/TYPE=J3) AND (CH/FPD/END/CONN/RAT=A3) AND (NOT CH/FPD/ISO/VALVE=Y0Y) AND NOT ('[ProductCode]' IN ('FPD350_1'))</t>
  </si>
  <si>
    <t>2" 300lb RTJ</t>
  </si>
  <si>
    <t>(CH/FPD/END/CONN/TYPE=J3) AND (CH/FPD/END/CONN/RAT=A6) AND (NOT CH/FPD/ISO/VALVE=Y0Y) AND NOT ('[ProductCode]' IN ('FPD350_1'))</t>
  </si>
  <si>
    <t>2" 600lb RTJ</t>
  </si>
  <si>
    <t>(CH/FPD/END/CONN/TYPE=J3) AND (CH/FPD/END/CONN/RAT=A7) AND (NOT CH/FPD/ISO/VALVE=Y0Y) AND NOT ('[ProductCode]' IN ('FPD350_1'))</t>
  </si>
  <si>
    <t>2" 900lb RTJ</t>
  </si>
  <si>
    <t>(CH/FPD/END/CONN/TYPE=J3) AND (CH/FPD/END/CONN/RAT=A8) AND (NOT CH/FPD/ISO/VALVE=Y0Y) AND NOT ('[ProductCode]' IN ('FPD350_1'))</t>
  </si>
  <si>
    <t>2" 1500lb RTJ</t>
  </si>
  <si>
    <t>(CH/FPD/END/CONN/TYPE=R6) AND (CH/FPD/END/CONN/RAT=A1) AND (NOT CH/FPD/ISO/VALVE=Y0Y) AND NOT ('[ProductCode]' IN ('FPD350_1'))</t>
  </si>
  <si>
    <t>3" 150lb RF</t>
  </si>
  <si>
    <t>(CH/FPD/END/CONN/TYPE=R6) AND (CH/FPD/END/CONN/RAT=A3) AND (NOT CH/FPD/ISO/VALVE=Y0Y) AND NOT ('[ProductCode]' IN ('FPD350_1'))</t>
  </si>
  <si>
    <t>3" 300lb RF</t>
  </si>
  <si>
    <t>(CH/FPD/END/CONN/TYPE=R6) AND (CH/FPD/END/CONN/RAT=A6) AND (NOT CH/FPD/ISO/VALVE=Y0Y) AND NOT ('[ProductCode]' IN ('FPD350_1'))</t>
  </si>
  <si>
    <t>3" 600lb RF</t>
  </si>
  <si>
    <t>(CH/FPD/END/CONN/TYPE=R6) AND (CH/FPD/END/CONN/RAT=A7) AND (NOT CH/FPD/ISO/VALVE=Y0Y) AND NOT ('[ProductCode]' IN ('FPD350_1'))</t>
  </si>
  <si>
    <t>3" 900lb RF</t>
  </si>
  <si>
    <t>(CH/FPD/END/CONN/TYPE=R6) AND (CH/FPD/END/CONN/RAT=A8) AND (NOT CH/FPD/ISO/VALVE=Y0Y) AND NOT ('[ProductCode]' IN ('FPD350_1'))</t>
  </si>
  <si>
    <t>3" 1500lb RF</t>
  </si>
  <si>
    <t>(CH/FPD/END/CONN/TYPE=F6) AND (CH/FPD/END/CONN/RAT=A1) AND (NOT CH/FPD/ISO/VALVE=Y0Y) AND NOT ('[ProductCode]' IN ('FPD350_1'))</t>
  </si>
  <si>
    <t>3" 150lb FF</t>
  </si>
  <si>
    <t>(CH/FPD/END/CONN/TYPE=F6) AND (CH/FPD/END/CONN/RAT=A3) AND (NOT CH/FPD/ISO/VALVE=Y0Y) AND NOT ('[ProductCode]' IN ('FPD350_1'))</t>
  </si>
  <si>
    <t>3" 300lb FF</t>
  </si>
  <si>
    <t>(CH/FPD/END/CONN/TYPE=F6) AND (CH/FPD/END/CONN/RAT=A6) AND (NOT CH/FPD/ISO/VALVE=Y0Y) AND NOT ('[ProductCode]' IN ('FPD350_1'))</t>
  </si>
  <si>
    <t>3" 600lb FF</t>
  </si>
  <si>
    <t>(CH/FPD/END/CONN/TYPE=F6) AND (CH/FPD/END/CONN/RAT=A7) AND (NOT CH/FPD/ISO/VALVE=Y0Y) AND NOT ('[ProductCode]' IN ('FPD350_1'))</t>
  </si>
  <si>
    <t>3" 900lb FF</t>
  </si>
  <si>
    <t>(CH/FPD/END/CONN/TYPE=F6) AND (CH/FPD/END/CONN/RAT=A8) AND (NOT CH/FPD/ISO/VALVE=Y0Y) AND NOT ('[ProductCode]' IN ('FPD350_1'))</t>
  </si>
  <si>
    <t>3" 1500lb FF</t>
  </si>
  <si>
    <t>(CH/FPD/END/CONN/TYPE=J4) AND (CH/FPD/END/CONN/RAT=A1) AND (NOT CH/FPD/ISO/VALVE=Y0Y) AND NOT ('[ProductCode]' IN ('FPD350_1'))</t>
  </si>
  <si>
    <t>3" 150lb RTJ</t>
  </si>
  <si>
    <t>(CH/FPD/END/CONN/TYPE=J4) AND (CH/FPD/END/CONN/RAT=A3) AND (NOT CH/FPD/ISO/VALVE=Y0Y) AND NOT ('[ProductCode]' IN ('FPD350_1'))</t>
  </si>
  <si>
    <t>3" 300lb RTJ</t>
  </si>
  <si>
    <t>(CH/FPD/END/CONN/TYPE=J4) AND (CH/FPD/END/CONN/RAT=A6) AND (NOT CH/FPD/ISO/VALVE=Y0Y) AND NOT ('[ProductCode]' IN ('FPD350_1'))</t>
  </si>
  <si>
    <t>3" 600lb RTJ</t>
  </si>
  <si>
    <t>(CH/FPD/END/CONN/TYPE=J4) AND (CH/FPD/END/CONN/RAT=A7) AND (NOT CH/FPD/ISO/VALVE=Y0Y) AND NOT ('[ProductCode]' IN ('FPD350_1'))</t>
  </si>
  <si>
    <t>3" 900lb RTJ</t>
  </si>
  <si>
    <t>(CH/FPD/END/CONN/TYPE=J4) AND (CH/FPD/END/CONN/RAT=A8) AND (NOT CH/FPD/ISO/VALVE=Y0Y) AND NOT ('[ProductCode]' IN ('FPD350_1'))</t>
  </si>
  <si>
    <t>3" 1500lb RTJ</t>
  </si>
  <si>
    <t>(CH/FPD/END/CONN/TYPE=R3) AND (CH/FPD/END/CONN/RAT=D1) AND (NOT CH/FPD/ISO/VALVE=Y0Y) AND NOT ('[ProductCode]' IN ('FPD350_1'))</t>
  </si>
  <si>
    <t>DN25 PN10 RF</t>
  </si>
  <si>
    <t>(CH/FPD/END/CONN/TYPE=R3) AND (CH/FPD/END/CONN/RAT=D2) AND (NOT CH/FPD/ISO/VALVE=Y0Y) AND NOT ('[ProductCode]' IN ('FPD350_1'))</t>
  </si>
  <si>
    <t>DN25 PN16 RF</t>
  </si>
  <si>
    <t>(CH/FPD/END/CONN/TYPE=R3) AND (CH/FPD/END/CONN/RAT=D3) AND (NOT CH/FPD/ISO/VALVE=Y0Y) AND NOT ('[ProductCode]' IN ('FPD350_1'))</t>
  </si>
  <si>
    <t>DN25 PN25 RF</t>
  </si>
  <si>
    <t>(CH/FPD/END/CONN/TYPE=R3) AND (CH/FPD/END/CONN/RAT=D4) AND (NOT CH/FPD/ISO/VALVE=Y0Y) AND NOT ('[ProductCode]' IN ('FPD350_1'))</t>
  </si>
  <si>
    <t>DN25 PN40 RF</t>
  </si>
  <si>
    <t>(CH/FPD/END/CONN/TYPE=R3) AND (CH/FPD/END/CONN/RAT=D5) AND (NOT CH/FPD/ISO/VALVE=Y0Y) AND NOT ('[ProductCode]' IN ('FPD350_1'))</t>
  </si>
  <si>
    <t>DN25 PN64 RF</t>
  </si>
  <si>
    <t>(CH/FPD/END/CONN/TYPE=R3) AND (CH/FPD/END/CONN/RAT=D6) AND (NOT CH/FPD/ISO/VALVE=Y0Y) AND NOT ('[ProductCode]' IN ('FPD350_1'))</t>
  </si>
  <si>
    <t>DN25 PN100 RF</t>
  </si>
  <si>
    <t>(CH/FPD/END/CONN/TYPE=F3) AND (CH/FPD/END/CONN/RAT=D1) AND (NOT CH/FPD/ISO/VALVE=Y0Y) AND NOT ('[ProductCode]' IN ('FPD350_1'))</t>
  </si>
  <si>
    <t>DN25 PN10 FF</t>
  </si>
  <si>
    <t>(CH/FPD/END/CONN/TYPE=F3) AND (CH/FPD/END/CONN/RAT=D2) AND (NOT CH/FPD/ISO/VALVE=Y0Y) AND NOT ('[ProductCode]' IN ('FPD350_1'))</t>
  </si>
  <si>
    <t>DN25 PN16 FF</t>
  </si>
  <si>
    <t>(CH/FPD/END/CONN/TYPE=F3) AND (CH/FPD/END/CONN/RAT=D3) AND (NOT CH/FPD/ISO/VALVE=Y0Y) AND NOT ('[ProductCode]' IN ('FPD350_1'))</t>
  </si>
  <si>
    <t>DN25 PN25 FF</t>
  </si>
  <si>
    <t>(CH/FPD/END/CONN/TYPE=F3) AND (CH/FPD/END/CONN/RAT=D4) AND (NOT CH/FPD/ISO/VALVE=Y0Y) AND NOT ('[ProductCode]' IN ('FPD350_1'))</t>
  </si>
  <si>
    <t>DN25 PN40 FF</t>
  </si>
  <si>
    <t>(CH/FPD/END/CONN/TYPE=F3) AND (CH/FPD/END/CONN/RAT=D5) AND (NOT CH/FPD/ISO/VALVE=Y0Y) AND NOT ('[ProductCode]' IN ('FPD350_1'))</t>
  </si>
  <si>
    <t>DN25 PN64 FF</t>
  </si>
  <si>
    <t>(CH/FPD/END/CONN/TYPE=F3) AND (CH/FPD/END/CONN/RAT=D6) AND (NOT CH/FPD/ISO/VALVE=Y0Y) AND NOT ('[ProductCode]' IN ('FPD350_1'))</t>
  </si>
  <si>
    <t>DN25 PN100 FF</t>
  </si>
  <si>
    <t>(CH/FPD/END/CONN/TYPE=J1) AND (CH/FPD/END/CONN/RAT=D1) AND (NOT CH/FPD/ISO/VALVE=Y0Y) AND NOT ('[ProductCode]' IN ('FPD350_1'))</t>
  </si>
  <si>
    <t>DN25 PN10 RTJ</t>
  </si>
  <si>
    <t>(CH/FPD/END/CONN/TYPE=J1) AND (CH/FPD/END/CONN/RAT=D2) AND (NOT CH/FPD/ISO/VALVE=Y0Y) AND NOT ('[ProductCode]' IN ('FPD350_1'))</t>
  </si>
  <si>
    <t>DN25 PN16 RTJ</t>
  </si>
  <si>
    <t>(CH/FPD/END/CONN/TYPE=J1) AND (CH/FPD/END/CONN/RAT=D3) AND (NOT CH/FPD/ISO/VALVE=Y0Y) AND NOT ('[ProductCode]' IN ('FPD350_1'))</t>
  </si>
  <si>
    <t>DN25 PN25 RTJ</t>
  </si>
  <si>
    <t>(CH/FPD/END/CONN/TYPE=J1) AND (CH/FPD/END/CONN/RAT=D4) AND (NOT CH/FPD/ISO/VALVE=Y0Y) AND NOT ('[ProductCode]' IN ('FPD350_1'))</t>
  </si>
  <si>
    <t>DN25 PN40 RTJ</t>
  </si>
  <si>
    <t>(CH/FPD/END/CONN/TYPE=J1) AND (CH/FPD/END/CONN/RAT=D5) AND (NOT CH/FPD/ISO/VALVE=Y0Y) AND NOT ('[ProductCode]' IN ('FPD350_1'))</t>
  </si>
  <si>
    <t>DN25 PN64 RTJ</t>
  </si>
  <si>
    <t>(CH/FPD/END/CONN/TYPE=J1) AND (CH/FPD/END/CONN/RAT=D6) AND (NOT CH/FPD/ISO/VALVE=Y0Y) AND NOT ('[ProductCode]' IN ('FPD350_1'))</t>
  </si>
  <si>
    <t>DN25 PN100 RTJ</t>
  </si>
  <si>
    <t>(CH/FPD/END/CONN/TYPE=R4) AND (CH/FPD/END/CONN/RAT=D1) AND (NOT CH/FPD/ISO/VALVE=Y0Y) AND NOT ('[ProductCode]' IN ('FPD350_1'))</t>
  </si>
  <si>
    <t>DN40 PN10 RF</t>
  </si>
  <si>
    <t>(CH/FPD/END/CONN/TYPE=R4) AND (CH/FPD/END/CONN/RAT=D2) AND (NOT CH/FPD/ISO/VALVE=Y0Y) AND NOT ('[ProductCode]' IN ('FPD350_1'))</t>
  </si>
  <si>
    <t>DN40 PN16 RF</t>
  </si>
  <si>
    <t>(CH/FPD/END/CONN/TYPE=R4) AND (CH/FPD/END/CONN/RAT=D3) AND (NOT CH/FPD/ISO/VALVE=Y0Y) AND NOT ('[ProductCode]' IN ('FPD350_1'))</t>
  </si>
  <si>
    <t>DN40 PN25 RF</t>
  </si>
  <si>
    <t>(CH/FPD/END/CONN/TYPE=R4) AND (CH/FPD/END/CONN/RAT=D4) AND (NOT CH/FPD/ISO/VALVE=Y0Y) AND NOT ('[ProductCode]' IN ('FPD350_1'))</t>
  </si>
  <si>
    <t>DN40 PN40 RF</t>
  </si>
  <si>
    <t>(CH/FPD/END/CONN/TYPE=R4) AND (CH/FPD/END/CONN/RAT=D5) AND (NOT CH/FPD/ISO/VALVE=Y0Y) AND NOT ('[ProductCode]' IN ('FPD350_1'))</t>
  </si>
  <si>
    <t>DN40 PN64 RF</t>
  </si>
  <si>
    <t>(CH/FPD/END/CONN/TYPE=R4) AND (CH/FPD/END/CONN/RAT=D6) AND (NOT CH/FPD/ISO/VALVE=Y0Y) AND NOT ('[ProductCode]' IN ('FPD350_1'))</t>
  </si>
  <si>
    <t>DN40 PN100 RF</t>
  </si>
  <si>
    <t>(CH/FPD/END/CONN/TYPE=F4) AND (CH/FPD/END/CONN/RAT=D1) AND (NOT CH/FPD/ISO/VALVE=Y0Y) AND NOT ('[ProductCode]' IN ('FPD350_1'))</t>
  </si>
  <si>
    <t>DN40 PN10 FF</t>
  </si>
  <si>
    <t>(CH/FPD/END/CONN/TYPE=F4) AND (CH/FPD/END/CONN/RAT=D2) AND (NOT CH/FPD/ISO/VALVE=Y0Y) AND NOT ('[ProductCode]' IN ('FPD350_1'))</t>
  </si>
  <si>
    <t>DN40 PN16 FF</t>
  </si>
  <si>
    <t>(CH/FPD/END/CONN/TYPE=F4) AND (CH/FPD/END/CONN/RAT=D3) AND (NOT CH/FPD/ISO/VALVE=Y0Y) AND NOT ('[ProductCode]' IN ('FPD350_1'))</t>
  </si>
  <si>
    <t>DN40 PN25 FF</t>
  </si>
  <si>
    <t>(CH/FPD/END/CONN/TYPE=F4) AND (CH/FPD/END/CONN/RAT=D4) AND (NOT CH/FPD/ISO/VALVE=Y0Y) AND NOT ('[ProductCode]' IN ('FPD350_1'))</t>
  </si>
  <si>
    <t>DN40 PN40 FF</t>
  </si>
  <si>
    <t>(CH/FPD/END/CONN/TYPE=F4) AND (CH/FPD/END/CONN/RAT=D5) AND (NOT CH/FPD/ISO/VALVE=Y0Y) AND NOT ('[ProductCode]' IN ('FPD350_1'))</t>
  </si>
  <si>
    <t>DN40 PN64 FF</t>
  </si>
  <si>
    <t>(CH/FPD/END/CONN/TYPE=F4) AND (CH/FPD/END/CONN/RAT=D6) AND (NOT CH/FPD/ISO/VALVE=Y0Y) AND NOT ('[ProductCode]' IN ('FPD350_1'))</t>
  </si>
  <si>
    <t>DN40 PN100 FF</t>
  </si>
  <si>
    <t>(CH/FPD/END/CONN/TYPE=J2) AND (CH/FPD/END/CONN/RAT=D1) AND (NOT CH/FPD/ISO/VALVE=Y0Y) AND NOT ('[ProductCode]' IN ('FPD350_1'))</t>
  </si>
  <si>
    <t>DN40 PN10 RTJ</t>
  </si>
  <si>
    <t>(CH/FPD/END/CONN/TYPE=J2) AND (CH/FPD/END/CONN/RAT=D2) AND (NOT CH/FPD/ISO/VALVE=Y0Y) AND NOT ('[ProductCode]' IN ('FPD350_1'))</t>
  </si>
  <si>
    <t>DN40 PN16 RTJ</t>
  </si>
  <si>
    <t>(CH/FPD/END/CONN/TYPE=J2) AND (CH/FPD/END/CONN/RAT=D3) AND (NOT CH/FPD/ISO/VALVE=Y0Y) AND NOT ('[ProductCode]' IN ('FPD350_1'))</t>
  </si>
  <si>
    <t>DN40 PN25 RTJ</t>
  </si>
  <si>
    <t>(CH/FPD/END/CONN/TYPE=J2) AND (CH/FPD/END/CONN/RAT=D4) AND (NOT CH/FPD/ISO/VALVE=Y0Y) AND NOT ('[ProductCode]' IN ('FPD350_1'))</t>
  </si>
  <si>
    <t>DN40 PN40 RTJ</t>
  </si>
  <si>
    <t>(CH/FPD/END/CONN/TYPE=J2) AND (CH/FPD/END/CONN/RAT=D5) AND (NOT CH/FPD/ISO/VALVE=Y0Y) AND NOT ('[ProductCode]' IN ('FPD350_1'))</t>
  </si>
  <si>
    <t>DN40 PN64 RTJ</t>
  </si>
  <si>
    <t>(CH/FPD/END/CONN/TYPE=J2) AND (CH/FPD/END/CONN/RAT=D6) AND (NOT CH/FPD/ISO/VALVE=Y0Y) AND NOT ('[ProductCode]' IN ('FPD350_1'))</t>
  </si>
  <si>
    <t>DN40 PN100 RTJ</t>
  </si>
  <si>
    <t>(CH/FPD/END/CONN/TYPE=R5) AND (CH/FPD/END/CONN/RAT=D1) AND (NOT CH/FPD/ISO/VALVE=Y0Y) AND NOT ('[ProductCode]' IN ('FPD350_1'))</t>
  </si>
  <si>
    <t>DN50 PN10 RF</t>
  </si>
  <si>
    <t>(CH/FPD/END/CONN/TYPE=R5) AND (CH/FPD/END/CONN/RAT=D2) AND (NOT CH/FPD/ISO/VALVE=Y0Y) AND NOT ('[ProductCode]' IN ('FPD350_1'))</t>
  </si>
  <si>
    <t>DN50 PN16 RF</t>
  </si>
  <si>
    <t>(CH/FPD/END/CONN/TYPE=R5) AND (CH/FPD/END/CONN/RAT=D3) AND (NOT CH/FPD/ISO/VALVE=Y0Y) AND NOT ('[ProductCode]' IN ('FPD350_1'))</t>
  </si>
  <si>
    <t>DN50 PN25 RF</t>
  </si>
  <si>
    <t>(CH/FPD/END/CONN/TYPE=R5) AND (CH/FPD/END/CONN/RAT=D4) AND (NOT CH/FPD/ISO/VALVE=Y0Y) AND NOT ('[ProductCode]' IN ('FPD350_1'))</t>
  </si>
  <si>
    <t>DN50 PN40 RF</t>
  </si>
  <si>
    <t>(CH/FPD/END/CONN/TYPE=R5) AND (CH/FPD/END/CONN/RAT=D5) AND (NOT CH/FPD/ISO/VALVE=Y0Y) AND NOT ('[ProductCode]' IN ('FPD350_1'))</t>
  </si>
  <si>
    <t>DN50 PN64 RF</t>
  </si>
  <si>
    <t>(CH/FPD/END/CONN/TYPE=R5) AND (CH/FPD/END/CONN/RAT=D6) AND (NOT CH/FPD/ISO/VALVE=Y0Y) AND NOT ('[ProductCode]' IN ('FPD350_1'))</t>
  </si>
  <si>
    <t>DN50 PN100 RF</t>
  </si>
  <si>
    <t>(CH/FPD/END/CONN/TYPE=F5) AND (CH/FPD/END/CONN/RAT=D1) AND (NOT CH/FPD/ISO/VALVE=Y0Y) AND NOT ('[ProductCode]' IN ('FPD350_1'))</t>
  </si>
  <si>
    <t>DN50 PN10 FF</t>
  </si>
  <si>
    <t>(CH/FPD/END/CONN/TYPE=F5) AND (CH/FPD/END/CONN/RAT=D2) AND (NOT CH/FPD/ISO/VALVE=Y0Y) AND NOT ('[ProductCode]' IN ('FPD350_1'))</t>
  </si>
  <si>
    <t>DN50 PN16 FF</t>
  </si>
  <si>
    <t>(CH/FPD/END/CONN/TYPE=F5) AND (CH/FPD/END/CONN/RAT=D3) AND (NOT CH/FPD/ISO/VALVE=Y0Y) AND NOT ('[ProductCode]' IN ('FPD350_1'))</t>
  </si>
  <si>
    <t>DN50 PN25 FF</t>
  </si>
  <si>
    <t>(CH/FPD/END/CONN/TYPE=F5) AND (CH/FPD/END/CONN/RAT=D4) AND (NOT CH/FPD/ISO/VALVE=Y0Y) AND NOT ('[ProductCode]' IN ('FPD350_1'))</t>
  </si>
  <si>
    <t>DN50 PN40 FF</t>
  </si>
  <si>
    <t>(CH/FPD/END/CONN/TYPE=F5) AND (CH/FPD/END/CONN/RAT=D5) AND (NOT CH/FPD/ISO/VALVE=Y0Y) AND NOT ('[ProductCode]' IN ('FPD350_1'))</t>
  </si>
  <si>
    <t>DN50 PN64 FF</t>
  </si>
  <si>
    <t>(CH/FPD/END/CONN/TYPE=F5) AND (CH/FPD/END/CONN/RAT=D6) AND (NOT CH/FPD/ISO/VALVE=Y0Y) AND NOT ('[ProductCode]' IN ('FPD350_1'))</t>
  </si>
  <si>
    <t>DN50 PN100 FF</t>
  </si>
  <si>
    <t>(CH/FPD/END/CONN/TYPE=J3) AND (CH/FPD/END/CONN/RAT=D1) AND (NOT CH/FPD/ISO/VALVE=Y0Y) AND NOT ('[ProductCode]' IN ('FPD350_1'))</t>
  </si>
  <si>
    <t>DN50 PN10 RTJ</t>
  </si>
  <si>
    <t>(CH/FPD/END/CONN/TYPE=J3) AND (CH/FPD/END/CONN/RAT=D2) AND (NOT CH/FPD/ISO/VALVE=Y0Y) AND NOT ('[ProductCode]' IN ('FPD350_1'))</t>
  </si>
  <si>
    <t>DN50 PN16 RTJ</t>
  </si>
  <si>
    <t>(CH/FPD/END/CONN/TYPE=J3) AND (CH/FPD/END/CONN/RAT=D3) AND (NOT CH/FPD/ISO/VALVE=Y0Y) AND NOT ('[ProductCode]' IN ('FPD350_1'))</t>
  </si>
  <si>
    <t>DN50 PN25 RTJ</t>
  </si>
  <si>
    <t>(CH/FPD/END/CONN/TYPE=J3) AND (CH/FPD/END/CONN/RAT=D4) AND (NOT CH/FPD/ISO/VALVE=Y0Y) AND NOT ('[ProductCode]' IN ('FPD350_1'))</t>
  </si>
  <si>
    <t>DN50 PN40 RTJ</t>
  </si>
  <si>
    <t>(CH/FPD/END/CONN/TYPE=J3) AND (CH/FPD/END/CONN/RAT=D5) AND (NOT CH/FPD/ISO/VALVE=Y0Y) AND NOT ('[ProductCode]' IN ('FPD350_1'))</t>
  </si>
  <si>
    <t>DN50 PN64 RTJ</t>
  </si>
  <si>
    <t>(CH/FPD/END/CONN/TYPE=J3) AND (CH/FPD/END/CONN/RAT=D6) AND (NOT CH/FPD/ISO/VALVE=Y0Y) AND NOT ('[ProductCode]' IN ('FPD350_1'))</t>
  </si>
  <si>
    <t>DN50 PN100 RTJ</t>
  </si>
  <si>
    <t>(CH/FPD/END/CONN/TYPE=R6) AND (CH/FPD/END/CONN/RAT=D1) AND (NOT CH/FPD/ISO/VALVE=Y0Y) AND NOT ('[ProductCode]' IN ('FPD350_1'))</t>
  </si>
  <si>
    <t>DN80 PN10 RF</t>
  </si>
  <si>
    <t>(CH/FPD/END/CONN/TYPE=R6) AND (CH/FPD/END/CONN/RAT=D2) AND (NOT CH/FPD/ISO/VALVE=Y0Y) AND NOT ('[ProductCode]' IN ('FPD350_1'))</t>
  </si>
  <si>
    <t>DN80 PN16 RF</t>
  </si>
  <si>
    <t>(CH/FPD/END/CONN/TYPE=R6) AND (CH/FPD/END/CONN/RAT=D3) AND (NOT CH/FPD/ISO/VALVE=Y0Y) AND NOT ('[ProductCode]' IN ('FPD350_1'))</t>
  </si>
  <si>
    <t>DN80 PN25 RF</t>
  </si>
  <si>
    <t>(CH/FPD/END/CONN/TYPE=R6) AND (CH/FPD/END/CONN/RAT=D4) AND (NOT CH/FPD/ISO/VALVE=Y0Y) AND NOT ('[ProductCode]' IN ('FPD350_1'))</t>
  </si>
  <si>
    <t>DN80 PN40 RF</t>
  </si>
  <si>
    <t>(CH/FPD/END/CONN/TYPE=R6) AND (CH/FPD/END/CONN/RAT=D5) AND (NOT CH/FPD/ISO/VALVE=Y0Y) AND NOT ('[ProductCode]' IN ('FPD350_1'))</t>
  </si>
  <si>
    <t>DN80 PN64 RF</t>
  </si>
  <si>
    <t>(CH/FPD/END/CONN/TYPE=R6) AND (CH/FPD/END/CONN/RAT=D6) AND (NOT CH/FPD/ISO/VALVE=Y0Y) AND NOT ('[ProductCode]' IN ('FPD350_1'))</t>
  </si>
  <si>
    <t>DN80 PN100 RF</t>
  </si>
  <si>
    <t>(CH/FPD/END/CONN/TYPE=F6) AND (CH/FPD/END/CONN/RAT=D1) AND (NOT CH/FPD/ISO/VALVE=Y0Y) AND NOT ('[ProductCode]' IN ('FPD350_1'))</t>
  </si>
  <si>
    <t>DN80 PN10 FF</t>
  </si>
  <si>
    <t>(CH/FPD/END/CONN/TYPE=F6) AND (CH/FPD/END/CONN/RAT=D2) AND (NOT CH/FPD/ISO/VALVE=Y0Y) AND NOT ('[ProductCode]' IN ('FPD350_1'))</t>
  </si>
  <si>
    <t>DN80 PN16 FF</t>
  </si>
  <si>
    <t>(CH/FPD/END/CONN/TYPE=F6) AND (CH/FPD/END/CONN/RAT=D3) AND (NOT CH/FPD/ISO/VALVE=Y0Y) AND NOT ('[ProductCode]' IN ('FPD350_1'))</t>
  </si>
  <si>
    <t>DN80 PN25 FF</t>
  </si>
  <si>
    <t>(CH/FPD/END/CONN/TYPE=F6) AND (CH/FPD/END/CONN/RAT=D4) AND (NOT CH/FPD/ISO/VALVE=Y0Y) AND NOT ('[ProductCode]' IN ('FPD350_1'))</t>
  </si>
  <si>
    <t>DN80 PN40 FF</t>
  </si>
  <si>
    <t>(CH/FPD/END/CONN/TYPE=F6) AND (CH/FPD/END/CONN/RAT=D5) AND (NOT CH/FPD/ISO/VALVE=Y0Y) AND NOT ('[ProductCode]' IN ('FPD350_1'))</t>
  </si>
  <si>
    <t>DN80 PN64 FF</t>
  </si>
  <si>
    <t>(CH/FPD/END/CONN/TYPE=F6) AND (CH/FPD/END/CONN/RAT=D6) AND (NOT CH/FPD/ISO/VALVE=Y0Y) AND NOT ('[ProductCode]' IN ('FPD350_1'))</t>
  </si>
  <si>
    <t>DN80 PN100 FF</t>
  </si>
  <si>
    <t>(CH/FPD/END/CONN/TYPE=J4) AND (CH/FPD/END/CONN/RAT=D1) AND (NOT CH/FPD/ISO/VALVE=Y0Y) AND NOT ('[ProductCode]' IN ('FPD350_1'))</t>
  </si>
  <si>
    <t>DN80 PN10 RTJ</t>
  </si>
  <si>
    <t>(CH/FPD/END/CONN/TYPE=J4) AND (CH/FPD/END/CONN/RAT=D2) AND (NOT CH/FPD/ISO/VALVE=Y0Y) AND NOT ('[ProductCode]' IN ('FPD350_1'))</t>
  </si>
  <si>
    <t>DN80 PN16 RTJ</t>
  </si>
  <si>
    <t>(CH/FPD/END/CONN/TYPE=J4) AND (CH/FPD/END/CONN/RAT=D3) AND (NOT CH/FPD/ISO/VALVE=Y0Y) AND NOT ('[ProductCode]' IN ('FPD350_1'))</t>
  </si>
  <si>
    <t>DN80 PN25 RTJ</t>
  </si>
  <si>
    <t>(CH/FPD/END/CONN/TYPE=J4) AND (CH/FPD/END/CONN/RAT=D4) AND (NOT CH/FPD/ISO/VALVE=Y0Y) AND NOT ('[ProductCode]' IN ('FPD350_1'))</t>
  </si>
  <si>
    <t>DN80 PN40 RTJ</t>
  </si>
  <si>
    <t>(CH/FPD/END/CONN/TYPE=J4) AND (CH/FPD/END/CONN/RAT=D5) AND (NOT CH/FPD/ISO/VALVE=Y0Y) AND NOT ('[ProductCode]' IN ('FPD350_1'))</t>
  </si>
  <si>
    <t>DN80 PN64 RTJ</t>
  </si>
  <si>
    <t>(CH/FPD/END/CONN/TYPE=J4) AND (CH/FPD/END/CONN/RAT=D6) AND (NOT CH/FPD/ISO/VALVE=Y0Y) AND NOT ('[ProductCode]' IN ('FPD350_1'))</t>
  </si>
  <si>
    <t>DN80 PN100 RTJ</t>
  </si>
  <si>
    <t>(CH/FPD/END/CONN/TYPE=R7) AND (CH/FPD/END/CONN/RAT=A1) AND (NOT CH/FPD/ISO/VALVE=Y0Y) AND NOT ('[ProductCode]' IN ('FPD350_1'))</t>
  </si>
  <si>
    <t>4" 150lb RF</t>
  </si>
  <si>
    <t>(CH/FPD/END/CONN/TYPE=F7) AND (CH/FPD/END/CONN/RAT=A1) AND (NOT CH/FPD/ISO/VALVE=Y0Y) AND NOT ('[ProductCode]' IN ('FPD350_1'))</t>
  </si>
  <si>
    <t>4" 150lb FF</t>
  </si>
  <si>
    <t>(CH/FPD/END/CONN/TYPE=R7) AND (CH/FPD/END/CONN/RAT=A3) AND (NOT CH/FPD/ISO/VALVE=Y0Y) AND NOT ('[ProductCode]' IN ('FPD350_1'))</t>
  </si>
  <si>
    <t>4" 300lb RF</t>
  </si>
  <si>
    <t>(CH/FPD/END/CONN/TYPE=F7) AND (CH/FPD/END/CONN/RAT=A3) AND (NOT CH/FPD/ISO/VALVE=Y0Y) AND NOT ('[ProductCode]' IN ('FPD350_1'))</t>
  </si>
  <si>
    <t>4" 300lb FF</t>
  </si>
  <si>
    <t>(CH/FPD/END/CONN/TYPE=R8) AND (CH/FPD/END/CONN/RAT=A1) AND (NOT CH/FPD/ISO/VALVE=Y0Y) AND NOT ('[ProductCode]' IN ('FPD350_1'))</t>
  </si>
  <si>
    <t>6" 150lb RF</t>
  </si>
  <si>
    <t>(CH/FPD/END/CONN/TYPE=F8) AND (CH/FPD/END/CONN/RAT=A1) AND (NOT CH/FPD/ISO/VALVE=Y0Y) AND NOT ('[ProductCode]' IN ('FPD350_1'))</t>
  </si>
  <si>
    <t>6" 150lb FF</t>
  </si>
  <si>
    <t>(CH/FPD/END/CONN/TYPE=R8) AND (CH/FPD/END/CONN/RAT=A3) AND (NOT CH/FPD/ISO/VALVE=Y0Y) AND NOT ('[ProductCode]' IN ('FPD350_1'))</t>
  </si>
  <si>
    <t>6" 300lb RF</t>
  </si>
  <si>
    <t>(CH/FPD/END/CONN/TYPE=F8) AND (CH/FPD/END/CONN/RAT=A3) AND (NOT CH/FPD/ISO/VALVE=Y0Y) AND NOT ('[ProductCode]' IN ('FPD350_1'))</t>
  </si>
  <si>
    <t>6" 300lb FF</t>
  </si>
  <si>
    <t>Combined Name</t>
  </si>
  <si>
    <t>FlangeMass_kg</t>
  </si>
  <si>
    <t>StandOff_mm</t>
  </si>
  <si>
    <t>StandoffMass_kg</t>
  </si>
  <si>
    <t>½" 150lb RF</t>
  </si>
  <si>
    <t>½" 300lb RF</t>
  </si>
  <si>
    <t>½" 600lb RF</t>
  </si>
  <si>
    <t>½" 900lb RF</t>
  </si>
  <si>
    <t>½" 1500lb RF</t>
  </si>
  <si>
    <t>½" 2500lb RF</t>
  </si>
  <si>
    <t>½" 150lb FF</t>
  </si>
  <si>
    <t>½" 300lb FF</t>
  </si>
  <si>
    <t>½" 600lb FF</t>
  </si>
  <si>
    <t>½" 900lb FF</t>
  </si>
  <si>
    <t>½" 1500lb FF</t>
  </si>
  <si>
    <t>½" 2500lb FF</t>
  </si>
  <si>
    <t>½" 150lb RTJ</t>
  </si>
  <si>
    <t>½" 300lb RTJ</t>
  </si>
  <si>
    <t>½" 600lb RTJ</t>
  </si>
  <si>
    <t>½" 900lb RTJ</t>
  </si>
  <si>
    <t>½" 1500lb RTJ</t>
  </si>
  <si>
    <t>½" 2500lb RTJ</t>
  </si>
  <si>
    <t>¾" 150lb RF</t>
  </si>
  <si>
    <t>¾" 300lb RF</t>
  </si>
  <si>
    <t>¾" 600lb RF</t>
  </si>
  <si>
    <t>¾" 900lb RF</t>
  </si>
  <si>
    <t>¾" 1500lb RF</t>
  </si>
  <si>
    <t>¾" 2500lb RF</t>
  </si>
  <si>
    <t>¾" 150lb FF</t>
  </si>
  <si>
    <t>¾" 300lb FF</t>
  </si>
  <si>
    <t>¾" 600lb FF</t>
  </si>
  <si>
    <t>¾" 900lb FF</t>
  </si>
  <si>
    <t>¾" 1500lb FF</t>
  </si>
  <si>
    <t>¾" 2500lb FF</t>
  </si>
  <si>
    <t>¾" 150lb RTJ</t>
  </si>
  <si>
    <t>¾" 300lb RTJ</t>
  </si>
  <si>
    <t>¾" 600lb RTJ</t>
  </si>
  <si>
    <t>¾" 900lb RTJ</t>
  </si>
  <si>
    <t>¾" 1500lb RTJ</t>
  </si>
  <si>
    <t>¾" 2500lb RTJ</t>
  </si>
  <si>
    <t>1" 2500lb RF</t>
  </si>
  <si>
    <t>1" 2500lb FF</t>
  </si>
  <si>
    <t>1" 2500lb RTJ</t>
  </si>
  <si>
    <t>1½" 2500lb RF</t>
  </si>
  <si>
    <t>1½" 2500lb FF</t>
  </si>
  <si>
    <t>1½" 2500lb RTJ</t>
  </si>
  <si>
    <t>2" 2500lb RF</t>
  </si>
  <si>
    <t>2" 2500lb FF</t>
  </si>
  <si>
    <t>2" 2500lb RTJ</t>
  </si>
  <si>
    <t>3" 2500lb RF</t>
  </si>
  <si>
    <t>3" 2500lb FF</t>
  </si>
  <si>
    <t>3" 2500lb RTJ</t>
  </si>
  <si>
    <t>DN15 PN10 RF</t>
  </si>
  <si>
    <t>DN15 PN16 RF</t>
  </si>
  <si>
    <t>DN15 PN25 RF</t>
  </si>
  <si>
    <t>DN15 PN40 RF</t>
  </si>
  <si>
    <t>DN15 PN64 RF</t>
  </si>
  <si>
    <t>DN15 PN100 RF</t>
  </si>
  <si>
    <t>DN15 PN160 RF</t>
  </si>
  <si>
    <t>DN15 PN260 RF</t>
  </si>
  <si>
    <t>DN15 PN10 FF</t>
  </si>
  <si>
    <t>DN15 PN16 FF</t>
  </si>
  <si>
    <t>DN15 PN25 FF</t>
  </si>
  <si>
    <t>DN15 PN40 FF</t>
  </si>
  <si>
    <t>DN15 PN64 FF</t>
  </si>
  <si>
    <t>DN15 PN100 FF</t>
  </si>
  <si>
    <t>DN15 PN160 FF</t>
  </si>
  <si>
    <t>DN15 PN260 FF</t>
  </si>
  <si>
    <t>DN15 PN10 RTJ</t>
  </si>
  <si>
    <t>DN15 PN16 RTJ</t>
  </si>
  <si>
    <t>DN15 PN25 RTJ</t>
  </si>
  <si>
    <t>DN15 PN40 RTJ</t>
  </si>
  <si>
    <t>DN15 PN64 RTJ</t>
  </si>
  <si>
    <t>DN15 PN100 RTJ</t>
  </si>
  <si>
    <t>DN15 PN160 RTJ</t>
  </si>
  <si>
    <t>DN15 PN260 RTJ</t>
  </si>
  <si>
    <t>DN20 PN10 RF</t>
  </si>
  <si>
    <t>DN20 PN16 RF</t>
  </si>
  <si>
    <t>DN20 PN25 RF</t>
  </si>
  <si>
    <t>DN20 PN40 RF</t>
  </si>
  <si>
    <t>DN20 PN64 RF</t>
  </si>
  <si>
    <t>DN20 PN100 RF</t>
  </si>
  <si>
    <t>DN20 PN160 RF</t>
  </si>
  <si>
    <t>DN20 PN260 RF</t>
  </si>
  <si>
    <t>DN20 PN10 FF</t>
  </si>
  <si>
    <t>DN20 PN16 FF</t>
  </si>
  <si>
    <t>DN20 PN25 FF</t>
  </si>
  <si>
    <t>DN20 PN40 FF</t>
  </si>
  <si>
    <t>DN20 PN64 FF</t>
  </si>
  <si>
    <t>DN20 PN100 FF</t>
  </si>
  <si>
    <t>DN20 PN160 FF</t>
  </si>
  <si>
    <t>DN20 PN260 FF</t>
  </si>
  <si>
    <t>DN20 PN10 RTJ</t>
  </si>
  <si>
    <t>DN20 PN16 RTJ</t>
  </si>
  <si>
    <t>DN20 PN25 RTJ</t>
  </si>
  <si>
    <t>DN20 PN40 RTJ</t>
  </si>
  <si>
    <t>DN20 PN64 RTJ</t>
  </si>
  <si>
    <t>DN20 PN100 RTJ</t>
  </si>
  <si>
    <t>DN20 PN160 RTJ</t>
  </si>
  <si>
    <t>DN20 PN260 RTJ</t>
  </si>
  <si>
    <t>DN25 PN160 RF</t>
  </si>
  <si>
    <t>DN25 PN260 RF</t>
  </si>
  <si>
    <t>DN25 PN160 FF</t>
  </si>
  <si>
    <t>DN25 PN260 FF</t>
  </si>
  <si>
    <t>DN25 PN160 RTJ</t>
  </si>
  <si>
    <t>DN25 PN260 RTJ</t>
  </si>
  <si>
    <t>DN40 PN160 RF</t>
  </si>
  <si>
    <t>DN40 PN260 RF</t>
  </si>
  <si>
    <t>DN40 PN160 FF</t>
  </si>
  <si>
    <t>DN40 PN260 FF</t>
  </si>
  <si>
    <t>DN40 PN160 RTJ</t>
  </si>
  <si>
    <t>DN40 PN260 RTJ</t>
  </si>
  <si>
    <t>DN50 PN160 RF</t>
  </si>
  <si>
    <t>DN50 PN260 RF</t>
  </si>
  <si>
    <t>DN50 PN160 FF</t>
  </si>
  <si>
    <t>DN50 PN260 FF</t>
  </si>
  <si>
    <t>DN50 PN160 RTJ</t>
  </si>
  <si>
    <t>DN50 PN260 RTJ</t>
  </si>
  <si>
    <t>DN80 PN160 RF</t>
  </si>
  <si>
    <t>DN80 PN260 RF</t>
  </si>
  <si>
    <t>DN80 PN160 FF</t>
  </si>
  <si>
    <t>DN80 PN260 FF</t>
  </si>
  <si>
    <t>DN80 PN160 RTJ</t>
  </si>
  <si>
    <t>DN80 PN260 RTJ</t>
  </si>
  <si>
    <t>UnsupportedLengthEquation_m</t>
  </si>
  <si>
    <t>InsertedLengthEquation_m</t>
  </si>
  <si>
    <t>RetractedLengthAdderEquation_m</t>
  </si>
  <si>
    <t>MassEquation_kg</t>
  </si>
  <si>
    <t>LOOKUP FROM TORWIN DATA</t>
  </si>
  <si>
    <t>EXISTING DATA</t>
  </si>
  <si>
    <t>LOOKUP FROM TORWIN</t>
  </si>
  <si>
    <t>StandOffLength_mm</t>
  </si>
  <si>
    <t>CH/FPD/END/CONN/TYPE=R3 AND CH/FPD/END/CONN/RAT=A1 AND NOT ('[ProductCode]' IN ('FPD350_1'))</t>
  </si>
  <si>
    <t>CH/FPD/END/CONN/TYPE=R3 AND CH/FPD/END/CONN/RAT=A3 AND NOT ('[ProductCode]' IN ('FPD350_1'))</t>
  </si>
  <si>
    <t>CH/FPD/END/CONN/TYPE=R3 AND CH/FPD/END/CONN/RAT=A6 AND NOT ('[ProductCode]' IN ('FPD350_1'))</t>
  </si>
  <si>
    <t>CH/FPD/END/CONN/TYPE=R3 AND CH/FPD/END/CONN/RAT=A7 AND NOT ('[ProductCode]' IN ('FPD350_1'))</t>
  </si>
  <si>
    <t>CH/FPD/END/CONN/TYPE=R3 AND CH/FPD/END/CONN/RAT=A8 AND NOT ('[ProductCode]' IN ('FPD350_1'))</t>
  </si>
  <si>
    <t>CH/FPD/END/CONN/TYPE=R3 AND CH/FPD/END/CONN/RAT=A9 AND NOT ('[ProductCode]' IN ('FPD350_1'))</t>
  </si>
  <si>
    <t>CH/FPD/END/CONN/TYPE=F3 AND CH/FPD/END/CONN/RAT=A1 AND NOT ('[ProductCode]' IN ('FPD350_1'))</t>
  </si>
  <si>
    <t>CH/FPD/END/CONN/TYPE=F3 AND CH/FPD/END/CONN/RAT=A3 AND NOT ('[ProductCode]' IN ('FPD350_1'))</t>
  </si>
  <si>
    <t>CH/FPD/END/CONN/TYPE=F3 AND CH/FPD/END/CONN/RAT=A6 AND NOT ('[ProductCode]' IN ('FPD350_1'))</t>
  </si>
  <si>
    <t>CH/FPD/END/CONN/TYPE=F3 AND CH/FPD/END/CONN/RAT=A7 AND NOT ('[ProductCode]' IN ('FPD350_1'))</t>
  </si>
  <si>
    <t>CH/FPD/END/CONN/TYPE=F3 AND CH/FPD/END/CONN/RAT=A8 AND NOT ('[ProductCode]' IN ('FPD350_1'))</t>
  </si>
  <si>
    <t>CH/FPD/END/CONN/TYPE=F3 AND CH/FPD/END/CONN/RAT=A9 AND NOT ('[ProductCode]' IN ('FPD350_1'))</t>
  </si>
  <si>
    <t>CH/FPD/END/CONN/TYPE=J1 AND CH/FPD/END/CONN/RAT=A1 AND NOT ('[ProductCode]' IN ('FPD350_1'))</t>
  </si>
  <si>
    <t>CH/FPD/END/CONN/TYPE=J1 AND CH/FPD/END/CONN/RAT=A3 AND NOT ('[ProductCode]' IN ('FPD350_1'))</t>
  </si>
  <si>
    <t>CH/FPD/END/CONN/TYPE=J1 AND CH/FPD/END/CONN/RAT=A6 AND NOT ('[ProductCode]' IN ('FPD350_1'))</t>
  </si>
  <si>
    <t>CH/FPD/END/CONN/TYPE=J1 AND CH/FPD/END/CONN/RAT=A7 AND NOT ('[ProductCode]' IN ('FPD350_1'))</t>
  </si>
  <si>
    <t>CH/FPD/END/CONN/TYPE=J1 AND CH/FPD/END/CONN/RAT=A8 AND NOT ('[ProductCode]' IN ('FPD350_1'))</t>
  </si>
  <si>
    <t>CH/FPD/END/CONN/TYPE=J1 AND CH/FPD/END/CONN/RAT=A9 AND NOT ('[ProductCode]' IN ('FPD350_1'))</t>
  </si>
  <si>
    <t>CH/FPD/END/CONN/TYPE=R4 AND CH/FPD/END/CONN/RAT=A1 AND NOT ('[ProductCode]' IN ('FPD350_1'))</t>
  </si>
  <si>
    <t>CH/FPD/END/CONN/TYPE=R4 AND CH/FPD/END/CONN/RAT=A3 AND NOT ('[ProductCode]' IN ('FPD350_1'))</t>
  </si>
  <si>
    <t>CH/FPD/END/CONN/TYPE=R4 AND CH/FPD/END/CONN/RAT=A6 AND NOT ('[ProductCode]' IN ('FPD350_1'))</t>
  </si>
  <si>
    <t>CH/FPD/END/CONN/TYPE=R4 AND CH/FPD/END/CONN/RAT=A7 AND NOT ('[ProductCode]' IN ('FPD350_1'))</t>
  </si>
  <si>
    <t>CH/FPD/END/CONN/TYPE=R4 AND CH/FPD/END/CONN/RAT=A8 AND NOT ('[ProductCode]' IN ('FPD350_1'))</t>
  </si>
  <si>
    <t>CH/FPD/END/CONN/TYPE=R4 AND CH/FPD/END/CONN/RAT=A9 AND NOT ('[ProductCode]' IN ('FPD350_1'))</t>
  </si>
  <si>
    <t>CH/FPD/END/CONN/TYPE=F4 AND CH/FPD/END/CONN/RAT=A1 AND NOT ('[ProductCode]' IN ('FPD350_1'))</t>
  </si>
  <si>
    <t>CH/FPD/END/CONN/TYPE=F4 AND CH/FPD/END/CONN/RAT=A3 AND NOT ('[ProductCode]' IN ('FPD350_1'))</t>
  </si>
  <si>
    <t>CH/FPD/END/CONN/TYPE=F4 AND CH/FPD/END/CONN/RAT=A6 AND NOT ('[ProductCode]' IN ('FPD350_1'))</t>
  </si>
  <si>
    <t>CH/FPD/END/CONN/TYPE=F4 AND CH/FPD/END/CONN/RAT=A7 AND NOT ('[ProductCode]' IN ('FPD350_1'))</t>
  </si>
  <si>
    <t>CH/FPD/END/CONN/TYPE=F4 AND CH/FPD/END/CONN/RAT=A8 AND NOT ('[ProductCode]' IN ('FPD350_1'))</t>
  </si>
  <si>
    <t>CH/FPD/END/CONN/TYPE=F4 AND CH/FPD/END/CONN/RAT=A9 AND NOT ('[ProductCode]' IN ('FPD350_1'))</t>
  </si>
  <si>
    <t>CH/FPD/END/CONN/TYPE=J2 AND CH/FPD/END/CONN/RAT=A1 AND NOT ('[ProductCode]' IN ('FPD350_1'))</t>
  </si>
  <si>
    <t>CH/FPD/END/CONN/TYPE=J2 AND CH/FPD/END/CONN/RAT=A3 AND NOT ('[ProductCode]' IN ('FPD350_1'))</t>
  </si>
  <si>
    <t>CH/FPD/END/CONN/TYPE=J2 AND CH/FPD/END/CONN/RAT=A6 AND NOT ('[ProductCode]' IN ('FPD350_1'))</t>
  </si>
  <si>
    <t>CH/FPD/END/CONN/TYPE=J2 AND CH/FPD/END/CONN/RAT=A7 AND NOT ('[ProductCode]' IN ('FPD350_1'))</t>
  </si>
  <si>
    <t>CH/FPD/END/CONN/TYPE=J2 AND CH/FPD/END/CONN/RAT=A8 AND NOT ('[ProductCode]' IN ('FPD350_1'))</t>
  </si>
  <si>
    <t>CH/FPD/END/CONN/TYPE=J2 AND CH/FPD/END/CONN/RAT=A9 AND NOT ('[ProductCode]' IN ('FPD350_1'))</t>
  </si>
  <si>
    <t>CH/FPD/END/CONN/TYPE=R5 AND CH/FPD/END/CONN/RAT=A1 AND NOT ('[ProductCode]' IN ('FPD350_1'))</t>
  </si>
  <si>
    <t>CH/FPD/END/CONN/TYPE=R5 AND CH/FPD/END/CONN/RAT=A3 AND NOT ('[ProductCode]' IN ('FPD350_1'))</t>
  </si>
  <si>
    <t>CH/FPD/END/CONN/TYPE=R5 AND CH/FPD/END/CONN/RAT=A6 AND NOT ('[ProductCode]' IN ('FPD350_1'))</t>
  </si>
  <si>
    <t>CH/FPD/END/CONN/TYPE=R5 AND CH/FPD/END/CONN/RAT=A7 AND NOT ('[ProductCode]' IN ('FPD350_1'))</t>
  </si>
  <si>
    <t>CH/FPD/END/CONN/TYPE=R5 AND CH/FPD/END/CONN/RAT=A8 AND NOT ('[ProductCode]' IN ('FPD350_1'))</t>
  </si>
  <si>
    <t>CH/FPD/END/CONN/TYPE=R5 AND CH/FPD/END/CONN/RAT=A9 AND NOT ('[ProductCode]' IN ('FPD350_1'))</t>
  </si>
  <si>
    <t>CH/FPD/END/CONN/TYPE=F5 AND CH/FPD/END/CONN/RAT=A1 AND NOT ('[ProductCode]' IN ('FPD350_1'))</t>
  </si>
  <si>
    <t>CH/FPD/END/CONN/TYPE=F5 AND CH/FPD/END/CONN/RAT=A3 AND NOT ('[ProductCode]' IN ('FPD350_1'))</t>
  </si>
  <si>
    <t>CH/FPD/END/CONN/TYPE=F5 AND CH/FPD/END/CONN/RAT=A6 AND NOT ('[ProductCode]' IN ('FPD350_1'))</t>
  </si>
  <si>
    <t>CH/FPD/END/CONN/TYPE=F5 AND CH/FPD/END/CONN/RAT=A7 AND NOT ('[ProductCode]' IN ('FPD350_1'))</t>
  </si>
  <si>
    <t>CH/FPD/END/CONN/TYPE=F5 AND CH/FPD/END/CONN/RAT=A8 AND NOT ('[ProductCode]' IN ('FPD350_1'))</t>
  </si>
  <si>
    <t>CH/FPD/END/CONN/TYPE=F5 AND CH/FPD/END/CONN/RAT=A9 AND NOT ('[ProductCode]' IN ('FPD350_1'))</t>
  </si>
  <si>
    <t>CH/FPD/END/CONN/TYPE=J3 AND CH/FPD/END/CONN/RAT=A1 AND NOT ('[ProductCode]' IN ('FPD350_1'))</t>
  </si>
  <si>
    <t>CH/FPD/END/CONN/TYPE=J3 AND CH/FPD/END/CONN/RAT=A3 AND NOT ('[ProductCode]' IN ('FPD350_1'))</t>
  </si>
  <si>
    <t>CH/FPD/END/CONN/TYPE=J3 AND CH/FPD/END/CONN/RAT=A6 AND NOT ('[ProductCode]' IN ('FPD350_1'))</t>
  </si>
  <si>
    <t>CH/FPD/END/CONN/TYPE=J3 AND CH/FPD/END/CONN/RAT=A7 AND NOT ('[ProductCode]' IN ('FPD350_1'))</t>
  </si>
  <si>
    <t>CH/FPD/END/CONN/TYPE=J3 AND CH/FPD/END/CONN/RAT=A8 AND NOT ('[ProductCode]' IN ('FPD350_1'))</t>
  </si>
  <si>
    <t>CH/FPD/END/CONN/TYPE=J3 AND CH/FPD/END/CONN/RAT=A9 AND NOT ('[ProductCode]' IN ('FPD350_1'))</t>
  </si>
  <si>
    <t>CH/FPD/END/CONN/TYPE=R6 AND CH/FPD/END/CONN/RAT=A1 AND NOT ('[ProductCode]' IN ('FPD350_1'))</t>
  </si>
  <si>
    <t>CH/FPD/END/CONN/TYPE=R6 AND CH/FPD/END/CONN/RAT=A3 AND NOT ('[ProductCode]' IN ('FPD350_1'))</t>
  </si>
  <si>
    <t>CH/FPD/END/CONN/TYPE=R6 AND CH/FPD/END/CONN/RAT=A6 AND NOT ('[ProductCode]' IN ('FPD350_1'))</t>
  </si>
  <si>
    <t>CH/FPD/END/CONN/TYPE=R6 AND CH/FPD/END/CONN/RAT=A7 AND NOT ('[ProductCode]' IN ('FPD350_1'))</t>
  </si>
  <si>
    <t>CH/FPD/END/CONN/TYPE=R6 AND CH/FPD/END/CONN/RAT=A8 AND NOT ('[ProductCode]' IN ('FPD350_1'))</t>
  </si>
  <si>
    <t>CH/FPD/END/CONN/TYPE=R6 AND CH/FPD/END/CONN/RAT=A9 AND NOT ('[ProductCode]' IN ('FPD350_1'))</t>
  </si>
  <si>
    <t>CH/FPD/END/CONN/TYPE=F6 AND CH/FPD/END/CONN/RAT=A1 AND NOT ('[ProductCode]' IN ('FPD350_1'))</t>
  </si>
  <si>
    <t>CH/FPD/END/CONN/TYPE=F6 AND CH/FPD/END/CONN/RAT=A3 AND NOT ('[ProductCode]' IN ('FPD350_1'))</t>
  </si>
  <si>
    <t>CH/FPD/END/CONN/TYPE=F6 AND CH/FPD/END/CONN/RAT=A6 AND NOT ('[ProductCode]' IN ('FPD350_1'))</t>
  </si>
  <si>
    <t>CH/FPD/END/CONN/TYPE=F6 AND CH/FPD/END/CONN/RAT=A7 AND NOT ('[ProductCode]' IN ('FPD350_1'))</t>
  </si>
  <si>
    <t>CH/FPD/END/CONN/TYPE=F6 AND CH/FPD/END/CONN/RAT=A8 AND NOT ('[ProductCode]' IN ('FPD350_1'))</t>
  </si>
  <si>
    <t>CH/FPD/END/CONN/TYPE=F6 AND CH/FPD/END/CONN/RAT=A9 AND NOT ('[ProductCode]' IN ('FPD350_1'))</t>
  </si>
  <si>
    <t>CH/FPD/END/CONN/TYPE=J4 AND CH/FPD/END/CONN/RAT=A1 AND NOT ('[ProductCode]' IN ('FPD350_1'))</t>
  </si>
  <si>
    <t>CH/FPD/END/CONN/TYPE=J4 AND CH/FPD/END/CONN/RAT=A3 AND NOT ('[ProductCode]' IN ('FPD350_1'))</t>
  </si>
  <si>
    <t>CH/FPD/END/CONN/TYPE=J4 AND CH/FPD/END/CONN/RAT=A6 AND NOT ('[ProductCode]' IN ('FPD350_1'))</t>
  </si>
  <si>
    <t>CH/FPD/END/CONN/TYPE=J4 AND CH/FPD/END/CONN/RAT=A7 AND NOT ('[ProductCode]' IN ('FPD350_1'))</t>
  </si>
  <si>
    <t>CH/FPD/END/CONN/TYPE=J4 AND CH/FPD/END/CONN/RAT=A8 AND NOT ('[ProductCode]' IN ('FPD350_1'))</t>
  </si>
  <si>
    <t>CH/FPD/END/CONN/TYPE=J4 AND CH/FPD/END/CONN/RAT=A9 AND NOT ('[ProductCode]' IN ('FPD350_1'))</t>
  </si>
  <si>
    <t>CH/FPD/END/CONN/TYPE=R3 AND CH/FPD/END/CONN/RAT=D1 AND NOT ('[ProductCode]' IN ('FPD350_1'))</t>
  </si>
  <si>
    <t>CH/FPD/END/CONN/TYPE=R3 AND CH/FPD/END/CONN/RAT=D2 AND NOT ('[ProductCode]' IN ('FPD350_1'))</t>
  </si>
  <si>
    <t>CH/FPD/END/CONN/TYPE=R3 AND CH/FPD/END/CONN/RAT=D3 AND NOT ('[ProductCode]' IN ('FPD350_1'))</t>
  </si>
  <si>
    <t>CH/FPD/END/CONN/TYPE=R3 AND CH/FPD/END/CONN/RAT=D4 AND NOT ('[ProductCode]' IN ('FPD350_1'))</t>
  </si>
  <si>
    <t>CH/FPD/END/CONN/TYPE=R3 AND CH/FPD/END/CONN/RAT=D5 AND NOT ('[ProductCode]' IN ('FPD350_1'))</t>
  </si>
  <si>
    <t>CH/FPD/END/CONN/TYPE=R3 AND CH/FPD/END/CONN/RAT=D6 AND NOT ('[ProductCode]' IN ('FPD350_1'))</t>
  </si>
  <si>
    <t>CH/FPD/END/CONN/TYPE=R3 AND CH/FPD/END/CONN/RAT=D7 AND NOT ('[ProductCode]' IN ('FPD350_1'))</t>
  </si>
  <si>
    <t>CH/FPD/END/CONN/TYPE=R3 AND CH/FPD/END/CONN/RAT=D8 AND NOT ('[ProductCode]' IN ('FPD350_1'))</t>
  </si>
  <si>
    <t>CH/FPD/END/CONN/TYPE=F3 AND CH/FPD/END/CONN/RAT=D1 AND NOT ('[ProductCode]' IN ('FPD350_1'))</t>
  </si>
  <si>
    <t>CH/FPD/END/CONN/TYPE=F3 AND CH/FPD/END/CONN/RAT=D2 AND NOT ('[ProductCode]' IN ('FPD350_1'))</t>
  </si>
  <si>
    <t>CH/FPD/END/CONN/TYPE=F3 AND CH/FPD/END/CONN/RAT=D3 AND NOT ('[ProductCode]' IN ('FPD350_1'))</t>
  </si>
  <si>
    <t>CH/FPD/END/CONN/TYPE=F3 AND CH/FPD/END/CONN/RAT=D4 AND NOT ('[ProductCode]' IN ('FPD350_1'))</t>
  </si>
  <si>
    <t>CH/FPD/END/CONN/TYPE=F3 AND CH/FPD/END/CONN/RAT=D5 AND NOT ('[ProductCode]' IN ('FPD350_1'))</t>
  </si>
  <si>
    <t>CH/FPD/END/CONN/TYPE=F3 AND CH/FPD/END/CONN/RAT=D6 AND NOT ('[ProductCode]' IN ('FPD350_1'))</t>
  </si>
  <si>
    <t>CH/FPD/END/CONN/TYPE=F3 AND CH/FPD/END/CONN/RAT=D7 AND NOT ('[ProductCode]' IN ('FPD350_1'))</t>
  </si>
  <si>
    <t>CH/FPD/END/CONN/TYPE=F3 AND CH/FPD/END/CONN/RAT=D8 AND NOT ('[ProductCode]' IN ('FPD350_1'))</t>
  </si>
  <si>
    <t>CH/FPD/END/CONN/TYPE=J1 AND CH/FPD/END/CONN/RAT=D1 AND NOT ('[ProductCode]' IN ('FPD350_1'))</t>
  </si>
  <si>
    <t>CH/FPD/END/CONN/TYPE=J1 AND CH/FPD/END/CONN/RAT=D2 AND NOT ('[ProductCode]' IN ('FPD350_1'))</t>
  </si>
  <si>
    <t>CH/FPD/END/CONN/TYPE=J1 AND CH/FPD/END/CONN/RAT=D3 AND NOT ('[ProductCode]' IN ('FPD350_1'))</t>
  </si>
  <si>
    <t>CH/FPD/END/CONN/TYPE=J1 AND CH/FPD/END/CONN/RAT=D4 AND NOT ('[ProductCode]' IN ('FPD350_1'))</t>
  </si>
  <si>
    <t>CH/FPD/END/CONN/TYPE=J1 AND CH/FPD/END/CONN/RAT=D5 AND NOT ('[ProductCode]' IN ('FPD350_1'))</t>
  </si>
  <si>
    <t>CH/FPD/END/CONN/TYPE=J1 AND CH/FPD/END/CONN/RAT=D6 AND NOT ('[ProductCode]' IN ('FPD350_1'))</t>
  </si>
  <si>
    <t>CH/FPD/END/CONN/TYPE=J1 AND CH/FPD/END/CONN/RAT=D7 AND NOT ('[ProductCode]' IN ('FPD350_1'))</t>
  </si>
  <si>
    <t>CH/FPD/END/CONN/TYPE=J1 AND CH/FPD/END/CONN/RAT=D8 AND NOT ('[ProductCode]' IN ('FPD350_1'))</t>
  </si>
  <si>
    <t>CH/FPD/END/CONN/TYPE=R4 AND CH/FPD/END/CONN/RAT=D1 AND NOT ('[ProductCode]' IN ('FPD350_1'))</t>
  </si>
  <si>
    <t>CH/FPD/END/CONN/TYPE=R4 AND CH/FPD/END/CONN/RAT=D2 AND NOT ('[ProductCode]' IN ('FPD350_1'))</t>
  </si>
  <si>
    <t>CH/FPD/END/CONN/TYPE=R4 AND CH/FPD/END/CONN/RAT=D3 AND NOT ('[ProductCode]' IN ('FPD350_1'))</t>
  </si>
  <si>
    <t>CH/FPD/END/CONN/TYPE=R4 AND CH/FPD/END/CONN/RAT=D4 AND NOT ('[ProductCode]' IN ('FPD350_1'))</t>
  </si>
  <si>
    <t>CH/FPD/END/CONN/TYPE=R4 AND CH/FPD/END/CONN/RAT=D5 AND NOT ('[ProductCode]' IN ('FPD350_1'))</t>
  </si>
  <si>
    <t>CH/FPD/END/CONN/TYPE=R4 AND CH/FPD/END/CONN/RAT=D6 AND NOT ('[ProductCode]' IN ('FPD350_1'))</t>
  </si>
  <si>
    <t>CH/FPD/END/CONN/TYPE=R4 AND CH/FPD/END/CONN/RAT=D7 AND NOT ('[ProductCode]' IN ('FPD350_1'))</t>
  </si>
  <si>
    <t>CH/FPD/END/CONN/TYPE=R4 AND CH/FPD/END/CONN/RAT=D8 AND NOT ('[ProductCode]' IN ('FPD350_1'))</t>
  </si>
  <si>
    <t>CH/FPD/END/CONN/TYPE=F4 AND CH/FPD/END/CONN/RAT=D1 AND NOT ('[ProductCode]' IN ('FPD350_1'))</t>
  </si>
  <si>
    <t>CH/FPD/END/CONN/TYPE=F4 AND CH/FPD/END/CONN/RAT=D2 AND NOT ('[ProductCode]' IN ('FPD350_1'))</t>
  </si>
  <si>
    <t>CH/FPD/END/CONN/TYPE=F4 AND CH/FPD/END/CONN/RAT=D3 AND NOT ('[ProductCode]' IN ('FPD350_1'))</t>
  </si>
  <si>
    <t>CH/FPD/END/CONN/TYPE=F4 AND CH/FPD/END/CONN/RAT=D4 AND NOT ('[ProductCode]' IN ('FPD350_1'))</t>
  </si>
  <si>
    <t>CH/FPD/END/CONN/TYPE=F4 AND CH/FPD/END/CONN/RAT=D5 AND NOT ('[ProductCode]' IN ('FPD350_1'))</t>
  </si>
  <si>
    <t>CH/FPD/END/CONN/TYPE=F4 AND CH/FPD/END/CONN/RAT=D6 AND NOT ('[ProductCode]' IN ('FPD350_1'))</t>
  </si>
  <si>
    <t>CH/FPD/END/CONN/TYPE=F4 AND CH/FPD/END/CONN/RAT=D7 AND NOT ('[ProductCode]' IN ('FPD350_1'))</t>
  </si>
  <si>
    <t>CH/FPD/END/CONN/TYPE=F4 AND CH/FPD/END/CONN/RAT=D8 AND NOT ('[ProductCode]' IN ('FPD350_1'))</t>
  </si>
  <si>
    <t>CH/FPD/END/CONN/TYPE=J2 AND CH/FPD/END/CONN/RAT=D1 AND NOT ('[ProductCode]' IN ('FPD350_1'))</t>
  </si>
  <si>
    <t>CH/FPD/END/CONN/TYPE=J2 AND CH/FPD/END/CONN/RAT=D2 AND NOT ('[ProductCode]' IN ('FPD350_1'))</t>
  </si>
  <si>
    <t>CH/FPD/END/CONN/TYPE=J2 AND CH/FPD/END/CONN/RAT=D3 AND NOT ('[ProductCode]' IN ('FPD350_1'))</t>
  </si>
  <si>
    <t>CH/FPD/END/CONN/TYPE=J2 AND CH/FPD/END/CONN/RAT=D4 AND NOT ('[ProductCode]' IN ('FPD350_1'))</t>
  </si>
  <si>
    <t>CH/FPD/END/CONN/TYPE=J2 AND CH/FPD/END/CONN/RAT=D5 AND NOT ('[ProductCode]' IN ('FPD350_1'))</t>
  </si>
  <si>
    <t>CH/FPD/END/CONN/TYPE=J2 AND CH/FPD/END/CONN/RAT=D6 AND NOT ('[ProductCode]' IN ('FPD350_1'))</t>
  </si>
  <si>
    <t>CH/FPD/END/CONN/TYPE=J2 AND CH/FPD/END/CONN/RAT=D7 AND NOT ('[ProductCode]' IN ('FPD350_1'))</t>
  </si>
  <si>
    <t>CH/FPD/END/CONN/TYPE=J2 AND CH/FPD/END/CONN/RAT=D8 AND NOT ('[ProductCode]' IN ('FPD350_1'))</t>
  </si>
  <si>
    <t>CH/FPD/END/CONN/TYPE=R5 AND CH/FPD/END/CONN/RAT=D1 AND NOT ('[ProductCode]' IN ('FPD350_1'))</t>
  </si>
  <si>
    <t>CH/FPD/END/CONN/TYPE=R5 AND CH/FPD/END/CONN/RAT=D2 AND NOT ('[ProductCode]' IN ('FPD350_1'))</t>
  </si>
  <si>
    <t>CH/FPD/END/CONN/TYPE=R5 AND CH/FPD/END/CONN/RAT=D3 AND NOT ('[ProductCode]' IN ('FPD350_1'))</t>
  </si>
  <si>
    <t>CH/FPD/END/CONN/TYPE=R5 AND CH/FPD/END/CONN/RAT=D4 AND NOT ('[ProductCode]' IN ('FPD350_1'))</t>
  </si>
  <si>
    <t>CH/FPD/END/CONN/TYPE=R5 AND CH/FPD/END/CONN/RAT=D5 AND NOT ('[ProductCode]' IN ('FPD350_1'))</t>
  </si>
  <si>
    <t>CH/FPD/END/CONN/TYPE=R5 AND CH/FPD/END/CONN/RAT=D6 AND NOT ('[ProductCode]' IN ('FPD350_1'))</t>
  </si>
  <si>
    <t>CH/FPD/END/CONN/TYPE=R5 AND CH/FPD/END/CONN/RAT=D7 AND NOT ('[ProductCode]' IN ('FPD350_1'))</t>
  </si>
  <si>
    <t>CH/FPD/END/CONN/TYPE=R5 AND CH/FPD/END/CONN/RAT=D8 AND NOT ('[ProductCode]' IN ('FPD350_1'))</t>
  </si>
  <si>
    <t>CH/FPD/END/CONN/TYPE=F5 AND CH/FPD/END/CONN/RAT=D1 AND NOT ('[ProductCode]' IN ('FPD350_1'))</t>
  </si>
  <si>
    <t>CH/FPD/END/CONN/TYPE=F5 AND CH/FPD/END/CONN/RAT=D2 AND NOT ('[ProductCode]' IN ('FPD350_1'))</t>
  </si>
  <si>
    <t>CH/FPD/END/CONN/TYPE=F5 AND CH/FPD/END/CONN/RAT=D3 AND NOT ('[ProductCode]' IN ('FPD350_1'))</t>
  </si>
  <si>
    <t>CH/FPD/END/CONN/TYPE=F5 AND CH/FPD/END/CONN/RAT=D4 AND NOT ('[ProductCode]' IN ('FPD350_1'))</t>
  </si>
  <si>
    <t>CH/FPD/END/CONN/TYPE=F5 AND CH/FPD/END/CONN/RAT=D5 AND NOT ('[ProductCode]' IN ('FPD350_1'))</t>
  </si>
  <si>
    <t>CH/FPD/END/CONN/TYPE=F5 AND CH/FPD/END/CONN/RAT=D6 AND NOT ('[ProductCode]' IN ('FPD350_1'))</t>
  </si>
  <si>
    <t>CH/FPD/END/CONN/TYPE=F5 AND CH/FPD/END/CONN/RAT=D7 AND NOT ('[ProductCode]' IN ('FPD350_1'))</t>
  </si>
  <si>
    <t>CH/FPD/END/CONN/TYPE=F5 AND CH/FPD/END/CONN/RAT=D8 AND NOT ('[ProductCode]' IN ('FPD350_1'))</t>
  </si>
  <si>
    <t>CH/FPD/END/CONN/TYPE=J3 AND CH/FPD/END/CONN/RAT=D1 AND NOT ('[ProductCode]' IN ('FPD350_1'))</t>
  </si>
  <si>
    <t>CH/FPD/END/CONN/TYPE=J3 AND CH/FPD/END/CONN/RAT=D2 AND NOT ('[ProductCode]' IN ('FPD350_1'))</t>
  </si>
  <si>
    <t>CH/FPD/END/CONN/TYPE=J3 AND CH/FPD/END/CONN/RAT=D3 AND NOT ('[ProductCode]' IN ('FPD350_1'))</t>
  </si>
  <si>
    <t>CH/FPD/END/CONN/TYPE=J3 AND CH/FPD/END/CONN/RAT=D4 AND NOT ('[ProductCode]' IN ('FPD350_1'))</t>
  </si>
  <si>
    <t>CH/FPD/END/CONN/TYPE=J3 AND CH/FPD/END/CONN/RAT=D5 AND NOT ('[ProductCode]' IN ('FPD350_1'))</t>
  </si>
  <si>
    <t>CH/FPD/END/CONN/TYPE=J3 AND CH/FPD/END/CONN/RAT=D6 AND NOT ('[ProductCode]' IN ('FPD350_1'))</t>
  </si>
  <si>
    <t>CH/FPD/END/CONN/TYPE=J3 AND CH/FPD/END/CONN/RAT=D7 AND NOT ('[ProductCode]' IN ('FPD350_1'))</t>
  </si>
  <si>
    <t>CH/FPD/END/CONN/TYPE=J3 AND CH/FPD/END/CONN/RAT=D8 AND NOT ('[ProductCode]' IN ('FPD350_1'))</t>
  </si>
  <si>
    <t>CH/FPD/END/CONN/TYPE=R6 AND CH/FPD/END/CONN/RAT=D1 AND NOT ('[ProductCode]' IN ('FPD350_1'))</t>
  </si>
  <si>
    <t>CH/FPD/END/CONN/TYPE=R6 AND CH/FPD/END/CONN/RAT=D2 AND NOT ('[ProductCode]' IN ('FPD350_1'))</t>
  </si>
  <si>
    <t>CH/FPD/END/CONN/TYPE=R6 AND CH/FPD/END/CONN/RAT=D3 AND NOT ('[ProductCode]' IN ('FPD350_1'))</t>
  </si>
  <si>
    <t>CH/FPD/END/CONN/TYPE=R6 AND CH/FPD/END/CONN/RAT=D4 AND NOT ('[ProductCode]' IN ('FPD350_1'))</t>
  </si>
  <si>
    <t>CH/FPD/END/CONN/TYPE=R6 AND CH/FPD/END/CONN/RAT=D5 AND NOT ('[ProductCode]' IN ('FPD350_1'))</t>
  </si>
  <si>
    <t>CH/FPD/END/CONN/TYPE=R6 AND CH/FPD/END/CONN/RAT=D6 AND NOT ('[ProductCode]' IN ('FPD350_1'))</t>
  </si>
  <si>
    <t>CH/FPD/END/CONN/TYPE=R6 AND CH/FPD/END/CONN/RAT=D7 AND NOT ('[ProductCode]' IN ('FPD350_1'))</t>
  </si>
  <si>
    <t>CH/FPD/END/CONN/TYPE=R6 AND CH/FPD/END/CONN/RAT=D8 AND NOT ('[ProductCode]' IN ('FPD350_1'))</t>
  </si>
  <si>
    <t>CH/FPD/END/CONN/TYPE=F6 AND CH/FPD/END/CONN/RAT=D1 AND NOT ('[ProductCode]' IN ('FPD350_1'))</t>
  </si>
  <si>
    <t>CH/FPD/END/CONN/TYPE=F6 AND CH/FPD/END/CONN/RAT=D2 AND NOT ('[ProductCode]' IN ('FPD350_1'))</t>
  </si>
  <si>
    <t>CH/FPD/END/CONN/TYPE=F6 AND CH/FPD/END/CONN/RAT=D3 AND NOT ('[ProductCode]' IN ('FPD350_1'))</t>
  </si>
  <si>
    <t>CH/FPD/END/CONN/TYPE=F6 AND CH/FPD/END/CONN/RAT=D4 AND NOT ('[ProductCode]' IN ('FPD350_1'))</t>
  </si>
  <si>
    <t>CH/FPD/END/CONN/TYPE=F6 AND CH/FPD/END/CONN/RAT=D5 AND NOT ('[ProductCode]' IN ('FPD350_1'))</t>
  </si>
  <si>
    <t>CH/FPD/END/CONN/TYPE=F6 AND CH/FPD/END/CONN/RAT=D6 AND NOT ('[ProductCode]' IN ('FPD350_1'))</t>
  </si>
  <si>
    <t>CH/FPD/END/CONN/TYPE=F6 AND CH/FPD/END/CONN/RAT=D7 AND NOT ('[ProductCode]' IN ('FPD350_1'))</t>
  </si>
  <si>
    <t>CH/FPD/END/CONN/TYPE=F6 AND CH/FPD/END/CONN/RAT=D8 AND NOT ('[ProductCode]' IN ('FPD350_1'))</t>
  </si>
  <si>
    <t>CH/FPD/END/CONN/TYPE=J4 AND CH/FPD/END/CONN/RAT=D1 AND NOT ('[ProductCode]' IN ('FPD350_1'))</t>
  </si>
  <si>
    <t>CH/FPD/END/CONN/TYPE=J4 AND CH/FPD/END/CONN/RAT=D2 AND NOT ('[ProductCode]' IN ('FPD350_1'))</t>
  </si>
  <si>
    <t>CH/FPD/END/CONN/TYPE=J4 AND CH/FPD/END/CONN/RAT=D3 AND NOT ('[ProductCode]' IN ('FPD350_1'))</t>
  </si>
  <si>
    <t>CH/FPD/END/CONN/TYPE=J4 AND CH/FPD/END/CONN/RAT=D4 AND NOT ('[ProductCode]' IN ('FPD350_1'))</t>
  </si>
  <si>
    <t>CH/FPD/END/CONN/TYPE=J4 AND CH/FPD/END/CONN/RAT=D5 AND NOT ('[ProductCode]' IN ('FPD350_1'))</t>
  </si>
  <si>
    <t>CH/FPD/END/CONN/TYPE=J4 AND CH/FPD/END/CONN/RAT=D6 AND NOT ('[ProductCode]' IN ('FPD350_1'))</t>
  </si>
  <si>
    <t>CH/FPD/END/CONN/TYPE=J4 AND CH/FPD/END/CONN/RAT=D7 AND NOT ('[ProductCode]' IN ('FPD350_1'))</t>
  </si>
  <si>
    <t>CH/FPD/END/CONN/TYPE=J4 AND CH/FPD/END/CONN/RAT=D8 AND NOT ('[ProductCode]' IN ('FPD350_1'))</t>
  </si>
  <si>
    <t>CH/FPD/END/CONN/TYPE=R7 AND CH/FPD/END/CONN/RAT=A1 AND NOT ('[ProductCode]' IN ('FPD350_1'))</t>
  </si>
  <si>
    <t>CH/FPD/END/CONN/TYPE=F7 AND CH/FPD/END/CONN/RAT=A1 AND NOT ('[ProductCode]' IN ('FPD350_1'))</t>
  </si>
  <si>
    <t>CH/FPD/END/CONN/TYPE=R7 AND CH/FPD/END/CONN/RAT=A3 AND NOT ('[ProductCode]' IN ('FPD350_1'))</t>
  </si>
  <si>
    <t>CH/FPD/END/CONN/TYPE=F7 AND CH/FPD/END/CONN/RAT=A3 AND NOT ('[ProductCode]' IN ('FPD350_1'))</t>
  </si>
  <si>
    <t>CH/FPD/END/CONN/TYPE=R8 AND CH/FPD/END/CONN/RAT=A1 AND NOT ('[ProductCode]' IN ('FPD350_1'))</t>
  </si>
  <si>
    <t>CH/FPD/END/CONN/TYPE=F8 AND CH/FPD/END/CONN/RAT=A1 AND NOT ('[ProductCode]' IN ('FPD350_1'))</t>
  </si>
  <si>
    <t>CH/FPD/END/CONN/TYPE=R8 AND CH/FPD/END/CONN/RAT=A3 AND NOT ('[ProductCode]' IN ('FPD350_1'))</t>
  </si>
  <si>
    <t>CH/FPD/END/CONN/TYPE=F8 AND CH/FPD/END/CONN/RAT=A3 AND NOT ('[ProductCode]' IN ('FPD350_1'))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</si>
</sst>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workbookViewId="0">
      <pane ySplit="1" topLeftCell="A229" activePane="bottomLeft" state="frozen"/>
      <selection pane="bottomLeft" activeCell="E1" sqref="E1:F1"/>
    </sheetView>
  </sheetViews>
  <sheetFormatPr defaultRowHeight="15" x14ac:dyDescent="0.25"/>
  <cols>
    <col min="1" max="1" width="15.140625" bestFit="1" customWidth="1"/>
    <col min="2" max="2" width="14.42578125" bestFit="1" customWidth="1"/>
    <col min="3" max="3" width="19.28515625" bestFit="1" customWidth="1"/>
    <col min="4" max="4" width="16.140625" bestFit="1" customWidth="1"/>
    <col min="5" max="5" width="13.42578125" bestFit="1" customWidth="1"/>
    <col min="6" max="6" width="16.140625" bestFit="1" customWidth="1"/>
  </cols>
  <sheetData>
    <row r="1" spans="1:6" x14ac:dyDescent="0.25">
      <c r="A1" t="s">
        <v>285</v>
      </c>
      <c r="B1" t="s">
        <v>286</v>
      </c>
      <c r="C1" t="s">
        <v>4</v>
      </c>
      <c r="D1" t="s">
        <v>3</v>
      </c>
      <c r="E1" t="s">
        <v>287</v>
      </c>
      <c r="F1" t="s">
        <v>288</v>
      </c>
    </row>
    <row r="2" spans="1:6" x14ac:dyDescent="0.25">
      <c r="A2" t="s">
        <v>299</v>
      </c>
      <c r="C2">
        <v>0</v>
      </c>
      <c r="E2">
        <v>0</v>
      </c>
    </row>
    <row r="3" spans="1:6" x14ac:dyDescent="0.25">
      <c r="A3" t="s">
        <v>293</v>
      </c>
      <c r="C3">
        <v>0</v>
      </c>
      <c r="E3">
        <v>0</v>
      </c>
    </row>
    <row r="4" spans="1:6" x14ac:dyDescent="0.25">
      <c r="A4" t="s">
        <v>305</v>
      </c>
      <c r="C4">
        <v>0</v>
      </c>
      <c r="E4">
        <v>0</v>
      </c>
    </row>
    <row r="5" spans="1:6" x14ac:dyDescent="0.25">
      <c r="A5" t="s">
        <v>295</v>
      </c>
      <c r="C5">
        <v>0</v>
      </c>
      <c r="E5">
        <v>0</v>
      </c>
    </row>
    <row r="6" spans="1:6" x14ac:dyDescent="0.25">
      <c r="A6" t="s">
        <v>289</v>
      </c>
      <c r="C6">
        <v>0</v>
      </c>
      <c r="E6">
        <v>0</v>
      </c>
    </row>
    <row r="7" spans="1:6" x14ac:dyDescent="0.25">
      <c r="A7" t="s">
        <v>301</v>
      </c>
      <c r="C7">
        <v>0</v>
      </c>
      <c r="E7">
        <v>0</v>
      </c>
    </row>
    <row r="8" spans="1:6" x14ac:dyDescent="0.25">
      <c r="A8" t="s">
        <v>300</v>
      </c>
      <c r="C8">
        <v>0</v>
      </c>
      <c r="E8">
        <v>0</v>
      </c>
    </row>
    <row r="9" spans="1:6" x14ac:dyDescent="0.25">
      <c r="A9" t="s">
        <v>294</v>
      </c>
      <c r="C9">
        <v>0</v>
      </c>
      <c r="E9">
        <v>0</v>
      </c>
    </row>
    <row r="10" spans="1:6" x14ac:dyDescent="0.25">
      <c r="A10" t="s">
        <v>306</v>
      </c>
      <c r="C10">
        <v>0</v>
      </c>
      <c r="E10">
        <v>0</v>
      </c>
    </row>
    <row r="11" spans="1:6" x14ac:dyDescent="0.25">
      <c r="A11" t="s">
        <v>296</v>
      </c>
      <c r="C11">
        <v>0</v>
      </c>
      <c r="E11">
        <v>0</v>
      </c>
    </row>
    <row r="12" spans="1:6" x14ac:dyDescent="0.25">
      <c r="A12" t="s">
        <v>290</v>
      </c>
      <c r="C12">
        <v>0</v>
      </c>
      <c r="E12">
        <v>0</v>
      </c>
    </row>
    <row r="13" spans="1:6" x14ac:dyDescent="0.25">
      <c r="A13" t="s">
        <v>302</v>
      </c>
      <c r="C13">
        <v>0</v>
      </c>
      <c r="E13">
        <v>0</v>
      </c>
    </row>
    <row r="14" spans="1:6" x14ac:dyDescent="0.25">
      <c r="A14" t="s">
        <v>297</v>
      </c>
      <c r="C14">
        <v>0</v>
      </c>
      <c r="E14">
        <v>0</v>
      </c>
    </row>
    <row r="15" spans="1:6" x14ac:dyDescent="0.25">
      <c r="A15" t="s">
        <v>291</v>
      </c>
      <c r="C15">
        <v>0</v>
      </c>
      <c r="E15">
        <v>0</v>
      </c>
    </row>
    <row r="16" spans="1:6" x14ac:dyDescent="0.25">
      <c r="A16" t="s">
        <v>303</v>
      </c>
      <c r="C16">
        <v>0</v>
      </c>
      <c r="E16">
        <v>0</v>
      </c>
    </row>
    <row r="17" spans="1:5" x14ac:dyDescent="0.25">
      <c r="A17" t="s">
        <v>298</v>
      </c>
      <c r="C17">
        <v>0</v>
      </c>
      <c r="E17">
        <v>0</v>
      </c>
    </row>
    <row r="18" spans="1:5" x14ac:dyDescent="0.25">
      <c r="A18" t="s">
        <v>292</v>
      </c>
      <c r="C18">
        <v>0</v>
      </c>
      <c r="E18">
        <v>0</v>
      </c>
    </row>
    <row r="19" spans="1:5" x14ac:dyDescent="0.25">
      <c r="A19" t="s">
        <v>304</v>
      </c>
      <c r="C19">
        <v>0</v>
      </c>
      <c r="E19">
        <v>0</v>
      </c>
    </row>
    <row r="20" spans="1:5" x14ac:dyDescent="0.25">
      <c r="A20" t="s">
        <v>317</v>
      </c>
      <c r="C20">
        <v>0</v>
      </c>
      <c r="E20">
        <v>0</v>
      </c>
    </row>
    <row r="21" spans="1:5" x14ac:dyDescent="0.25">
      <c r="A21" t="s">
        <v>311</v>
      </c>
      <c r="C21">
        <v>0</v>
      </c>
      <c r="E21">
        <v>0</v>
      </c>
    </row>
    <row r="22" spans="1:5" x14ac:dyDescent="0.25">
      <c r="A22" t="s">
        <v>323</v>
      </c>
      <c r="C22">
        <v>0</v>
      </c>
      <c r="E22">
        <v>0</v>
      </c>
    </row>
    <row r="23" spans="1:5" x14ac:dyDescent="0.25">
      <c r="A23" t="s">
        <v>313</v>
      </c>
      <c r="C23">
        <v>0</v>
      </c>
      <c r="E23">
        <v>0</v>
      </c>
    </row>
    <row r="24" spans="1:5" x14ac:dyDescent="0.25">
      <c r="A24" t="s">
        <v>307</v>
      </c>
      <c r="C24">
        <v>0</v>
      </c>
      <c r="E24">
        <v>0</v>
      </c>
    </row>
    <row r="25" spans="1:5" x14ac:dyDescent="0.25">
      <c r="A25" t="s">
        <v>319</v>
      </c>
      <c r="C25">
        <v>0</v>
      </c>
      <c r="E25">
        <v>0</v>
      </c>
    </row>
    <row r="26" spans="1:5" x14ac:dyDescent="0.25">
      <c r="A26" t="s">
        <v>318</v>
      </c>
      <c r="C26">
        <v>0</v>
      </c>
      <c r="E26">
        <v>0</v>
      </c>
    </row>
    <row r="27" spans="1:5" x14ac:dyDescent="0.25">
      <c r="A27" t="s">
        <v>312</v>
      </c>
      <c r="C27">
        <v>0</v>
      </c>
      <c r="E27">
        <v>0</v>
      </c>
    </row>
    <row r="28" spans="1:5" x14ac:dyDescent="0.25">
      <c r="A28" t="s">
        <v>324</v>
      </c>
      <c r="C28">
        <v>0</v>
      </c>
      <c r="E28">
        <v>0</v>
      </c>
    </row>
    <row r="29" spans="1:5" x14ac:dyDescent="0.25">
      <c r="A29" t="s">
        <v>314</v>
      </c>
      <c r="C29">
        <v>0</v>
      </c>
      <c r="E29">
        <v>0</v>
      </c>
    </row>
    <row r="30" spans="1:5" x14ac:dyDescent="0.25">
      <c r="A30" t="s">
        <v>308</v>
      </c>
      <c r="C30">
        <v>0</v>
      </c>
      <c r="E30">
        <v>0</v>
      </c>
    </row>
    <row r="31" spans="1:5" x14ac:dyDescent="0.25">
      <c r="A31" t="s">
        <v>320</v>
      </c>
      <c r="C31">
        <v>0</v>
      </c>
      <c r="E31">
        <v>0</v>
      </c>
    </row>
    <row r="32" spans="1:5" x14ac:dyDescent="0.25">
      <c r="A32" t="s">
        <v>315</v>
      </c>
      <c r="C32">
        <v>0</v>
      </c>
      <c r="E32">
        <v>0</v>
      </c>
    </row>
    <row r="33" spans="1:6" x14ac:dyDescent="0.25">
      <c r="A33" t="s">
        <v>309</v>
      </c>
      <c r="C33">
        <v>0</v>
      </c>
      <c r="E33">
        <v>0</v>
      </c>
    </row>
    <row r="34" spans="1:6" x14ac:dyDescent="0.25">
      <c r="A34" t="s">
        <v>321</v>
      </c>
      <c r="C34">
        <v>0</v>
      </c>
      <c r="E34">
        <v>0</v>
      </c>
    </row>
    <row r="35" spans="1:6" x14ac:dyDescent="0.25">
      <c r="A35" t="s">
        <v>316</v>
      </c>
      <c r="C35">
        <v>0</v>
      </c>
      <c r="E35">
        <v>0</v>
      </c>
    </row>
    <row r="36" spans="1:6" x14ac:dyDescent="0.25">
      <c r="A36" t="s">
        <v>310</v>
      </c>
      <c r="C36">
        <v>0</v>
      </c>
      <c r="E36">
        <v>0</v>
      </c>
    </row>
    <row r="37" spans="1:6" x14ac:dyDescent="0.25">
      <c r="A37" t="s">
        <v>322</v>
      </c>
      <c r="C37">
        <v>0</v>
      </c>
      <c r="E37">
        <v>0</v>
      </c>
    </row>
    <row r="38" spans="1:6" x14ac:dyDescent="0.25">
      <c r="A38" t="s">
        <v>24</v>
      </c>
      <c r="C38">
        <v>254</v>
      </c>
      <c r="E38">
        <v>106</v>
      </c>
    </row>
    <row r="39" spans="1:6" x14ac:dyDescent="0.25">
      <c r="A39" t="s">
        <v>14</v>
      </c>
      <c r="C39">
        <v>254</v>
      </c>
      <c r="E39">
        <v>106</v>
      </c>
    </row>
    <row r="40" spans="1:6" x14ac:dyDescent="0.25">
      <c r="A40" t="s">
        <v>34</v>
      </c>
      <c r="C40">
        <v>254</v>
      </c>
      <c r="E40">
        <v>106</v>
      </c>
    </row>
    <row r="41" spans="1:6" x14ac:dyDescent="0.25">
      <c r="A41" t="s">
        <v>16</v>
      </c>
      <c r="B41">
        <v>0.9</v>
      </c>
      <c r="C41">
        <v>127</v>
      </c>
      <c r="E41">
        <v>83</v>
      </c>
      <c r="F41">
        <v>1.3</v>
      </c>
    </row>
    <row r="42" spans="1:6" x14ac:dyDescent="0.25">
      <c r="A42" t="s">
        <v>6</v>
      </c>
      <c r="B42">
        <v>0.9</v>
      </c>
      <c r="C42">
        <v>127</v>
      </c>
      <c r="E42">
        <v>83</v>
      </c>
      <c r="F42">
        <v>1.3</v>
      </c>
    </row>
    <row r="43" spans="1:6" x14ac:dyDescent="0.25">
      <c r="A43" t="s">
        <v>26</v>
      </c>
      <c r="B43">
        <v>0.9</v>
      </c>
      <c r="C43">
        <v>127</v>
      </c>
      <c r="E43">
        <v>83</v>
      </c>
      <c r="F43">
        <v>1.3</v>
      </c>
    </row>
    <row r="44" spans="1:6" x14ac:dyDescent="0.25">
      <c r="A44" t="s">
        <v>326</v>
      </c>
      <c r="C44">
        <v>0</v>
      </c>
      <c r="E44">
        <v>122</v>
      </c>
    </row>
    <row r="45" spans="1:6" x14ac:dyDescent="0.25">
      <c r="A45" t="s">
        <v>325</v>
      </c>
      <c r="C45">
        <v>0</v>
      </c>
      <c r="E45">
        <v>122</v>
      </c>
    </row>
    <row r="46" spans="1:6" x14ac:dyDescent="0.25">
      <c r="A46" t="s">
        <v>327</v>
      </c>
      <c r="C46">
        <v>0</v>
      </c>
      <c r="E46">
        <v>122</v>
      </c>
    </row>
    <row r="47" spans="1:6" x14ac:dyDescent="0.25">
      <c r="A47" t="s">
        <v>18</v>
      </c>
      <c r="B47">
        <v>1.4</v>
      </c>
      <c r="C47">
        <v>165</v>
      </c>
      <c r="E47">
        <v>89</v>
      </c>
      <c r="F47">
        <v>2.1</v>
      </c>
    </row>
    <row r="48" spans="1:6" x14ac:dyDescent="0.25">
      <c r="A48" t="s">
        <v>8</v>
      </c>
      <c r="B48">
        <v>1.4</v>
      </c>
      <c r="C48">
        <v>165</v>
      </c>
      <c r="E48">
        <v>89</v>
      </c>
      <c r="F48">
        <v>2.1</v>
      </c>
    </row>
    <row r="49" spans="1:6" x14ac:dyDescent="0.25">
      <c r="A49" t="s">
        <v>28</v>
      </c>
      <c r="B49">
        <v>1.4</v>
      </c>
      <c r="C49">
        <v>165</v>
      </c>
      <c r="E49">
        <v>89</v>
      </c>
      <c r="F49">
        <v>2.1</v>
      </c>
    </row>
    <row r="50" spans="1:6" x14ac:dyDescent="0.25">
      <c r="A50" t="s">
        <v>20</v>
      </c>
      <c r="B50">
        <v>1.6</v>
      </c>
      <c r="C50">
        <v>216</v>
      </c>
      <c r="E50">
        <v>95</v>
      </c>
      <c r="F50">
        <v>2.1</v>
      </c>
    </row>
    <row r="51" spans="1:6" x14ac:dyDescent="0.25">
      <c r="A51" t="s">
        <v>10</v>
      </c>
      <c r="B51">
        <v>1.6</v>
      </c>
      <c r="C51">
        <v>216</v>
      </c>
      <c r="E51">
        <v>95</v>
      </c>
      <c r="F51">
        <v>2.1</v>
      </c>
    </row>
    <row r="52" spans="1:6" x14ac:dyDescent="0.25">
      <c r="A52" t="s">
        <v>30</v>
      </c>
      <c r="B52">
        <v>1.6</v>
      </c>
      <c r="C52">
        <v>216</v>
      </c>
      <c r="E52">
        <v>95</v>
      </c>
      <c r="F52">
        <v>2.1</v>
      </c>
    </row>
    <row r="53" spans="1:6" x14ac:dyDescent="0.25">
      <c r="A53" t="s">
        <v>22</v>
      </c>
      <c r="C53">
        <v>254</v>
      </c>
      <c r="E53">
        <v>106</v>
      </c>
    </row>
    <row r="54" spans="1:6" x14ac:dyDescent="0.25">
      <c r="A54" t="s">
        <v>12</v>
      </c>
      <c r="C54">
        <v>254</v>
      </c>
      <c r="E54">
        <v>106</v>
      </c>
    </row>
    <row r="55" spans="1:6" x14ac:dyDescent="0.25">
      <c r="A55" t="s">
        <v>32</v>
      </c>
      <c r="C55">
        <v>254</v>
      </c>
      <c r="E55">
        <v>106</v>
      </c>
    </row>
    <row r="56" spans="1:6" x14ac:dyDescent="0.25">
      <c r="A56" t="s">
        <v>54</v>
      </c>
      <c r="B56">
        <v>6.35</v>
      </c>
      <c r="C56">
        <v>305</v>
      </c>
      <c r="E56">
        <v>122</v>
      </c>
      <c r="F56">
        <v>7</v>
      </c>
    </row>
    <row r="57" spans="1:6" x14ac:dyDescent="0.25">
      <c r="A57" t="s">
        <v>44</v>
      </c>
      <c r="B57">
        <v>6.35</v>
      </c>
      <c r="C57">
        <v>305</v>
      </c>
      <c r="E57">
        <v>122</v>
      </c>
      <c r="F57">
        <v>7</v>
      </c>
    </row>
    <row r="58" spans="1:6" x14ac:dyDescent="0.25">
      <c r="A58" t="s">
        <v>64</v>
      </c>
      <c r="B58">
        <v>6.35</v>
      </c>
      <c r="C58">
        <v>305</v>
      </c>
      <c r="E58">
        <v>122</v>
      </c>
      <c r="F58">
        <v>7</v>
      </c>
    </row>
    <row r="59" spans="1:6" x14ac:dyDescent="0.25">
      <c r="A59" t="s">
        <v>46</v>
      </c>
      <c r="B59">
        <v>1.36</v>
      </c>
      <c r="C59">
        <v>165</v>
      </c>
      <c r="D59">
        <v>7.75</v>
      </c>
      <c r="E59">
        <v>95</v>
      </c>
      <c r="F59">
        <v>2.4</v>
      </c>
    </row>
    <row r="60" spans="1:6" x14ac:dyDescent="0.25">
      <c r="A60" t="s">
        <v>36</v>
      </c>
      <c r="B60">
        <v>1.36</v>
      </c>
      <c r="C60">
        <v>165</v>
      </c>
      <c r="D60">
        <v>7.75</v>
      </c>
      <c r="E60">
        <v>95</v>
      </c>
      <c r="F60">
        <v>2.4</v>
      </c>
    </row>
    <row r="61" spans="1:6" x14ac:dyDescent="0.25">
      <c r="A61" t="s">
        <v>56</v>
      </c>
      <c r="B61">
        <v>1.36</v>
      </c>
      <c r="C61">
        <v>165</v>
      </c>
      <c r="E61">
        <v>95</v>
      </c>
      <c r="F61">
        <v>2.4</v>
      </c>
    </row>
    <row r="62" spans="1:6" x14ac:dyDescent="0.25">
      <c r="A62" t="s">
        <v>329</v>
      </c>
      <c r="C62">
        <v>0</v>
      </c>
      <c r="E62">
        <v>150</v>
      </c>
    </row>
    <row r="63" spans="1:6" x14ac:dyDescent="0.25">
      <c r="A63" t="s">
        <v>328</v>
      </c>
      <c r="C63">
        <v>0</v>
      </c>
      <c r="E63">
        <v>150</v>
      </c>
    </row>
    <row r="64" spans="1:6" x14ac:dyDescent="0.25">
      <c r="A64" t="s">
        <v>330</v>
      </c>
      <c r="C64">
        <v>0</v>
      </c>
      <c r="E64">
        <v>150</v>
      </c>
    </row>
    <row r="65" spans="1:6" x14ac:dyDescent="0.25">
      <c r="A65" t="s">
        <v>48</v>
      </c>
      <c r="B65">
        <v>3</v>
      </c>
      <c r="C65">
        <v>191</v>
      </c>
      <c r="D65">
        <v>10.5</v>
      </c>
      <c r="E65">
        <v>100</v>
      </c>
      <c r="F65">
        <v>3.8</v>
      </c>
    </row>
    <row r="66" spans="1:6" x14ac:dyDescent="0.25">
      <c r="A66" t="s">
        <v>38</v>
      </c>
      <c r="B66">
        <v>3</v>
      </c>
      <c r="C66">
        <v>191</v>
      </c>
      <c r="D66">
        <v>10.5</v>
      </c>
      <c r="E66">
        <v>100</v>
      </c>
      <c r="F66">
        <v>3.8</v>
      </c>
    </row>
    <row r="67" spans="1:6" x14ac:dyDescent="0.25">
      <c r="A67" t="s">
        <v>58</v>
      </c>
      <c r="B67">
        <v>3</v>
      </c>
      <c r="C67">
        <v>191</v>
      </c>
      <c r="E67">
        <v>100</v>
      </c>
      <c r="F67">
        <v>3.8</v>
      </c>
    </row>
    <row r="68" spans="1:6" x14ac:dyDescent="0.25">
      <c r="A68" t="s">
        <v>50</v>
      </c>
      <c r="B68">
        <v>3</v>
      </c>
      <c r="C68">
        <v>241</v>
      </c>
      <c r="D68">
        <v>13</v>
      </c>
      <c r="E68">
        <v>109</v>
      </c>
      <c r="F68">
        <v>4.2</v>
      </c>
    </row>
    <row r="69" spans="1:6" x14ac:dyDescent="0.25">
      <c r="A69" t="s">
        <v>40</v>
      </c>
      <c r="B69">
        <v>3</v>
      </c>
      <c r="C69">
        <v>241</v>
      </c>
      <c r="D69">
        <v>13</v>
      </c>
      <c r="E69">
        <v>109</v>
      </c>
      <c r="F69">
        <v>4.2</v>
      </c>
    </row>
    <row r="70" spans="1:6" x14ac:dyDescent="0.25">
      <c r="A70" t="s">
        <v>60</v>
      </c>
      <c r="B70">
        <v>3</v>
      </c>
      <c r="C70">
        <v>241</v>
      </c>
      <c r="E70">
        <v>109</v>
      </c>
      <c r="F70">
        <v>4.2</v>
      </c>
    </row>
    <row r="71" spans="1:6" x14ac:dyDescent="0.25">
      <c r="A71" t="s">
        <v>52</v>
      </c>
      <c r="C71">
        <v>305</v>
      </c>
      <c r="E71">
        <v>122</v>
      </c>
    </row>
    <row r="72" spans="1:6" x14ac:dyDescent="0.25">
      <c r="A72" t="s">
        <v>42</v>
      </c>
      <c r="C72">
        <v>305</v>
      </c>
      <c r="E72">
        <v>122</v>
      </c>
    </row>
    <row r="73" spans="1:6" x14ac:dyDescent="0.25">
      <c r="A73" t="s">
        <v>62</v>
      </c>
      <c r="C73">
        <v>305</v>
      </c>
      <c r="E73">
        <v>122</v>
      </c>
    </row>
    <row r="74" spans="1:6" x14ac:dyDescent="0.25">
      <c r="A74" t="s">
        <v>84</v>
      </c>
      <c r="B74">
        <v>9.5</v>
      </c>
      <c r="C74">
        <v>368</v>
      </c>
      <c r="E74">
        <v>146</v>
      </c>
      <c r="F74">
        <v>11.5</v>
      </c>
    </row>
    <row r="75" spans="1:6" x14ac:dyDescent="0.25">
      <c r="A75" t="s">
        <v>74</v>
      </c>
      <c r="B75">
        <v>9.5</v>
      </c>
      <c r="C75">
        <v>368</v>
      </c>
      <c r="E75">
        <v>146</v>
      </c>
      <c r="F75">
        <v>11.5</v>
      </c>
    </row>
    <row r="76" spans="1:6" x14ac:dyDescent="0.25">
      <c r="A76" t="s">
        <v>94</v>
      </c>
      <c r="B76">
        <v>9.5</v>
      </c>
      <c r="C76">
        <v>368</v>
      </c>
      <c r="E76">
        <v>146</v>
      </c>
      <c r="F76">
        <v>11.5</v>
      </c>
    </row>
    <row r="77" spans="1:6" x14ac:dyDescent="0.25">
      <c r="A77" t="s">
        <v>76</v>
      </c>
      <c r="B77">
        <v>2.2999999999999998</v>
      </c>
      <c r="C77">
        <v>178</v>
      </c>
      <c r="D77">
        <v>12</v>
      </c>
      <c r="E77">
        <v>102</v>
      </c>
      <c r="F77">
        <v>3.3</v>
      </c>
    </row>
    <row r="78" spans="1:6" x14ac:dyDescent="0.25">
      <c r="A78" t="s">
        <v>66</v>
      </c>
      <c r="B78">
        <v>2.2999999999999998</v>
      </c>
      <c r="C78">
        <v>178</v>
      </c>
      <c r="D78">
        <v>12</v>
      </c>
      <c r="E78">
        <v>102</v>
      </c>
      <c r="F78">
        <v>3.3</v>
      </c>
    </row>
    <row r="79" spans="1:6" x14ac:dyDescent="0.25">
      <c r="A79" t="s">
        <v>86</v>
      </c>
      <c r="B79">
        <v>2.2999999999999998</v>
      </c>
      <c r="C79">
        <v>178</v>
      </c>
      <c r="E79">
        <v>102</v>
      </c>
      <c r="F79">
        <v>3.3</v>
      </c>
    </row>
    <row r="80" spans="1:6" x14ac:dyDescent="0.25">
      <c r="A80" t="s">
        <v>332</v>
      </c>
      <c r="C80">
        <v>0</v>
      </c>
      <c r="E80">
        <v>171</v>
      </c>
    </row>
    <row r="81" spans="1:6" x14ac:dyDescent="0.25">
      <c r="A81" t="s">
        <v>331</v>
      </c>
      <c r="C81">
        <v>0</v>
      </c>
      <c r="E81">
        <v>171</v>
      </c>
    </row>
    <row r="82" spans="1:6" x14ac:dyDescent="0.25">
      <c r="A82" t="s">
        <v>333</v>
      </c>
      <c r="C82">
        <v>0</v>
      </c>
      <c r="E82">
        <v>171</v>
      </c>
    </row>
    <row r="83" spans="1:6" x14ac:dyDescent="0.25">
      <c r="A83" t="s">
        <v>78</v>
      </c>
      <c r="B83">
        <v>3.2</v>
      </c>
      <c r="C83">
        <v>216</v>
      </c>
      <c r="D83">
        <v>15</v>
      </c>
      <c r="E83">
        <v>108</v>
      </c>
      <c r="F83">
        <v>4.2</v>
      </c>
    </row>
    <row r="84" spans="1:6" x14ac:dyDescent="0.25">
      <c r="A84" t="s">
        <v>68</v>
      </c>
      <c r="B84">
        <v>3.2</v>
      </c>
      <c r="C84">
        <v>216</v>
      </c>
      <c r="D84">
        <v>15</v>
      </c>
      <c r="E84">
        <v>108</v>
      </c>
      <c r="F84">
        <v>4.2</v>
      </c>
    </row>
    <row r="85" spans="1:6" x14ac:dyDescent="0.25">
      <c r="A85" t="s">
        <v>88</v>
      </c>
      <c r="B85">
        <v>3.2</v>
      </c>
      <c r="C85">
        <v>216</v>
      </c>
      <c r="E85">
        <v>108</v>
      </c>
      <c r="F85">
        <v>4.2</v>
      </c>
    </row>
    <row r="86" spans="1:6" x14ac:dyDescent="0.25">
      <c r="A86" t="s">
        <v>80</v>
      </c>
      <c r="B86">
        <v>3.6</v>
      </c>
      <c r="C86">
        <v>292</v>
      </c>
      <c r="D86">
        <v>18</v>
      </c>
      <c r="E86">
        <v>117</v>
      </c>
      <c r="F86">
        <v>5.2</v>
      </c>
    </row>
    <row r="87" spans="1:6" x14ac:dyDescent="0.25">
      <c r="A87" t="s">
        <v>70</v>
      </c>
      <c r="B87">
        <v>3.6</v>
      </c>
      <c r="C87">
        <v>292</v>
      </c>
      <c r="D87">
        <v>18</v>
      </c>
      <c r="E87">
        <v>117</v>
      </c>
      <c r="F87">
        <v>5.2</v>
      </c>
    </row>
    <row r="88" spans="1:6" x14ac:dyDescent="0.25">
      <c r="A88" t="s">
        <v>90</v>
      </c>
      <c r="B88">
        <v>3.6</v>
      </c>
      <c r="C88">
        <v>292</v>
      </c>
      <c r="E88">
        <v>117</v>
      </c>
      <c r="F88">
        <v>5.2</v>
      </c>
    </row>
    <row r="89" spans="1:6" x14ac:dyDescent="0.25">
      <c r="A89" t="s">
        <v>82</v>
      </c>
      <c r="C89">
        <v>368</v>
      </c>
      <c r="E89">
        <v>146</v>
      </c>
    </row>
    <row r="90" spans="1:6" x14ac:dyDescent="0.25">
      <c r="A90" t="s">
        <v>72</v>
      </c>
      <c r="C90">
        <v>368</v>
      </c>
      <c r="E90">
        <v>146</v>
      </c>
    </row>
    <row r="91" spans="1:6" x14ac:dyDescent="0.25">
      <c r="A91" t="s">
        <v>92</v>
      </c>
      <c r="C91">
        <v>368</v>
      </c>
      <c r="E91">
        <v>146</v>
      </c>
    </row>
    <row r="92" spans="1:6" x14ac:dyDescent="0.25">
      <c r="A92" t="s">
        <v>114</v>
      </c>
      <c r="B92">
        <v>21.8</v>
      </c>
      <c r="C92">
        <v>381</v>
      </c>
      <c r="E92">
        <v>171</v>
      </c>
      <c r="F92">
        <v>25</v>
      </c>
    </row>
    <row r="93" spans="1:6" x14ac:dyDescent="0.25">
      <c r="A93" t="s">
        <v>104</v>
      </c>
      <c r="B93">
        <v>21.8</v>
      </c>
      <c r="C93">
        <v>381</v>
      </c>
      <c r="E93">
        <v>171</v>
      </c>
      <c r="F93">
        <v>25</v>
      </c>
    </row>
    <row r="94" spans="1:6" x14ac:dyDescent="0.25">
      <c r="A94" t="s">
        <v>124</v>
      </c>
      <c r="B94">
        <v>21.8</v>
      </c>
      <c r="C94">
        <v>381</v>
      </c>
      <c r="E94">
        <v>171</v>
      </c>
      <c r="F94">
        <v>25</v>
      </c>
    </row>
    <row r="95" spans="1:6" x14ac:dyDescent="0.25">
      <c r="A95" t="s">
        <v>106</v>
      </c>
      <c r="B95">
        <v>4.08</v>
      </c>
      <c r="C95">
        <v>203</v>
      </c>
      <c r="D95">
        <v>15</v>
      </c>
      <c r="E95">
        <v>118</v>
      </c>
      <c r="F95">
        <v>7.5</v>
      </c>
    </row>
    <row r="96" spans="1:6" x14ac:dyDescent="0.25">
      <c r="A96" t="s">
        <v>96</v>
      </c>
      <c r="B96">
        <v>4.08</v>
      </c>
      <c r="C96">
        <v>203</v>
      </c>
      <c r="D96">
        <v>15</v>
      </c>
      <c r="E96">
        <v>118</v>
      </c>
      <c r="F96">
        <v>7.5</v>
      </c>
    </row>
    <row r="97" spans="1:6" x14ac:dyDescent="0.25">
      <c r="A97" t="s">
        <v>116</v>
      </c>
      <c r="B97">
        <v>4.08</v>
      </c>
      <c r="C97">
        <v>203</v>
      </c>
      <c r="E97">
        <v>118</v>
      </c>
      <c r="F97">
        <v>7.5</v>
      </c>
    </row>
    <row r="98" spans="1:6" x14ac:dyDescent="0.25">
      <c r="A98" t="s">
        <v>335</v>
      </c>
      <c r="C98">
        <v>0</v>
      </c>
      <c r="E98">
        <v>222</v>
      </c>
    </row>
    <row r="99" spans="1:6" x14ac:dyDescent="0.25">
      <c r="A99" t="s">
        <v>334</v>
      </c>
      <c r="C99">
        <v>0</v>
      </c>
      <c r="E99">
        <v>222</v>
      </c>
    </row>
    <row r="100" spans="1:6" x14ac:dyDescent="0.25">
      <c r="A100" t="s">
        <v>336</v>
      </c>
      <c r="C100">
        <v>0</v>
      </c>
      <c r="E100">
        <v>222</v>
      </c>
    </row>
    <row r="101" spans="1:6" x14ac:dyDescent="0.25">
      <c r="A101" t="s">
        <v>108</v>
      </c>
      <c r="B101">
        <v>5.9</v>
      </c>
      <c r="C101">
        <v>283</v>
      </c>
      <c r="D101">
        <v>20</v>
      </c>
      <c r="E101">
        <v>127</v>
      </c>
      <c r="F101">
        <v>10.5</v>
      </c>
    </row>
    <row r="102" spans="1:6" x14ac:dyDescent="0.25">
      <c r="A102" t="s">
        <v>98</v>
      </c>
      <c r="B102">
        <v>5.9</v>
      </c>
      <c r="C102">
        <v>283</v>
      </c>
      <c r="D102">
        <v>20</v>
      </c>
      <c r="E102">
        <v>127</v>
      </c>
      <c r="F102">
        <v>10.5</v>
      </c>
    </row>
    <row r="103" spans="1:6" x14ac:dyDescent="0.25">
      <c r="A103" t="s">
        <v>118</v>
      </c>
      <c r="B103">
        <v>5.9</v>
      </c>
      <c r="C103">
        <v>283</v>
      </c>
      <c r="E103">
        <v>127</v>
      </c>
      <c r="F103">
        <v>10.5</v>
      </c>
    </row>
    <row r="104" spans="1:6" x14ac:dyDescent="0.25">
      <c r="A104" t="s">
        <v>110</v>
      </c>
      <c r="B104">
        <v>6.8</v>
      </c>
      <c r="C104">
        <v>355</v>
      </c>
      <c r="D104">
        <v>25</v>
      </c>
      <c r="E104">
        <v>137</v>
      </c>
      <c r="F104">
        <v>11.5</v>
      </c>
    </row>
    <row r="105" spans="1:6" x14ac:dyDescent="0.25">
      <c r="A105" t="s">
        <v>100</v>
      </c>
      <c r="B105">
        <v>6.8</v>
      </c>
      <c r="C105">
        <v>355</v>
      </c>
      <c r="D105">
        <v>25</v>
      </c>
      <c r="E105">
        <v>137</v>
      </c>
      <c r="F105">
        <v>11.5</v>
      </c>
    </row>
    <row r="106" spans="1:6" x14ac:dyDescent="0.25">
      <c r="A106" t="s">
        <v>120</v>
      </c>
      <c r="B106">
        <v>6.8</v>
      </c>
      <c r="C106">
        <v>355</v>
      </c>
      <c r="E106">
        <v>137</v>
      </c>
      <c r="F106">
        <v>11.5</v>
      </c>
    </row>
    <row r="107" spans="1:6" x14ac:dyDescent="0.25">
      <c r="A107" t="s">
        <v>112</v>
      </c>
      <c r="B107">
        <v>14.6</v>
      </c>
      <c r="C107">
        <v>381</v>
      </c>
      <c r="E107">
        <v>156</v>
      </c>
      <c r="F107">
        <v>17.5</v>
      </c>
    </row>
    <row r="108" spans="1:6" x14ac:dyDescent="0.25">
      <c r="A108" t="s">
        <v>102</v>
      </c>
      <c r="B108">
        <v>14.6</v>
      </c>
      <c r="C108">
        <v>381</v>
      </c>
      <c r="E108">
        <v>156</v>
      </c>
      <c r="F108">
        <v>17.5</v>
      </c>
    </row>
    <row r="109" spans="1:6" x14ac:dyDescent="0.25">
      <c r="A109" t="s">
        <v>122</v>
      </c>
      <c r="B109">
        <v>14.6</v>
      </c>
      <c r="C109">
        <v>381</v>
      </c>
      <c r="E109">
        <v>156</v>
      </c>
      <c r="F109">
        <v>17.5</v>
      </c>
    </row>
    <row r="110" spans="1:6" x14ac:dyDescent="0.25">
      <c r="A110" t="s">
        <v>272</v>
      </c>
      <c r="B110">
        <v>6</v>
      </c>
      <c r="C110">
        <v>0</v>
      </c>
      <c r="E110">
        <v>150</v>
      </c>
      <c r="F110">
        <v>9.8000000000000007</v>
      </c>
    </row>
    <row r="111" spans="1:6" x14ac:dyDescent="0.25">
      <c r="A111" t="s">
        <v>270</v>
      </c>
      <c r="B111">
        <v>6</v>
      </c>
      <c r="C111">
        <v>0</v>
      </c>
      <c r="E111">
        <v>150</v>
      </c>
      <c r="F111">
        <v>9.8000000000000007</v>
      </c>
    </row>
    <row r="112" spans="1:6" x14ac:dyDescent="0.25">
      <c r="A112" t="s">
        <v>276</v>
      </c>
      <c r="B112">
        <v>10.5</v>
      </c>
      <c r="C112">
        <v>0</v>
      </c>
      <c r="E112">
        <v>150</v>
      </c>
      <c r="F112">
        <v>14.2</v>
      </c>
    </row>
    <row r="113" spans="1:6" x14ac:dyDescent="0.25">
      <c r="A113" t="s">
        <v>274</v>
      </c>
      <c r="B113">
        <v>10.5</v>
      </c>
      <c r="C113">
        <v>0</v>
      </c>
      <c r="E113">
        <v>150</v>
      </c>
      <c r="F113">
        <v>14.2</v>
      </c>
    </row>
    <row r="114" spans="1:6" x14ac:dyDescent="0.25">
      <c r="A114" t="s">
        <v>280</v>
      </c>
      <c r="B114">
        <v>10.3</v>
      </c>
      <c r="C114">
        <v>0</v>
      </c>
      <c r="E114">
        <v>150</v>
      </c>
      <c r="F114">
        <v>13.6</v>
      </c>
    </row>
    <row r="115" spans="1:6" x14ac:dyDescent="0.25">
      <c r="A115" t="s">
        <v>278</v>
      </c>
      <c r="B115">
        <v>10.3</v>
      </c>
      <c r="C115">
        <v>0</v>
      </c>
      <c r="E115">
        <v>150</v>
      </c>
      <c r="F115">
        <v>13.6</v>
      </c>
    </row>
    <row r="116" spans="1:6" x14ac:dyDescent="0.25">
      <c r="A116" t="s">
        <v>284</v>
      </c>
      <c r="B116">
        <v>19.899999999999999</v>
      </c>
      <c r="C116">
        <v>0</v>
      </c>
      <c r="E116">
        <v>150</v>
      </c>
      <c r="F116">
        <v>22.1</v>
      </c>
    </row>
    <row r="117" spans="1:6" x14ac:dyDescent="0.25">
      <c r="A117" t="s">
        <v>282</v>
      </c>
      <c r="B117">
        <v>19.899999999999999</v>
      </c>
      <c r="C117">
        <v>0</v>
      </c>
      <c r="E117">
        <v>150</v>
      </c>
      <c r="F117">
        <v>22.1</v>
      </c>
    </row>
    <row r="118" spans="1:6" x14ac:dyDescent="0.25">
      <c r="A118" t="s">
        <v>345</v>
      </c>
      <c r="C118">
        <v>0</v>
      </c>
      <c r="E118">
        <v>0</v>
      </c>
    </row>
    <row r="119" spans="1:6" x14ac:dyDescent="0.25">
      <c r="A119" t="s">
        <v>337</v>
      </c>
      <c r="C119">
        <v>0</v>
      </c>
      <c r="E119">
        <v>0</v>
      </c>
    </row>
    <row r="120" spans="1:6" x14ac:dyDescent="0.25">
      <c r="A120" t="s">
        <v>353</v>
      </c>
      <c r="C120">
        <v>0</v>
      </c>
      <c r="E120">
        <v>0</v>
      </c>
    </row>
    <row r="121" spans="1:6" x14ac:dyDescent="0.25">
      <c r="A121" t="s">
        <v>350</v>
      </c>
      <c r="C121">
        <v>0</v>
      </c>
      <c r="E121">
        <v>0</v>
      </c>
    </row>
    <row r="122" spans="1:6" x14ac:dyDescent="0.25">
      <c r="A122" t="s">
        <v>342</v>
      </c>
      <c r="C122">
        <v>0</v>
      </c>
      <c r="E122">
        <v>0</v>
      </c>
    </row>
    <row r="123" spans="1:6" x14ac:dyDescent="0.25">
      <c r="A123" t="s">
        <v>358</v>
      </c>
      <c r="C123">
        <v>0</v>
      </c>
      <c r="E123">
        <v>0</v>
      </c>
    </row>
    <row r="124" spans="1:6" x14ac:dyDescent="0.25">
      <c r="A124" t="s">
        <v>346</v>
      </c>
      <c r="C124">
        <v>0</v>
      </c>
      <c r="E124">
        <v>0</v>
      </c>
    </row>
    <row r="125" spans="1:6" x14ac:dyDescent="0.25">
      <c r="A125" t="s">
        <v>338</v>
      </c>
      <c r="C125">
        <v>0</v>
      </c>
      <c r="E125">
        <v>0</v>
      </c>
    </row>
    <row r="126" spans="1:6" x14ac:dyDescent="0.25">
      <c r="A126" t="s">
        <v>354</v>
      </c>
      <c r="C126">
        <v>0</v>
      </c>
      <c r="E126">
        <v>0</v>
      </c>
    </row>
    <row r="127" spans="1:6" x14ac:dyDescent="0.25">
      <c r="A127" t="s">
        <v>351</v>
      </c>
      <c r="C127">
        <v>0</v>
      </c>
      <c r="E127">
        <v>0</v>
      </c>
    </row>
    <row r="128" spans="1:6" x14ac:dyDescent="0.25">
      <c r="A128" t="s">
        <v>343</v>
      </c>
      <c r="C128">
        <v>0</v>
      </c>
      <c r="E128">
        <v>0</v>
      </c>
    </row>
    <row r="129" spans="1:5" x14ac:dyDescent="0.25">
      <c r="A129" t="s">
        <v>359</v>
      </c>
      <c r="C129">
        <v>0</v>
      </c>
      <c r="E129">
        <v>0</v>
      </c>
    </row>
    <row r="130" spans="1:5" x14ac:dyDescent="0.25">
      <c r="A130" t="s">
        <v>347</v>
      </c>
      <c r="C130">
        <v>0</v>
      </c>
      <c r="E130">
        <v>0</v>
      </c>
    </row>
    <row r="131" spans="1:5" x14ac:dyDescent="0.25">
      <c r="A131" t="s">
        <v>339</v>
      </c>
      <c r="C131">
        <v>0</v>
      </c>
      <c r="E131">
        <v>0</v>
      </c>
    </row>
    <row r="132" spans="1:5" x14ac:dyDescent="0.25">
      <c r="A132" t="s">
        <v>355</v>
      </c>
      <c r="C132">
        <v>0</v>
      </c>
      <c r="E132">
        <v>0</v>
      </c>
    </row>
    <row r="133" spans="1:5" x14ac:dyDescent="0.25">
      <c r="A133" t="s">
        <v>352</v>
      </c>
      <c r="C133">
        <v>0</v>
      </c>
      <c r="E133">
        <v>0</v>
      </c>
    </row>
    <row r="134" spans="1:5" x14ac:dyDescent="0.25">
      <c r="A134" t="s">
        <v>344</v>
      </c>
      <c r="C134">
        <v>0</v>
      </c>
      <c r="E134">
        <v>0</v>
      </c>
    </row>
    <row r="135" spans="1:5" x14ac:dyDescent="0.25">
      <c r="A135" t="s">
        <v>360</v>
      </c>
      <c r="C135">
        <v>0</v>
      </c>
      <c r="E135">
        <v>0</v>
      </c>
    </row>
    <row r="136" spans="1:5" x14ac:dyDescent="0.25">
      <c r="A136" t="s">
        <v>348</v>
      </c>
      <c r="C136">
        <v>0</v>
      </c>
      <c r="E136">
        <v>0</v>
      </c>
    </row>
    <row r="137" spans="1:5" x14ac:dyDescent="0.25">
      <c r="A137" t="s">
        <v>340</v>
      </c>
      <c r="C137">
        <v>0</v>
      </c>
      <c r="E137">
        <v>0</v>
      </c>
    </row>
    <row r="138" spans="1:5" x14ac:dyDescent="0.25">
      <c r="A138" t="s">
        <v>356</v>
      </c>
      <c r="C138">
        <v>0</v>
      </c>
      <c r="E138">
        <v>0</v>
      </c>
    </row>
    <row r="139" spans="1:5" x14ac:dyDescent="0.25">
      <c r="A139" t="s">
        <v>349</v>
      </c>
      <c r="C139">
        <v>0</v>
      </c>
      <c r="E139">
        <v>0</v>
      </c>
    </row>
    <row r="140" spans="1:5" x14ac:dyDescent="0.25">
      <c r="A140" t="s">
        <v>341</v>
      </c>
      <c r="C140">
        <v>0</v>
      </c>
      <c r="E140">
        <v>0</v>
      </c>
    </row>
    <row r="141" spans="1:5" x14ac:dyDescent="0.25">
      <c r="A141" t="s">
        <v>357</v>
      </c>
      <c r="C141">
        <v>0</v>
      </c>
      <c r="E141">
        <v>0</v>
      </c>
    </row>
    <row r="142" spans="1:5" x14ac:dyDescent="0.25">
      <c r="A142" t="s">
        <v>369</v>
      </c>
      <c r="C142">
        <v>0</v>
      </c>
      <c r="E142">
        <v>0</v>
      </c>
    </row>
    <row r="143" spans="1:5" x14ac:dyDescent="0.25">
      <c r="A143" t="s">
        <v>361</v>
      </c>
      <c r="C143">
        <v>0</v>
      </c>
      <c r="E143">
        <v>0</v>
      </c>
    </row>
    <row r="144" spans="1:5" x14ac:dyDescent="0.25">
      <c r="A144" t="s">
        <v>377</v>
      </c>
      <c r="C144">
        <v>0</v>
      </c>
      <c r="E144">
        <v>0</v>
      </c>
    </row>
    <row r="145" spans="1:5" x14ac:dyDescent="0.25">
      <c r="A145" t="s">
        <v>374</v>
      </c>
      <c r="C145">
        <v>0</v>
      </c>
      <c r="E145">
        <v>0</v>
      </c>
    </row>
    <row r="146" spans="1:5" x14ac:dyDescent="0.25">
      <c r="A146" t="s">
        <v>366</v>
      </c>
      <c r="C146">
        <v>0</v>
      </c>
      <c r="E146">
        <v>0</v>
      </c>
    </row>
    <row r="147" spans="1:5" x14ac:dyDescent="0.25">
      <c r="A147" t="s">
        <v>382</v>
      </c>
      <c r="C147">
        <v>0</v>
      </c>
      <c r="E147">
        <v>0</v>
      </c>
    </row>
    <row r="148" spans="1:5" x14ac:dyDescent="0.25">
      <c r="A148" t="s">
        <v>370</v>
      </c>
      <c r="C148">
        <v>0</v>
      </c>
      <c r="E148">
        <v>0</v>
      </c>
    </row>
    <row r="149" spans="1:5" x14ac:dyDescent="0.25">
      <c r="A149" t="s">
        <v>362</v>
      </c>
      <c r="C149">
        <v>0</v>
      </c>
      <c r="E149">
        <v>0</v>
      </c>
    </row>
    <row r="150" spans="1:5" x14ac:dyDescent="0.25">
      <c r="A150" t="s">
        <v>378</v>
      </c>
      <c r="C150">
        <v>0</v>
      </c>
      <c r="E150">
        <v>0</v>
      </c>
    </row>
    <row r="151" spans="1:5" x14ac:dyDescent="0.25">
      <c r="A151" t="s">
        <v>375</v>
      </c>
      <c r="C151">
        <v>0</v>
      </c>
      <c r="E151">
        <v>0</v>
      </c>
    </row>
    <row r="152" spans="1:5" x14ac:dyDescent="0.25">
      <c r="A152" t="s">
        <v>367</v>
      </c>
      <c r="C152">
        <v>0</v>
      </c>
      <c r="E152">
        <v>0</v>
      </c>
    </row>
    <row r="153" spans="1:5" x14ac:dyDescent="0.25">
      <c r="A153" t="s">
        <v>383</v>
      </c>
      <c r="C153">
        <v>0</v>
      </c>
      <c r="E153">
        <v>0</v>
      </c>
    </row>
    <row r="154" spans="1:5" x14ac:dyDescent="0.25">
      <c r="A154" t="s">
        <v>371</v>
      </c>
      <c r="C154">
        <v>0</v>
      </c>
      <c r="E154">
        <v>0</v>
      </c>
    </row>
    <row r="155" spans="1:5" x14ac:dyDescent="0.25">
      <c r="A155" t="s">
        <v>363</v>
      </c>
      <c r="C155">
        <v>0</v>
      </c>
      <c r="E155">
        <v>0</v>
      </c>
    </row>
    <row r="156" spans="1:5" x14ac:dyDescent="0.25">
      <c r="A156" t="s">
        <v>379</v>
      </c>
      <c r="C156">
        <v>0</v>
      </c>
      <c r="E156">
        <v>0</v>
      </c>
    </row>
    <row r="157" spans="1:5" x14ac:dyDescent="0.25">
      <c r="A157" t="s">
        <v>376</v>
      </c>
      <c r="C157">
        <v>0</v>
      </c>
      <c r="E157">
        <v>0</v>
      </c>
    </row>
    <row r="158" spans="1:5" x14ac:dyDescent="0.25">
      <c r="A158" t="s">
        <v>368</v>
      </c>
      <c r="C158">
        <v>0</v>
      </c>
      <c r="E158">
        <v>0</v>
      </c>
    </row>
    <row r="159" spans="1:5" x14ac:dyDescent="0.25">
      <c r="A159" t="s">
        <v>384</v>
      </c>
      <c r="C159">
        <v>0</v>
      </c>
      <c r="E159">
        <v>0</v>
      </c>
    </row>
    <row r="160" spans="1:5" x14ac:dyDescent="0.25">
      <c r="A160" t="s">
        <v>372</v>
      </c>
      <c r="C160">
        <v>0</v>
      </c>
      <c r="E160">
        <v>0</v>
      </c>
    </row>
    <row r="161" spans="1:6" x14ac:dyDescent="0.25">
      <c r="A161" t="s">
        <v>364</v>
      </c>
      <c r="C161">
        <v>0</v>
      </c>
      <c r="E161">
        <v>0</v>
      </c>
    </row>
    <row r="162" spans="1:6" x14ac:dyDescent="0.25">
      <c r="A162" t="s">
        <v>380</v>
      </c>
      <c r="C162">
        <v>0</v>
      </c>
      <c r="E162">
        <v>0</v>
      </c>
    </row>
    <row r="163" spans="1:6" x14ac:dyDescent="0.25">
      <c r="A163" t="s">
        <v>373</v>
      </c>
      <c r="C163">
        <v>0</v>
      </c>
      <c r="E163">
        <v>0</v>
      </c>
    </row>
    <row r="164" spans="1:6" x14ac:dyDescent="0.25">
      <c r="A164" t="s">
        <v>365</v>
      </c>
      <c r="C164">
        <v>0</v>
      </c>
      <c r="E164">
        <v>0</v>
      </c>
    </row>
    <row r="165" spans="1:6" x14ac:dyDescent="0.25">
      <c r="A165" t="s">
        <v>381</v>
      </c>
      <c r="C165">
        <v>0</v>
      </c>
      <c r="E165">
        <v>0</v>
      </c>
    </row>
    <row r="166" spans="1:6" x14ac:dyDescent="0.25">
      <c r="A166" t="s">
        <v>138</v>
      </c>
      <c r="B166">
        <v>0.7</v>
      </c>
      <c r="C166">
        <v>0</v>
      </c>
      <c r="E166">
        <v>67</v>
      </c>
      <c r="F166">
        <v>1.1000000000000001</v>
      </c>
    </row>
    <row r="167" spans="1:6" x14ac:dyDescent="0.25">
      <c r="A167" t="s">
        <v>126</v>
      </c>
      <c r="B167">
        <v>0.7</v>
      </c>
      <c r="C167">
        <v>0</v>
      </c>
      <c r="E167">
        <v>67</v>
      </c>
      <c r="F167">
        <v>1.1000000000000001</v>
      </c>
    </row>
    <row r="168" spans="1:6" x14ac:dyDescent="0.25">
      <c r="A168" t="s">
        <v>150</v>
      </c>
      <c r="C168">
        <v>0</v>
      </c>
      <c r="E168">
        <v>67</v>
      </c>
    </row>
    <row r="169" spans="1:6" x14ac:dyDescent="0.25">
      <c r="A169" t="s">
        <v>148</v>
      </c>
      <c r="B169">
        <v>2.1</v>
      </c>
      <c r="C169">
        <v>0</v>
      </c>
      <c r="E169">
        <v>89</v>
      </c>
      <c r="F169">
        <v>2.6</v>
      </c>
    </row>
    <row r="170" spans="1:6" x14ac:dyDescent="0.25">
      <c r="A170" t="s">
        <v>136</v>
      </c>
      <c r="B170">
        <v>2.1</v>
      </c>
      <c r="C170">
        <v>0</v>
      </c>
      <c r="E170">
        <v>89</v>
      </c>
      <c r="F170">
        <v>2.6</v>
      </c>
    </row>
    <row r="171" spans="1:6" x14ac:dyDescent="0.25">
      <c r="A171" t="s">
        <v>160</v>
      </c>
      <c r="C171">
        <v>0</v>
      </c>
      <c r="E171">
        <v>89</v>
      </c>
    </row>
    <row r="172" spans="1:6" x14ac:dyDescent="0.25">
      <c r="A172" t="s">
        <v>140</v>
      </c>
      <c r="B172">
        <v>0.7</v>
      </c>
      <c r="C172">
        <v>0</v>
      </c>
      <c r="E172">
        <v>67</v>
      </c>
      <c r="F172">
        <v>1.1000000000000001</v>
      </c>
    </row>
    <row r="173" spans="1:6" x14ac:dyDescent="0.25">
      <c r="A173" t="s">
        <v>128</v>
      </c>
      <c r="B173">
        <v>0.7</v>
      </c>
      <c r="C173">
        <v>0</v>
      </c>
      <c r="E173">
        <v>67</v>
      </c>
      <c r="F173">
        <v>1.1000000000000001</v>
      </c>
    </row>
    <row r="174" spans="1:6" x14ac:dyDescent="0.25">
      <c r="A174" t="s">
        <v>152</v>
      </c>
      <c r="C174">
        <v>0</v>
      </c>
      <c r="E174">
        <v>67</v>
      </c>
    </row>
    <row r="175" spans="1:6" x14ac:dyDescent="0.25">
      <c r="A175" t="s">
        <v>387</v>
      </c>
      <c r="B175">
        <v>3</v>
      </c>
      <c r="C175">
        <v>0</v>
      </c>
      <c r="E175">
        <v>100</v>
      </c>
      <c r="F175">
        <v>4</v>
      </c>
    </row>
    <row r="176" spans="1:6" x14ac:dyDescent="0.25">
      <c r="A176" t="s">
        <v>385</v>
      </c>
      <c r="B176">
        <v>3</v>
      </c>
      <c r="C176">
        <v>0</v>
      </c>
      <c r="E176">
        <v>100</v>
      </c>
      <c r="F176">
        <v>4</v>
      </c>
    </row>
    <row r="177" spans="1:6" x14ac:dyDescent="0.25">
      <c r="A177" t="s">
        <v>389</v>
      </c>
      <c r="C177">
        <v>0</v>
      </c>
      <c r="E177">
        <v>100</v>
      </c>
    </row>
    <row r="178" spans="1:6" x14ac:dyDescent="0.25">
      <c r="A178" t="s">
        <v>142</v>
      </c>
      <c r="B178">
        <v>0.7</v>
      </c>
      <c r="C178">
        <v>0</v>
      </c>
      <c r="E178">
        <v>67</v>
      </c>
      <c r="F178">
        <v>1.1000000000000001</v>
      </c>
    </row>
    <row r="179" spans="1:6" x14ac:dyDescent="0.25">
      <c r="A179" t="s">
        <v>130</v>
      </c>
      <c r="B179">
        <v>0.7</v>
      </c>
      <c r="C179">
        <v>0</v>
      </c>
      <c r="E179">
        <v>67</v>
      </c>
      <c r="F179">
        <v>1.1000000000000001</v>
      </c>
    </row>
    <row r="180" spans="1:6" x14ac:dyDescent="0.25">
      <c r="A180" t="s">
        <v>154</v>
      </c>
      <c r="C180">
        <v>0</v>
      </c>
      <c r="E180">
        <v>67</v>
      </c>
    </row>
    <row r="181" spans="1:6" x14ac:dyDescent="0.25">
      <c r="A181" t="s">
        <v>388</v>
      </c>
      <c r="B181">
        <v>3</v>
      </c>
      <c r="C181">
        <v>0</v>
      </c>
      <c r="E181">
        <v>100</v>
      </c>
      <c r="F181">
        <v>4</v>
      </c>
    </row>
    <row r="182" spans="1:6" x14ac:dyDescent="0.25">
      <c r="A182" t="s">
        <v>386</v>
      </c>
      <c r="B182">
        <v>3</v>
      </c>
      <c r="C182">
        <v>0</v>
      </c>
      <c r="E182">
        <v>100</v>
      </c>
      <c r="F182">
        <v>4</v>
      </c>
    </row>
    <row r="183" spans="1:6" x14ac:dyDescent="0.25">
      <c r="A183" t="s">
        <v>390</v>
      </c>
      <c r="C183">
        <v>0</v>
      </c>
      <c r="E183">
        <v>100</v>
      </c>
    </row>
    <row r="184" spans="1:6" x14ac:dyDescent="0.25">
      <c r="A184" t="s">
        <v>144</v>
      </c>
      <c r="B184">
        <v>0.7</v>
      </c>
      <c r="C184">
        <v>0</v>
      </c>
      <c r="E184">
        <v>67</v>
      </c>
      <c r="F184">
        <v>1.1000000000000001</v>
      </c>
    </row>
    <row r="185" spans="1:6" x14ac:dyDescent="0.25">
      <c r="A185" t="s">
        <v>132</v>
      </c>
      <c r="B185">
        <v>0.7</v>
      </c>
      <c r="C185">
        <v>0</v>
      </c>
      <c r="E185">
        <v>67</v>
      </c>
      <c r="F185">
        <v>1.1000000000000001</v>
      </c>
    </row>
    <row r="186" spans="1:6" x14ac:dyDescent="0.25">
      <c r="A186" t="s">
        <v>156</v>
      </c>
      <c r="C186">
        <v>0</v>
      </c>
      <c r="E186">
        <v>67</v>
      </c>
    </row>
    <row r="187" spans="1:6" x14ac:dyDescent="0.25">
      <c r="A187" t="s">
        <v>146</v>
      </c>
      <c r="B187">
        <v>2.1</v>
      </c>
      <c r="C187">
        <v>0</v>
      </c>
      <c r="E187">
        <v>89</v>
      </c>
      <c r="F187">
        <v>2.6</v>
      </c>
    </row>
    <row r="188" spans="1:6" x14ac:dyDescent="0.25">
      <c r="A188" t="s">
        <v>134</v>
      </c>
      <c r="B188">
        <v>2.1</v>
      </c>
      <c r="C188">
        <v>0</v>
      </c>
      <c r="E188">
        <v>89</v>
      </c>
      <c r="F188">
        <v>2.6</v>
      </c>
    </row>
    <row r="189" spans="1:6" x14ac:dyDescent="0.25">
      <c r="A189" t="s">
        <v>158</v>
      </c>
      <c r="C189">
        <v>0</v>
      </c>
      <c r="E189">
        <v>89</v>
      </c>
    </row>
    <row r="190" spans="1:6" x14ac:dyDescent="0.25">
      <c r="A190" t="s">
        <v>174</v>
      </c>
      <c r="B190">
        <v>1.1499999999999999</v>
      </c>
      <c r="C190">
        <v>0</v>
      </c>
      <c r="E190">
        <v>78</v>
      </c>
      <c r="F190">
        <v>2.15</v>
      </c>
    </row>
    <row r="191" spans="1:6" x14ac:dyDescent="0.25">
      <c r="A191" t="s">
        <v>162</v>
      </c>
      <c r="B191">
        <v>1.1499999999999999</v>
      </c>
      <c r="C191">
        <v>0</v>
      </c>
      <c r="E191">
        <v>78</v>
      </c>
      <c r="F191">
        <v>2.15</v>
      </c>
    </row>
    <row r="192" spans="1:6" x14ac:dyDescent="0.25">
      <c r="A192" t="s">
        <v>186</v>
      </c>
      <c r="C192">
        <v>0</v>
      </c>
      <c r="E192">
        <v>78</v>
      </c>
    </row>
    <row r="193" spans="1:6" x14ac:dyDescent="0.25">
      <c r="A193" t="s">
        <v>184</v>
      </c>
      <c r="B193">
        <v>3</v>
      </c>
      <c r="C193">
        <v>0</v>
      </c>
      <c r="E193">
        <v>103</v>
      </c>
      <c r="F193">
        <v>4.2</v>
      </c>
    </row>
    <row r="194" spans="1:6" x14ac:dyDescent="0.25">
      <c r="A194" t="s">
        <v>172</v>
      </c>
      <c r="B194">
        <v>3</v>
      </c>
      <c r="C194">
        <v>0</v>
      </c>
      <c r="E194">
        <v>103</v>
      </c>
      <c r="F194">
        <v>4.2</v>
      </c>
    </row>
    <row r="195" spans="1:6" x14ac:dyDescent="0.25">
      <c r="A195" t="s">
        <v>196</v>
      </c>
      <c r="C195">
        <v>0</v>
      </c>
      <c r="E195">
        <v>103</v>
      </c>
    </row>
    <row r="196" spans="1:6" x14ac:dyDescent="0.25">
      <c r="A196" t="s">
        <v>176</v>
      </c>
      <c r="B196">
        <v>1.1499999999999999</v>
      </c>
      <c r="C196">
        <v>0</v>
      </c>
      <c r="E196">
        <v>78</v>
      </c>
      <c r="F196">
        <v>2.15</v>
      </c>
    </row>
    <row r="197" spans="1:6" x14ac:dyDescent="0.25">
      <c r="A197" t="s">
        <v>164</v>
      </c>
      <c r="B197">
        <v>1.1499999999999999</v>
      </c>
      <c r="C197">
        <v>0</v>
      </c>
      <c r="E197">
        <v>78</v>
      </c>
      <c r="F197">
        <v>2.15</v>
      </c>
    </row>
    <row r="198" spans="1:6" x14ac:dyDescent="0.25">
      <c r="A198" t="s">
        <v>188</v>
      </c>
      <c r="C198">
        <v>0</v>
      </c>
      <c r="E198">
        <v>78</v>
      </c>
    </row>
    <row r="199" spans="1:6" x14ac:dyDescent="0.25">
      <c r="A199" t="s">
        <v>393</v>
      </c>
      <c r="B199">
        <v>5</v>
      </c>
      <c r="C199">
        <v>0</v>
      </c>
      <c r="E199">
        <v>116</v>
      </c>
      <c r="F199">
        <v>6.3</v>
      </c>
    </row>
    <row r="200" spans="1:6" x14ac:dyDescent="0.25">
      <c r="A200" t="s">
        <v>391</v>
      </c>
      <c r="B200">
        <v>5</v>
      </c>
      <c r="C200">
        <v>0</v>
      </c>
      <c r="E200">
        <v>116</v>
      </c>
      <c r="F200">
        <v>6.3</v>
      </c>
    </row>
    <row r="201" spans="1:6" x14ac:dyDescent="0.25">
      <c r="A201" t="s">
        <v>395</v>
      </c>
      <c r="C201">
        <v>0</v>
      </c>
      <c r="E201">
        <v>116</v>
      </c>
    </row>
    <row r="202" spans="1:6" x14ac:dyDescent="0.25">
      <c r="A202" t="s">
        <v>178</v>
      </c>
      <c r="B202">
        <v>1.1499999999999999</v>
      </c>
      <c r="C202">
        <v>0</v>
      </c>
      <c r="E202">
        <v>78</v>
      </c>
      <c r="F202">
        <v>2.15</v>
      </c>
    </row>
    <row r="203" spans="1:6" x14ac:dyDescent="0.25">
      <c r="A203" t="s">
        <v>166</v>
      </c>
      <c r="B203">
        <v>1.1499999999999999</v>
      </c>
      <c r="C203">
        <v>0</v>
      </c>
      <c r="E203">
        <v>78</v>
      </c>
      <c r="F203">
        <v>2.15</v>
      </c>
    </row>
    <row r="204" spans="1:6" x14ac:dyDescent="0.25">
      <c r="A204" t="s">
        <v>190</v>
      </c>
      <c r="C204">
        <v>0</v>
      </c>
      <c r="E204">
        <v>78</v>
      </c>
    </row>
    <row r="205" spans="1:6" x14ac:dyDescent="0.25">
      <c r="A205" t="s">
        <v>394</v>
      </c>
      <c r="B205">
        <v>5</v>
      </c>
      <c r="C205">
        <v>0</v>
      </c>
      <c r="E205">
        <v>116</v>
      </c>
      <c r="F205">
        <v>6.3</v>
      </c>
    </row>
    <row r="206" spans="1:6" x14ac:dyDescent="0.25">
      <c r="A206" t="s">
        <v>392</v>
      </c>
      <c r="B206">
        <v>5</v>
      </c>
      <c r="C206">
        <v>0</v>
      </c>
      <c r="E206">
        <v>116</v>
      </c>
      <c r="F206">
        <v>6.3</v>
      </c>
    </row>
    <row r="207" spans="1:6" x14ac:dyDescent="0.25">
      <c r="A207" t="s">
        <v>396</v>
      </c>
      <c r="C207">
        <v>0</v>
      </c>
      <c r="E207">
        <v>116</v>
      </c>
    </row>
    <row r="208" spans="1:6" x14ac:dyDescent="0.25">
      <c r="A208" t="s">
        <v>180</v>
      </c>
      <c r="B208">
        <v>1.1499999999999999</v>
      </c>
      <c r="C208">
        <v>0</v>
      </c>
      <c r="E208">
        <v>78</v>
      </c>
      <c r="F208">
        <v>2.15</v>
      </c>
    </row>
    <row r="209" spans="1:6" x14ac:dyDescent="0.25">
      <c r="A209" t="s">
        <v>168</v>
      </c>
      <c r="B209">
        <v>1.1499999999999999</v>
      </c>
      <c r="C209">
        <v>0</v>
      </c>
      <c r="E209">
        <v>78</v>
      </c>
      <c r="F209">
        <v>2.15</v>
      </c>
    </row>
    <row r="210" spans="1:6" x14ac:dyDescent="0.25">
      <c r="A210" t="s">
        <v>192</v>
      </c>
      <c r="C210">
        <v>0</v>
      </c>
      <c r="E210">
        <v>78</v>
      </c>
    </row>
    <row r="211" spans="1:6" x14ac:dyDescent="0.25">
      <c r="A211" t="s">
        <v>182</v>
      </c>
      <c r="B211">
        <v>3</v>
      </c>
      <c r="C211">
        <v>0</v>
      </c>
      <c r="E211">
        <v>101</v>
      </c>
      <c r="F211">
        <v>4.2</v>
      </c>
    </row>
    <row r="212" spans="1:6" x14ac:dyDescent="0.25">
      <c r="A212" t="s">
        <v>170</v>
      </c>
      <c r="B212">
        <v>3</v>
      </c>
      <c r="C212">
        <v>0</v>
      </c>
      <c r="E212">
        <v>101</v>
      </c>
      <c r="F212">
        <v>4.2</v>
      </c>
    </row>
    <row r="213" spans="1:6" x14ac:dyDescent="0.25">
      <c r="A213" t="s">
        <v>194</v>
      </c>
      <c r="C213">
        <v>0</v>
      </c>
      <c r="E213">
        <v>101</v>
      </c>
    </row>
    <row r="214" spans="1:6" x14ac:dyDescent="0.25">
      <c r="A214" t="s">
        <v>210</v>
      </c>
      <c r="B214">
        <v>2.1</v>
      </c>
      <c r="C214">
        <v>0</v>
      </c>
      <c r="E214">
        <v>86</v>
      </c>
      <c r="F214">
        <v>3.1</v>
      </c>
    </row>
    <row r="215" spans="1:6" x14ac:dyDescent="0.25">
      <c r="A215" t="s">
        <v>198</v>
      </c>
      <c r="B215">
        <v>2.1</v>
      </c>
      <c r="C215">
        <v>0</v>
      </c>
      <c r="E215">
        <v>86</v>
      </c>
      <c r="F215">
        <v>3.1</v>
      </c>
    </row>
    <row r="216" spans="1:6" x14ac:dyDescent="0.25">
      <c r="A216" t="s">
        <v>222</v>
      </c>
      <c r="C216">
        <v>0</v>
      </c>
      <c r="E216">
        <v>86</v>
      </c>
    </row>
    <row r="217" spans="1:6" x14ac:dyDescent="0.25">
      <c r="A217" t="s">
        <v>220</v>
      </c>
      <c r="B217">
        <v>3.6</v>
      </c>
      <c r="C217">
        <v>0</v>
      </c>
      <c r="E217">
        <v>111</v>
      </c>
      <c r="F217">
        <v>5.2</v>
      </c>
    </row>
    <row r="218" spans="1:6" x14ac:dyDescent="0.25">
      <c r="A218" t="s">
        <v>208</v>
      </c>
      <c r="B218">
        <v>3.6</v>
      </c>
      <c r="C218">
        <v>0</v>
      </c>
      <c r="E218">
        <v>111</v>
      </c>
      <c r="F218">
        <v>5.2</v>
      </c>
    </row>
    <row r="219" spans="1:6" x14ac:dyDescent="0.25">
      <c r="A219" t="s">
        <v>232</v>
      </c>
      <c r="C219">
        <v>0</v>
      </c>
      <c r="E219">
        <v>111</v>
      </c>
    </row>
    <row r="220" spans="1:6" x14ac:dyDescent="0.25">
      <c r="A220" t="s">
        <v>212</v>
      </c>
      <c r="B220">
        <v>2.1</v>
      </c>
      <c r="C220">
        <v>0</v>
      </c>
      <c r="E220">
        <v>86</v>
      </c>
      <c r="F220">
        <v>3.1</v>
      </c>
    </row>
    <row r="221" spans="1:6" x14ac:dyDescent="0.25">
      <c r="A221" t="s">
        <v>200</v>
      </c>
      <c r="B221">
        <v>2.1</v>
      </c>
      <c r="C221">
        <v>0</v>
      </c>
      <c r="E221">
        <v>86</v>
      </c>
      <c r="F221">
        <v>3.1</v>
      </c>
    </row>
    <row r="222" spans="1:6" x14ac:dyDescent="0.25">
      <c r="A222" t="s">
        <v>224</v>
      </c>
      <c r="C222">
        <v>0</v>
      </c>
      <c r="E222">
        <v>86</v>
      </c>
    </row>
    <row r="223" spans="1:6" x14ac:dyDescent="0.25">
      <c r="A223" t="s">
        <v>399</v>
      </c>
      <c r="B223">
        <v>7</v>
      </c>
      <c r="C223">
        <v>0</v>
      </c>
      <c r="E223">
        <v>140</v>
      </c>
      <c r="F223">
        <v>9</v>
      </c>
    </row>
    <row r="224" spans="1:6" x14ac:dyDescent="0.25">
      <c r="A224" t="s">
        <v>397</v>
      </c>
      <c r="B224">
        <v>7</v>
      </c>
      <c r="C224">
        <v>0</v>
      </c>
      <c r="E224">
        <v>140</v>
      </c>
      <c r="F224">
        <v>9</v>
      </c>
    </row>
    <row r="225" spans="1:6" x14ac:dyDescent="0.25">
      <c r="A225" t="s">
        <v>401</v>
      </c>
      <c r="C225">
        <v>0</v>
      </c>
      <c r="E225">
        <v>140</v>
      </c>
    </row>
    <row r="226" spans="1:6" x14ac:dyDescent="0.25">
      <c r="A226" t="s">
        <v>214</v>
      </c>
      <c r="B226">
        <v>2.1</v>
      </c>
      <c r="C226">
        <v>0</v>
      </c>
      <c r="E226">
        <v>86</v>
      </c>
      <c r="F226">
        <v>3.1</v>
      </c>
    </row>
    <row r="227" spans="1:6" x14ac:dyDescent="0.25">
      <c r="A227" t="s">
        <v>202</v>
      </c>
      <c r="B227">
        <v>2.1</v>
      </c>
      <c r="C227">
        <v>0</v>
      </c>
      <c r="E227">
        <v>86</v>
      </c>
      <c r="F227">
        <v>3.1</v>
      </c>
    </row>
    <row r="228" spans="1:6" x14ac:dyDescent="0.25">
      <c r="A228" t="s">
        <v>226</v>
      </c>
      <c r="C228">
        <v>0</v>
      </c>
      <c r="E228">
        <v>86</v>
      </c>
    </row>
    <row r="229" spans="1:6" x14ac:dyDescent="0.25">
      <c r="A229" t="s">
        <v>400</v>
      </c>
      <c r="B229">
        <v>7</v>
      </c>
      <c r="C229">
        <v>0</v>
      </c>
      <c r="E229">
        <v>140</v>
      </c>
      <c r="F229">
        <v>9</v>
      </c>
    </row>
    <row r="230" spans="1:6" x14ac:dyDescent="0.25">
      <c r="A230" t="s">
        <v>398</v>
      </c>
      <c r="B230">
        <v>7</v>
      </c>
      <c r="C230">
        <v>0</v>
      </c>
      <c r="E230">
        <v>140</v>
      </c>
      <c r="F230">
        <v>9</v>
      </c>
    </row>
    <row r="231" spans="1:6" x14ac:dyDescent="0.25">
      <c r="A231" t="s">
        <v>402</v>
      </c>
      <c r="C231">
        <v>0</v>
      </c>
      <c r="E231">
        <v>140</v>
      </c>
    </row>
    <row r="232" spans="1:6" x14ac:dyDescent="0.25">
      <c r="A232" t="s">
        <v>216</v>
      </c>
      <c r="B232">
        <v>2.1</v>
      </c>
      <c r="C232">
        <v>0</v>
      </c>
      <c r="E232">
        <v>86</v>
      </c>
      <c r="F232">
        <v>3.1</v>
      </c>
    </row>
    <row r="233" spans="1:6" x14ac:dyDescent="0.25">
      <c r="A233" t="s">
        <v>204</v>
      </c>
      <c r="B233">
        <v>2.1</v>
      </c>
      <c r="C233">
        <v>0</v>
      </c>
      <c r="E233">
        <v>86</v>
      </c>
      <c r="F233">
        <v>3.1</v>
      </c>
    </row>
    <row r="234" spans="1:6" x14ac:dyDescent="0.25">
      <c r="A234" t="s">
        <v>228</v>
      </c>
      <c r="C234">
        <v>0</v>
      </c>
      <c r="E234">
        <v>86</v>
      </c>
    </row>
    <row r="235" spans="1:6" x14ac:dyDescent="0.25">
      <c r="A235" t="s">
        <v>218</v>
      </c>
      <c r="B235">
        <v>3.6</v>
      </c>
      <c r="C235">
        <v>0</v>
      </c>
      <c r="E235">
        <v>108</v>
      </c>
      <c r="F235">
        <v>5.2</v>
      </c>
    </row>
    <row r="236" spans="1:6" x14ac:dyDescent="0.25">
      <c r="A236" t="s">
        <v>206</v>
      </c>
      <c r="B236">
        <v>3.6</v>
      </c>
      <c r="C236">
        <v>0</v>
      </c>
      <c r="E236">
        <v>108</v>
      </c>
      <c r="F236">
        <v>5.2</v>
      </c>
    </row>
    <row r="237" spans="1:6" x14ac:dyDescent="0.25">
      <c r="A237" t="s">
        <v>230</v>
      </c>
      <c r="C237">
        <v>0</v>
      </c>
      <c r="E237">
        <v>108</v>
      </c>
    </row>
    <row r="238" spans="1:6" x14ac:dyDescent="0.25">
      <c r="A238" t="s">
        <v>246</v>
      </c>
      <c r="B238">
        <v>4</v>
      </c>
      <c r="C238">
        <v>0</v>
      </c>
      <c r="E238">
        <v>98</v>
      </c>
      <c r="F238">
        <v>7.5</v>
      </c>
    </row>
    <row r="239" spans="1:6" x14ac:dyDescent="0.25">
      <c r="A239" t="s">
        <v>234</v>
      </c>
      <c r="B239">
        <v>4</v>
      </c>
      <c r="C239">
        <v>0</v>
      </c>
      <c r="E239">
        <v>98</v>
      </c>
      <c r="F239">
        <v>7.5</v>
      </c>
    </row>
    <row r="240" spans="1:6" x14ac:dyDescent="0.25">
      <c r="A240" t="s">
        <v>258</v>
      </c>
      <c r="C240">
        <v>0</v>
      </c>
      <c r="E240">
        <v>98</v>
      </c>
    </row>
    <row r="241" spans="1:6" x14ac:dyDescent="0.25">
      <c r="A241" t="s">
        <v>256</v>
      </c>
      <c r="B241">
        <v>6.8</v>
      </c>
      <c r="C241">
        <v>0</v>
      </c>
      <c r="E241">
        <v>131</v>
      </c>
      <c r="F241">
        <v>11.5</v>
      </c>
    </row>
    <row r="242" spans="1:6" x14ac:dyDescent="0.25">
      <c r="A242" t="s">
        <v>244</v>
      </c>
      <c r="B242">
        <v>6.8</v>
      </c>
      <c r="C242">
        <v>0</v>
      </c>
      <c r="E242">
        <v>131</v>
      </c>
      <c r="F242">
        <v>11.5</v>
      </c>
    </row>
    <row r="243" spans="1:6" x14ac:dyDescent="0.25">
      <c r="A243" t="s">
        <v>268</v>
      </c>
      <c r="C243">
        <v>0</v>
      </c>
      <c r="E243">
        <v>131</v>
      </c>
    </row>
    <row r="244" spans="1:6" x14ac:dyDescent="0.25">
      <c r="A244" t="s">
        <v>248</v>
      </c>
      <c r="B244">
        <v>4</v>
      </c>
      <c r="C244">
        <v>0</v>
      </c>
      <c r="E244">
        <v>98</v>
      </c>
      <c r="F244">
        <v>7.5</v>
      </c>
    </row>
    <row r="245" spans="1:6" x14ac:dyDescent="0.25">
      <c r="A245" t="s">
        <v>236</v>
      </c>
      <c r="B245">
        <v>4</v>
      </c>
      <c r="C245">
        <v>0</v>
      </c>
      <c r="E245">
        <v>98</v>
      </c>
      <c r="F245">
        <v>7.5</v>
      </c>
    </row>
    <row r="246" spans="1:6" x14ac:dyDescent="0.25">
      <c r="A246" t="s">
        <v>260</v>
      </c>
      <c r="C246">
        <v>0</v>
      </c>
      <c r="E246">
        <v>98</v>
      </c>
    </row>
    <row r="247" spans="1:6" x14ac:dyDescent="0.25">
      <c r="A247" t="s">
        <v>405</v>
      </c>
      <c r="B247">
        <v>15</v>
      </c>
      <c r="C247">
        <v>0</v>
      </c>
      <c r="E247">
        <v>150</v>
      </c>
      <c r="F247">
        <v>20</v>
      </c>
    </row>
    <row r="248" spans="1:6" x14ac:dyDescent="0.25">
      <c r="A248" t="s">
        <v>403</v>
      </c>
      <c r="B248">
        <v>15</v>
      </c>
      <c r="C248">
        <v>0</v>
      </c>
      <c r="E248">
        <v>150</v>
      </c>
      <c r="F248">
        <v>20</v>
      </c>
    </row>
    <row r="249" spans="1:6" x14ac:dyDescent="0.25">
      <c r="A249" t="s">
        <v>407</v>
      </c>
      <c r="C249">
        <v>0</v>
      </c>
      <c r="E249">
        <v>150</v>
      </c>
    </row>
    <row r="250" spans="1:6" x14ac:dyDescent="0.25">
      <c r="A250" t="s">
        <v>250</v>
      </c>
      <c r="B250">
        <v>4</v>
      </c>
      <c r="C250">
        <v>0</v>
      </c>
      <c r="E250">
        <v>98</v>
      </c>
      <c r="F250">
        <v>7.5</v>
      </c>
    </row>
    <row r="251" spans="1:6" x14ac:dyDescent="0.25">
      <c r="A251" t="s">
        <v>238</v>
      </c>
      <c r="B251">
        <v>4</v>
      </c>
      <c r="C251">
        <v>0</v>
      </c>
      <c r="E251">
        <v>98</v>
      </c>
      <c r="F251">
        <v>7.5</v>
      </c>
    </row>
    <row r="252" spans="1:6" x14ac:dyDescent="0.25">
      <c r="A252" t="s">
        <v>262</v>
      </c>
      <c r="C252">
        <v>0</v>
      </c>
      <c r="E252">
        <v>98</v>
      </c>
    </row>
    <row r="253" spans="1:6" x14ac:dyDescent="0.25">
      <c r="A253" t="s">
        <v>406</v>
      </c>
      <c r="B253">
        <v>15</v>
      </c>
      <c r="C253">
        <v>0</v>
      </c>
      <c r="E253">
        <v>165</v>
      </c>
      <c r="F253">
        <v>20</v>
      </c>
    </row>
    <row r="254" spans="1:6" x14ac:dyDescent="0.25">
      <c r="A254" t="s">
        <v>404</v>
      </c>
      <c r="B254">
        <v>15</v>
      </c>
      <c r="C254">
        <v>0</v>
      </c>
      <c r="E254">
        <v>165</v>
      </c>
      <c r="F254">
        <v>20</v>
      </c>
    </row>
    <row r="255" spans="1:6" x14ac:dyDescent="0.25">
      <c r="A255" t="s">
        <v>408</v>
      </c>
      <c r="C255">
        <v>0</v>
      </c>
      <c r="E255">
        <v>165</v>
      </c>
    </row>
    <row r="256" spans="1:6" x14ac:dyDescent="0.25">
      <c r="A256" t="s">
        <v>252</v>
      </c>
      <c r="B256">
        <v>4</v>
      </c>
      <c r="C256">
        <v>0</v>
      </c>
      <c r="E256">
        <v>106</v>
      </c>
      <c r="F256">
        <v>7.5</v>
      </c>
    </row>
    <row r="257" spans="1:6" x14ac:dyDescent="0.25">
      <c r="A257" t="s">
        <v>240</v>
      </c>
      <c r="B257">
        <v>4</v>
      </c>
      <c r="C257">
        <v>0</v>
      </c>
      <c r="E257">
        <v>106</v>
      </c>
      <c r="F257">
        <v>7.5</v>
      </c>
    </row>
    <row r="258" spans="1:6" x14ac:dyDescent="0.25">
      <c r="A258" t="s">
        <v>264</v>
      </c>
      <c r="C258">
        <v>0</v>
      </c>
      <c r="E258">
        <v>106</v>
      </c>
    </row>
    <row r="259" spans="1:6" x14ac:dyDescent="0.25">
      <c r="A259" t="s">
        <v>254</v>
      </c>
      <c r="B259">
        <v>6.8</v>
      </c>
      <c r="C259">
        <v>0</v>
      </c>
      <c r="E259">
        <v>127</v>
      </c>
      <c r="F259">
        <v>11.5</v>
      </c>
    </row>
    <row r="260" spans="1:6" x14ac:dyDescent="0.25">
      <c r="A260" t="s">
        <v>242</v>
      </c>
      <c r="B260">
        <v>6.8</v>
      </c>
      <c r="C260">
        <v>0</v>
      </c>
      <c r="E260">
        <v>127</v>
      </c>
      <c r="F260">
        <v>11.5</v>
      </c>
    </row>
    <row r="261" spans="1:6" x14ac:dyDescent="0.25">
      <c r="A261" t="s">
        <v>266</v>
      </c>
      <c r="C261">
        <v>0</v>
      </c>
      <c r="E261">
        <v>127</v>
      </c>
    </row>
  </sheetData>
  <sortState ref="A2:F261">
    <sortCondition ref="A2:A2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activeCell="D1" sqref="D1:F1"/>
    </sheetView>
  </sheetViews>
  <sheetFormatPr defaultRowHeight="15" x14ac:dyDescent="0.25"/>
  <cols>
    <col min="3" max="3" width="15.140625" bestFit="1" customWidth="1"/>
    <col min="4" max="4" width="16.140625" bestFit="1" customWidth="1"/>
    <col min="5" max="5" width="19.28515625" bestFit="1" customWidth="1"/>
    <col min="6" max="6" width="19.28515625" customWidth="1"/>
    <col min="7" max="7" width="19.28515625" bestFit="1" customWidth="1"/>
  </cols>
  <sheetData>
    <row r="1" spans="1:7" x14ac:dyDescent="0.25">
      <c r="D1" t="s">
        <v>414</v>
      </c>
      <c r="F1" t="s">
        <v>413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</v>
      </c>
      <c r="G2" t="s">
        <v>4</v>
      </c>
    </row>
    <row r="3" spans="1:7" x14ac:dyDescent="0.25">
      <c r="A3" t="s">
        <v>5</v>
      </c>
      <c r="B3" t="b">
        <v>1</v>
      </c>
      <c r="C3" t="s">
        <v>6</v>
      </c>
      <c r="D3">
        <v>0.9</v>
      </c>
      <c r="E3">
        <v>127</v>
      </c>
      <c r="F3">
        <f>VLOOKUP(C3,'TORWIN FlangeData'!$A$2:$F$261,4,FALSE)</f>
        <v>0</v>
      </c>
      <c r="G3">
        <f>VLOOKUP(C3,'TORWIN FlangeData'!$A$2:$F$261,3,FALSE)</f>
        <v>127</v>
      </c>
    </row>
    <row r="4" spans="1:7" x14ac:dyDescent="0.25">
      <c r="A4" t="s">
        <v>7</v>
      </c>
      <c r="B4" t="b">
        <v>1</v>
      </c>
      <c r="C4" t="s">
        <v>8</v>
      </c>
      <c r="D4">
        <v>1.4</v>
      </c>
      <c r="E4">
        <v>165</v>
      </c>
      <c r="F4">
        <f>VLOOKUP(C4,'TORWIN FlangeData'!$A$2:$F$261,4,FALSE)</f>
        <v>0</v>
      </c>
      <c r="G4">
        <f>VLOOKUP(C4,'TORWIN FlangeData'!$A$2:$F$261,3,FALSE)</f>
        <v>165</v>
      </c>
    </row>
    <row r="5" spans="1:7" x14ac:dyDescent="0.25">
      <c r="A5" t="s">
        <v>9</v>
      </c>
      <c r="B5" t="b">
        <v>1</v>
      </c>
      <c r="C5" t="s">
        <v>10</v>
      </c>
      <c r="D5">
        <v>1.6</v>
      </c>
      <c r="E5">
        <v>216</v>
      </c>
      <c r="F5">
        <f>VLOOKUP(C5,'TORWIN FlangeData'!$A$2:$F$261,4,FALSE)</f>
        <v>0</v>
      </c>
      <c r="G5">
        <f>VLOOKUP(C5,'TORWIN FlangeData'!$A$2:$F$261,3,FALSE)</f>
        <v>216</v>
      </c>
    </row>
    <row r="6" spans="1:7" x14ac:dyDescent="0.25">
      <c r="A6" t="s">
        <v>11</v>
      </c>
      <c r="B6" t="b">
        <v>1</v>
      </c>
      <c r="C6" t="s">
        <v>12</v>
      </c>
      <c r="E6">
        <v>254</v>
      </c>
      <c r="F6">
        <f>VLOOKUP(C6,'TORWIN FlangeData'!$A$2:$F$261,4,FALSE)</f>
        <v>0</v>
      </c>
      <c r="G6">
        <f>VLOOKUP(C6,'TORWIN FlangeData'!$A$2:$F$261,3,FALSE)</f>
        <v>254</v>
      </c>
    </row>
    <row r="7" spans="1:7" x14ac:dyDescent="0.25">
      <c r="A7" t="s">
        <v>13</v>
      </c>
      <c r="B7" t="b">
        <v>1</v>
      </c>
      <c r="C7" t="s">
        <v>14</v>
      </c>
      <c r="E7">
        <v>254</v>
      </c>
      <c r="F7">
        <f>VLOOKUP(C7,'TORWIN FlangeData'!$A$2:$F$261,4,FALSE)</f>
        <v>0</v>
      </c>
      <c r="G7">
        <f>VLOOKUP(C7,'TORWIN FlangeData'!$A$2:$F$261,3,FALSE)</f>
        <v>254</v>
      </c>
    </row>
    <row r="8" spans="1:7" x14ac:dyDescent="0.25">
      <c r="A8" t="s">
        <v>15</v>
      </c>
      <c r="B8" t="b">
        <v>1</v>
      </c>
      <c r="C8" t="s">
        <v>16</v>
      </c>
      <c r="D8">
        <v>0.9</v>
      </c>
      <c r="E8">
        <v>127</v>
      </c>
      <c r="F8">
        <f>VLOOKUP(C8,'TORWIN FlangeData'!$A$2:$F$261,4,FALSE)</f>
        <v>0</v>
      </c>
      <c r="G8">
        <f>VLOOKUP(C8,'TORWIN FlangeData'!$A$2:$F$261,3,FALSE)</f>
        <v>127</v>
      </c>
    </row>
    <row r="9" spans="1:7" x14ac:dyDescent="0.25">
      <c r="A9" t="s">
        <v>17</v>
      </c>
      <c r="B9" t="b">
        <v>1</v>
      </c>
      <c r="C9" t="s">
        <v>18</v>
      </c>
      <c r="D9">
        <v>1.4</v>
      </c>
      <c r="E9">
        <v>165</v>
      </c>
      <c r="F9">
        <f>VLOOKUP(C9,'TORWIN FlangeData'!$A$2:$F$261,4,FALSE)</f>
        <v>0</v>
      </c>
      <c r="G9">
        <f>VLOOKUP(C9,'TORWIN FlangeData'!$A$2:$F$261,3,FALSE)</f>
        <v>165</v>
      </c>
    </row>
    <row r="10" spans="1:7" x14ac:dyDescent="0.25">
      <c r="A10" t="s">
        <v>19</v>
      </c>
      <c r="B10" t="b">
        <v>1</v>
      </c>
      <c r="C10" t="s">
        <v>20</v>
      </c>
      <c r="D10">
        <v>1.6</v>
      </c>
      <c r="E10">
        <v>216</v>
      </c>
      <c r="F10">
        <f>VLOOKUP(C10,'TORWIN FlangeData'!$A$2:$F$261,4,FALSE)</f>
        <v>0</v>
      </c>
      <c r="G10">
        <f>VLOOKUP(C10,'TORWIN FlangeData'!$A$2:$F$261,3,FALSE)</f>
        <v>216</v>
      </c>
    </row>
    <row r="11" spans="1:7" x14ac:dyDescent="0.25">
      <c r="A11" t="s">
        <v>21</v>
      </c>
      <c r="B11" t="b">
        <v>1</v>
      </c>
      <c r="C11" t="s">
        <v>22</v>
      </c>
      <c r="E11">
        <v>254</v>
      </c>
      <c r="F11">
        <f>VLOOKUP(C11,'TORWIN FlangeData'!$A$2:$F$261,4,FALSE)</f>
        <v>0</v>
      </c>
      <c r="G11">
        <f>VLOOKUP(C11,'TORWIN FlangeData'!$A$2:$F$261,3,FALSE)</f>
        <v>254</v>
      </c>
    </row>
    <row r="12" spans="1:7" x14ac:dyDescent="0.25">
      <c r="A12" t="s">
        <v>23</v>
      </c>
      <c r="B12" t="b">
        <v>1</v>
      </c>
      <c r="C12" t="s">
        <v>24</v>
      </c>
      <c r="E12">
        <v>254</v>
      </c>
      <c r="F12">
        <f>VLOOKUP(C12,'TORWIN FlangeData'!$A$2:$F$261,4,FALSE)</f>
        <v>0</v>
      </c>
      <c r="G12">
        <f>VLOOKUP(C12,'TORWIN FlangeData'!$A$2:$F$261,3,FALSE)</f>
        <v>254</v>
      </c>
    </row>
    <row r="13" spans="1:7" x14ac:dyDescent="0.25">
      <c r="A13" t="s">
        <v>25</v>
      </c>
      <c r="B13" t="b">
        <v>1</v>
      </c>
      <c r="C13" t="s">
        <v>26</v>
      </c>
      <c r="D13">
        <v>0.9</v>
      </c>
      <c r="E13">
        <v>127</v>
      </c>
      <c r="F13">
        <f>VLOOKUP(C13,'TORWIN FlangeData'!$A$2:$F$261,4,FALSE)</f>
        <v>0</v>
      </c>
      <c r="G13">
        <f>VLOOKUP(C13,'TORWIN FlangeData'!$A$2:$F$261,3,FALSE)</f>
        <v>127</v>
      </c>
    </row>
    <row r="14" spans="1:7" x14ac:dyDescent="0.25">
      <c r="A14" t="s">
        <v>27</v>
      </c>
      <c r="B14" t="b">
        <v>1</v>
      </c>
      <c r="C14" t="s">
        <v>28</v>
      </c>
      <c r="D14">
        <v>1.4</v>
      </c>
      <c r="E14">
        <v>165</v>
      </c>
      <c r="F14">
        <f>VLOOKUP(C14,'TORWIN FlangeData'!$A$2:$F$261,4,FALSE)</f>
        <v>0</v>
      </c>
      <c r="G14">
        <f>VLOOKUP(C14,'TORWIN FlangeData'!$A$2:$F$261,3,FALSE)</f>
        <v>165</v>
      </c>
    </row>
    <row r="15" spans="1:7" x14ac:dyDescent="0.25">
      <c r="A15" t="s">
        <v>29</v>
      </c>
      <c r="B15" t="b">
        <v>1</v>
      </c>
      <c r="C15" t="s">
        <v>30</v>
      </c>
      <c r="D15">
        <v>1.6</v>
      </c>
      <c r="E15">
        <v>216</v>
      </c>
      <c r="F15">
        <f>VLOOKUP(C15,'TORWIN FlangeData'!$A$2:$F$261,4,FALSE)</f>
        <v>0</v>
      </c>
      <c r="G15">
        <f>VLOOKUP(C15,'TORWIN FlangeData'!$A$2:$F$261,3,FALSE)</f>
        <v>216</v>
      </c>
    </row>
    <row r="16" spans="1:7" x14ac:dyDescent="0.25">
      <c r="A16" t="s">
        <v>31</v>
      </c>
      <c r="B16" t="b">
        <v>1</v>
      </c>
      <c r="C16" t="s">
        <v>32</v>
      </c>
      <c r="E16">
        <v>254</v>
      </c>
      <c r="F16">
        <f>VLOOKUP(C16,'TORWIN FlangeData'!$A$2:$F$261,4,FALSE)</f>
        <v>0</v>
      </c>
      <c r="G16">
        <f>VLOOKUP(C16,'TORWIN FlangeData'!$A$2:$F$261,3,FALSE)</f>
        <v>254</v>
      </c>
    </row>
    <row r="17" spans="1:7" x14ac:dyDescent="0.25">
      <c r="A17" t="s">
        <v>33</v>
      </c>
      <c r="B17" t="b">
        <v>1</v>
      </c>
      <c r="C17" t="s">
        <v>34</v>
      </c>
      <c r="E17">
        <v>254</v>
      </c>
      <c r="F17">
        <f>VLOOKUP(C17,'TORWIN FlangeData'!$A$2:$F$261,4,FALSE)</f>
        <v>0</v>
      </c>
      <c r="G17">
        <f>VLOOKUP(C17,'TORWIN FlangeData'!$A$2:$F$261,3,FALSE)</f>
        <v>254</v>
      </c>
    </row>
    <row r="18" spans="1:7" x14ac:dyDescent="0.25">
      <c r="A18" t="s">
        <v>35</v>
      </c>
      <c r="B18" t="b">
        <v>1</v>
      </c>
      <c r="C18" t="s">
        <v>36</v>
      </c>
      <c r="D18">
        <v>1.36</v>
      </c>
      <c r="E18">
        <v>165</v>
      </c>
      <c r="F18">
        <f>VLOOKUP(C18,'TORWIN FlangeData'!$A$2:$F$261,4,FALSE)</f>
        <v>7.75</v>
      </c>
      <c r="G18">
        <f>VLOOKUP(C18,'TORWIN FlangeData'!$A$2:$F$261,3,FALSE)</f>
        <v>165</v>
      </c>
    </row>
    <row r="19" spans="1:7" x14ac:dyDescent="0.25">
      <c r="A19" t="s">
        <v>37</v>
      </c>
      <c r="B19" t="b">
        <v>1</v>
      </c>
      <c r="C19" t="s">
        <v>38</v>
      </c>
      <c r="D19">
        <v>3</v>
      </c>
      <c r="E19">
        <v>191</v>
      </c>
      <c r="F19">
        <f>VLOOKUP(C19,'TORWIN FlangeData'!$A$2:$F$261,4,FALSE)</f>
        <v>10.5</v>
      </c>
      <c r="G19">
        <f>VLOOKUP(C19,'TORWIN FlangeData'!$A$2:$F$261,3,FALSE)</f>
        <v>191</v>
      </c>
    </row>
    <row r="20" spans="1:7" x14ac:dyDescent="0.25">
      <c r="A20" t="s">
        <v>39</v>
      </c>
      <c r="B20" t="b">
        <v>1</v>
      </c>
      <c r="C20" t="s">
        <v>40</v>
      </c>
      <c r="D20">
        <v>3</v>
      </c>
      <c r="E20">
        <v>241</v>
      </c>
      <c r="F20">
        <f>VLOOKUP(C20,'TORWIN FlangeData'!$A$2:$F$261,4,FALSE)</f>
        <v>13</v>
      </c>
      <c r="G20">
        <f>VLOOKUP(C20,'TORWIN FlangeData'!$A$2:$F$261,3,FALSE)</f>
        <v>241</v>
      </c>
    </row>
    <row r="21" spans="1:7" x14ac:dyDescent="0.25">
      <c r="A21" t="s">
        <v>41</v>
      </c>
      <c r="B21" t="b">
        <v>1</v>
      </c>
      <c r="C21" t="s">
        <v>42</v>
      </c>
      <c r="E21">
        <v>305</v>
      </c>
      <c r="F21">
        <f>VLOOKUP(C21,'TORWIN FlangeData'!$A$2:$F$261,4,FALSE)</f>
        <v>0</v>
      </c>
      <c r="G21">
        <f>VLOOKUP(C21,'TORWIN FlangeData'!$A$2:$F$261,3,FALSE)</f>
        <v>305</v>
      </c>
    </row>
    <row r="22" spans="1:7" x14ac:dyDescent="0.25">
      <c r="A22" t="s">
        <v>43</v>
      </c>
      <c r="B22" t="b">
        <v>1</v>
      </c>
      <c r="C22" t="s">
        <v>44</v>
      </c>
      <c r="D22">
        <v>6.35</v>
      </c>
      <c r="E22">
        <v>305</v>
      </c>
      <c r="F22">
        <f>VLOOKUP(C22,'TORWIN FlangeData'!$A$2:$F$261,4,FALSE)</f>
        <v>0</v>
      </c>
      <c r="G22">
        <f>VLOOKUP(C22,'TORWIN FlangeData'!$A$2:$F$261,3,FALSE)</f>
        <v>305</v>
      </c>
    </row>
    <row r="23" spans="1:7" x14ac:dyDescent="0.25">
      <c r="A23" t="s">
        <v>45</v>
      </c>
      <c r="B23" t="b">
        <v>1</v>
      </c>
      <c r="C23" t="s">
        <v>46</v>
      </c>
      <c r="D23">
        <v>1.36</v>
      </c>
      <c r="E23">
        <v>165</v>
      </c>
      <c r="F23">
        <f>VLOOKUP(C23,'TORWIN FlangeData'!$A$2:$F$261,4,FALSE)</f>
        <v>7.75</v>
      </c>
      <c r="G23">
        <f>VLOOKUP(C23,'TORWIN FlangeData'!$A$2:$F$261,3,FALSE)</f>
        <v>165</v>
      </c>
    </row>
    <row r="24" spans="1:7" x14ac:dyDescent="0.25">
      <c r="A24" t="s">
        <v>47</v>
      </c>
      <c r="B24" t="b">
        <v>1</v>
      </c>
      <c r="C24" t="s">
        <v>48</v>
      </c>
      <c r="D24">
        <v>3</v>
      </c>
      <c r="E24">
        <v>191</v>
      </c>
      <c r="F24">
        <f>VLOOKUP(C24,'TORWIN FlangeData'!$A$2:$F$261,4,FALSE)</f>
        <v>10.5</v>
      </c>
      <c r="G24">
        <f>VLOOKUP(C24,'TORWIN FlangeData'!$A$2:$F$261,3,FALSE)</f>
        <v>191</v>
      </c>
    </row>
    <row r="25" spans="1:7" x14ac:dyDescent="0.25">
      <c r="A25" t="s">
        <v>49</v>
      </c>
      <c r="B25" t="b">
        <v>1</v>
      </c>
      <c r="C25" t="s">
        <v>50</v>
      </c>
      <c r="D25">
        <v>3</v>
      </c>
      <c r="E25">
        <v>241</v>
      </c>
      <c r="F25">
        <f>VLOOKUP(C25,'TORWIN FlangeData'!$A$2:$F$261,4,FALSE)</f>
        <v>13</v>
      </c>
      <c r="G25">
        <f>VLOOKUP(C25,'TORWIN FlangeData'!$A$2:$F$261,3,FALSE)</f>
        <v>241</v>
      </c>
    </row>
    <row r="26" spans="1:7" x14ac:dyDescent="0.25">
      <c r="A26" t="s">
        <v>51</v>
      </c>
      <c r="B26" t="b">
        <v>1</v>
      </c>
      <c r="C26" t="s">
        <v>52</v>
      </c>
      <c r="E26">
        <v>305</v>
      </c>
      <c r="F26">
        <f>VLOOKUP(C26,'TORWIN FlangeData'!$A$2:$F$261,4,FALSE)</f>
        <v>0</v>
      </c>
      <c r="G26">
        <f>VLOOKUP(C26,'TORWIN FlangeData'!$A$2:$F$261,3,FALSE)</f>
        <v>305</v>
      </c>
    </row>
    <row r="27" spans="1:7" x14ac:dyDescent="0.25">
      <c r="A27" t="s">
        <v>53</v>
      </c>
      <c r="B27" t="b">
        <v>1</v>
      </c>
      <c r="C27" t="s">
        <v>54</v>
      </c>
      <c r="D27">
        <v>6.35</v>
      </c>
      <c r="E27">
        <v>305</v>
      </c>
      <c r="F27">
        <f>VLOOKUP(C27,'TORWIN FlangeData'!$A$2:$F$261,4,FALSE)</f>
        <v>0</v>
      </c>
      <c r="G27">
        <f>VLOOKUP(C27,'TORWIN FlangeData'!$A$2:$F$261,3,FALSE)</f>
        <v>305</v>
      </c>
    </row>
    <row r="28" spans="1:7" x14ac:dyDescent="0.25">
      <c r="A28" t="s">
        <v>55</v>
      </c>
      <c r="B28" t="b">
        <v>1</v>
      </c>
      <c r="C28" t="s">
        <v>56</v>
      </c>
      <c r="D28">
        <v>1.36</v>
      </c>
      <c r="E28">
        <v>165</v>
      </c>
      <c r="F28">
        <f>VLOOKUP(C28,'TORWIN FlangeData'!$A$2:$F$261,4,FALSE)</f>
        <v>0</v>
      </c>
      <c r="G28">
        <f>VLOOKUP(C28,'TORWIN FlangeData'!$A$2:$F$261,3,FALSE)</f>
        <v>165</v>
      </c>
    </row>
    <row r="29" spans="1:7" x14ac:dyDescent="0.25">
      <c r="A29" t="s">
        <v>57</v>
      </c>
      <c r="B29" t="b">
        <v>1</v>
      </c>
      <c r="C29" t="s">
        <v>58</v>
      </c>
      <c r="D29">
        <v>3</v>
      </c>
      <c r="E29">
        <v>191</v>
      </c>
      <c r="F29">
        <f>VLOOKUP(C29,'TORWIN FlangeData'!$A$2:$F$261,4,FALSE)</f>
        <v>0</v>
      </c>
      <c r="G29">
        <f>VLOOKUP(C29,'TORWIN FlangeData'!$A$2:$F$261,3,FALSE)</f>
        <v>191</v>
      </c>
    </row>
    <row r="30" spans="1:7" x14ac:dyDescent="0.25">
      <c r="A30" t="s">
        <v>59</v>
      </c>
      <c r="B30" t="b">
        <v>1</v>
      </c>
      <c r="C30" t="s">
        <v>60</v>
      </c>
      <c r="D30">
        <v>3</v>
      </c>
      <c r="E30">
        <v>241</v>
      </c>
      <c r="F30">
        <f>VLOOKUP(C30,'TORWIN FlangeData'!$A$2:$F$261,4,FALSE)</f>
        <v>0</v>
      </c>
      <c r="G30">
        <f>VLOOKUP(C30,'TORWIN FlangeData'!$A$2:$F$261,3,FALSE)</f>
        <v>241</v>
      </c>
    </row>
    <row r="31" spans="1:7" x14ac:dyDescent="0.25">
      <c r="A31" t="s">
        <v>61</v>
      </c>
      <c r="B31" t="b">
        <v>1</v>
      </c>
      <c r="C31" t="s">
        <v>62</v>
      </c>
      <c r="E31">
        <v>305</v>
      </c>
      <c r="F31">
        <f>VLOOKUP(C31,'TORWIN FlangeData'!$A$2:$F$261,4,FALSE)</f>
        <v>0</v>
      </c>
      <c r="G31">
        <f>VLOOKUP(C31,'TORWIN FlangeData'!$A$2:$F$261,3,FALSE)</f>
        <v>305</v>
      </c>
    </row>
    <row r="32" spans="1:7" x14ac:dyDescent="0.25">
      <c r="A32" t="s">
        <v>63</v>
      </c>
      <c r="B32" t="b">
        <v>1</v>
      </c>
      <c r="C32" t="s">
        <v>64</v>
      </c>
      <c r="D32">
        <v>6.35</v>
      </c>
      <c r="E32">
        <v>305</v>
      </c>
      <c r="F32">
        <f>VLOOKUP(C32,'TORWIN FlangeData'!$A$2:$F$261,4,FALSE)</f>
        <v>0</v>
      </c>
      <c r="G32">
        <f>VLOOKUP(C32,'TORWIN FlangeData'!$A$2:$F$261,3,FALSE)</f>
        <v>305</v>
      </c>
    </row>
    <row r="33" spans="1:7" x14ac:dyDescent="0.25">
      <c r="A33" t="s">
        <v>65</v>
      </c>
      <c r="B33" t="b">
        <v>1</v>
      </c>
      <c r="C33" t="s">
        <v>66</v>
      </c>
      <c r="D33">
        <v>2.2999999999999998</v>
      </c>
      <c r="E33">
        <v>178</v>
      </c>
      <c r="F33">
        <f>VLOOKUP(C33,'TORWIN FlangeData'!$A$2:$F$261,4,FALSE)</f>
        <v>12</v>
      </c>
      <c r="G33">
        <f>VLOOKUP(C33,'TORWIN FlangeData'!$A$2:$F$261,3,FALSE)</f>
        <v>178</v>
      </c>
    </row>
    <row r="34" spans="1:7" x14ac:dyDescent="0.25">
      <c r="A34" t="s">
        <v>67</v>
      </c>
      <c r="B34" t="b">
        <v>1</v>
      </c>
      <c r="C34" t="s">
        <v>68</v>
      </c>
      <c r="D34">
        <v>3.2</v>
      </c>
      <c r="E34">
        <v>216</v>
      </c>
      <c r="F34">
        <f>VLOOKUP(C34,'TORWIN FlangeData'!$A$2:$F$261,4,FALSE)</f>
        <v>15</v>
      </c>
      <c r="G34">
        <f>VLOOKUP(C34,'TORWIN FlangeData'!$A$2:$F$261,3,FALSE)</f>
        <v>216</v>
      </c>
    </row>
    <row r="35" spans="1:7" x14ac:dyDescent="0.25">
      <c r="A35" t="s">
        <v>69</v>
      </c>
      <c r="B35" t="b">
        <v>1</v>
      </c>
      <c r="C35" t="s">
        <v>70</v>
      </c>
      <c r="D35">
        <v>3.6</v>
      </c>
      <c r="E35">
        <v>292</v>
      </c>
      <c r="F35">
        <f>VLOOKUP(C35,'TORWIN FlangeData'!$A$2:$F$261,4,FALSE)</f>
        <v>18</v>
      </c>
      <c r="G35">
        <f>VLOOKUP(C35,'TORWIN FlangeData'!$A$2:$F$261,3,FALSE)</f>
        <v>292</v>
      </c>
    </row>
    <row r="36" spans="1:7" x14ac:dyDescent="0.25">
      <c r="A36" t="s">
        <v>71</v>
      </c>
      <c r="B36" t="b">
        <v>1</v>
      </c>
      <c r="C36" t="s">
        <v>72</v>
      </c>
      <c r="E36">
        <v>368</v>
      </c>
      <c r="F36">
        <f>VLOOKUP(C36,'TORWIN FlangeData'!$A$2:$F$261,4,FALSE)</f>
        <v>0</v>
      </c>
      <c r="G36">
        <f>VLOOKUP(C36,'TORWIN FlangeData'!$A$2:$F$261,3,FALSE)</f>
        <v>368</v>
      </c>
    </row>
    <row r="37" spans="1:7" x14ac:dyDescent="0.25">
      <c r="A37" t="s">
        <v>73</v>
      </c>
      <c r="B37" t="b">
        <v>1</v>
      </c>
      <c r="C37" t="s">
        <v>74</v>
      </c>
      <c r="D37">
        <v>9.5</v>
      </c>
      <c r="E37">
        <v>368</v>
      </c>
      <c r="F37">
        <f>VLOOKUP(C37,'TORWIN FlangeData'!$A$2:$F$261,4,FALSE)</f>
        <v>0</v>
      </c>
      <c r="G37">
        <f>VLOOKUP(C37,'TORWIN FlangeData'!$A$2:$F$261,3,FALSE)</f>
        <v>368</v>
      </c>
    </row>
    <row r="38" spans="1:7" x14ac:dyDescent="0.25">
      <c r="A38" t="s">
        <v>75</v>
      </c>
      <c r="B38" t="b">
        <v>1</v>
      </c>
      <c r="C38" t="s">
        <v>76</v>
      </c>
      <c r="D38">
        <v>2.2999999999999998</v>
      </c>
      <c r="E38">
        <v>178</v>
      </c>
      <c r="F38">
        <f>VLOOKUP(C38,'TORWIN FlangeData'!$A$2:$F$261,4,FALSE)</f>
        <v>12</v>
      </c>
      <c r="G38">
        <f>VLOOKUP(C38,'TORWIN FlangeData'!$A$2:$F$261,3,FALSE)</f>
        <v>178</v>
      </c>
    </row>
    <row r="39" spans="1:7" x14ac:dyDescent="0.25">
      <c r="A39" t="s">
        <v>77</v>
      </c>
      <c r="B39" t="b">
        <v>1</v>
      </c>
      <c r="C39" t="s">
        <v>78</v>
      </c>
      <c r="D39">
        <v>3.2</v>
      </c>
      <c r="E39">
        <v>216</v>
      </c>
      <c r="F39">
        <f>VLOOKUP(C39,'TORWIN FlangeData'!$A$2:$F$261,4,FALSE)</f>
        <v>15</v>
      </c>
      <c r="G39">
        <f>VLOOKUP(C39,'TORWIN FlangeData'!$A$2:$F$261,3,FALSE)</f>
        <v>216</v>
      </c>
    </row>
    <row r="40" spans="1:7" x14ac:dyDescent="0.25">
      <c r="A40" t="s">
        <v>79</v>
      </c>
      <c r="B40" t="b">
        <v>1</v>
      </c>
      <c r="C40" t="s">
        <v>80</v>
      </c>
      <c r="D40">
        <v>3.6</v>
      </c>
      <c r="E40">
        <v>292</v>
      </c>
      <c r="F40">
        <f>VLOOKUP(C40,'TORWIN FlangeData'!$A$2:$F$261,4,FALSE)</f>
        <v>18</v>
      </c>
      <c r="G40">
        <f>VLOOKUP(C40,'TORWIN FlangeData'!$A$2:$F$261,3,FALSE)</f>
        <v>292</v>
      </c>
    </row>
    <row r="41" spans="1:7" x14ac:dyDescent="0.25">
      <c r="A41" t="s">
        <v>81</v>
      </c>
      <c r="B41" t="b">
        <v>1</v>
      </c>
      <c r="C41" t="s">
        <v>82</v>
      </c>
      <c r="E41">
        <v>368</v>
      </c>
      <c r="F41">
        <f>VLOOKUP(C41,'TORWIN FlangeData'!$A$2:$F$261,4,FALSE)</f>
        <v>0</v>
      </c>
      <c r="G41">
        <f>VLOOKUP(C41,'TORWIN FlangeData'!$A$2:$F$261,3,FALSE)</f>
        <v>368</v>
      </c>
    </row>
    <row r="42" spans="1:7" x14ac:dyDescent="0.25">
      <c r="A42" t="s">
        <v>83</v>
      </c>
      <c r="B42" t="b">
        <v>1</v>
      </c>
      <c r="C42" t="s">
        <v>84</v>
      </c>
      <c r="D42">
        <v>9.5</v>
      </c>
      <c r="E42">
        <v>368</v>
      </c>
      <c r="F42">
        <f>VLOOKUP(C42,'TORWIN FlangeData'!$A$2:$F$261,4,FALSE)</f>
        <v>0</v>
      </c>
      <c r="G42">
        <f>VLOOKUP(C42,'TORWIN FlangeData'!$A$2:$F$261,3,FALSE)</f>
        <v>368</v>
      </c>
    </row>
    <row r="43" spans="1:7" x14ac:dyDescent="0.25">
      <c r="A43" t="s">
        <v>85</v>
      </c>
      <c r="B43" t="b">
        <v>1</v>
      </c>
      <c r="C43" t="s">
        <v>86</v>
      </c>
      <c r="D43">
        <v>2.2999999999999998</v>
      </c>
      <c r="E43">
        <v>178</v>
      </c>
      <c r="F43">
        <f>VLOOKUP(C43,'TORWIN FlangeData'!$A$2:$F$261,4,FALSE)</f>
        <v>0</v>
      </c>
      <c r="G43">
        <f>VLOOKUP(C43,'TORWIN FlangeData'!$A$2:$F$261,3,FALSE)</f>
        <v>178</v>
      </c>
    </row>
    <row r="44" spans="1:7" x14ac:dyDescent="0.25">
      <c r="A44" t="s">
        <v>87</v>
      </c>
      <c r="B44" t="b">
        <v>1</v>
      </c>
      <c r="C44" t="s">
        <v>88</v>
      </c>
      <c r="D44">
        <v>3.2</v>
      </c>
      <c r="E44">
        <v>216</v>
      </c>
      <c r="F44">
        <f>VLOOKUP(C44,'TORWIN FlangeData'!$A$2:$F$261,4,FALSE)</f>
        <v>0</v>
      </c>
      <c r="G44">
        <f>VLOOKUP(C44,'TORWIN FlangeData'!$A$2:$F$261,3,FALSE)</f>
        <v>216</v>
      </c>
    </row>
    <row r="45" spans="1:7" x14ac:dyDescent="0.25">
      <c r="A45" t="s">
        <v>89</v>
      </c>
      <c r="B45" t="b">
        <v>1</v>
      </c>
      <c r="C45" t="s">
        <v>90</v>
      </c>
      <c r="D45">
        <v>3.6</v>
      </c>
      <c r="E45">
        <v>292</v>
      </c>
      <c r="F45">
        <f>VLOOKUP(C45,'TORWIN FlangeData'!$A$2:$F$261,4,FALSE)</f>
        <v>0</v>
      </c>
      <c r="G45">
        <f>VLOOKUP(C45,'TORWIN FlangeData'!$A$2:$F$261,3,FALSE)</f>
        <v>292</v>
      </c>
    </row>
    <row r="46" spans="1:7" x14ac:dyDescent="0.25">
      <c r="A46" t="s">
        <v>91</v>
      </c>
      <c r="B46" t="b">
        <v>1</v>
      </c>
      <c r="C46" t="s">
        <v>92</v>
      </c>
      <c r="E46">
        <v>368</v>
      </c>
      <c r="F46">
        <f>VLOOKUP(C46,'TORWIN FlangeData'!$A$2:$F$261,4,FALSE)</f>
        <v>0</v>
      </c>
      <c r="G46">
        <f>VLOOKUP(C46,'TORWIN FlangeData'!$A$2:$F$261,3,FALSE)</f>
        <v>368</v>
      </c>
    </row>
    <row r="47" spans="1:7" x14ac:dyDescent="0.25">
      <c r="A47" t="s">
        <v>93</v>
      </c>
      <c r="B47" t="b">
        <v>1</v>
      </c>
      <c r="C47" t="s">
        <v>94</v>
      </c>
      <c r="D47">
        <v>9.5</v>
      </c>
      <c r="E47">
        <v>368</v>
      </c>
      <c r="F47">
        <f>VLOOKUP(C47,'TORWIN FlangeData'!$A$2:$F$261,4,FALSE)</f>
        <v>0</v>
      </c>
      <c r="G47">
        <f>VLOOKUP(C47,'TORWIN FlangeData'!$A$2:$F$261,3,FALSE)</f>
        <v>368</v>
      </c>
    </row>
    <row r="48" spans="1:7" x14ac:dyDescent="0.25">
      <c r="A48" t="s">
        <v>95</v>
      </c>
      <c r="B48" t="b">
        <v>1</v>
      </c>
      <c r="C48" t="s">
        <v>96</v>
      </c>
      <c r="D48">
        <v>4.08</v>
      </c>
      <c r="E48">
        <v>203</v>
      </c>
      <c r="F48">
        <f>VLOOKUP(C48,'TORWIN FlangeData'!$A$2:$F$261,4,FALSE)</f>
        <v>15</v>
      </c>
      <c r="G48">
        <f>VLOOKUP(C48,'TORWIN FlangeData'!$A$2:$F$261,3,FALSE)</f>
        <v>203</v>
      </c>
    </row>
    <row r="49" spans="1:7" x14ac:dyDescent="0.25">
      <c r="A49" t="s">
        <v>97</v>
      </c>
      <c r="B49" t="b">
        <v>1</v>
      </c>
      <c r="C49" t="s">
        <v>98</v>
      </c>
      <c r="D49">
        <v>5.9</v>
      </c>
      <c r="E49">
        <v>283</v>
      </c>
      <c r="F49">
        <f>VLOOKUP(C49,'TORWIN FlangeData'!$A$2:$F$261,4,FALSE)</f>
        <v>20</v>
      </c>
      <c r="G49">
        <f>VLOOKUP(C49,'TORWIN FlangeData'!$A$2:$F$261,3,FALSE)</f>
        <v>283</v>
      </c>
    </row>
    <row r="50" spans="1:7" x14ac:dyDescent="0.25">
      <c r="A50" t="s">
        <v>99</v>
      </c>
      <c r="B50" t="b">
        <v>1</v>
      </c>
      <c r="C50" t="s">
        <v>100</v>
      </c>
      <c r="D50">
        <v>6.8</v>
      </c>
      <c r="E50">
        <v>355</v>
      </c>
      <c r="F50">
        <f>VLOOKUP(C50,'TORWIN FlangeData'!$A$2:$F$261,4,FALSE)</f>
        <v>25</v>
      </c>
      <c r="G50">
        <f>VLOOKUP(C50,'TORWIN FlangeData'!$A$2:$F$261,3,FALSE)</f>
        <v>355</v>
      </c>
    </row>
    <row r="51" spans="1:7" x14ac:dyDescent="0.25">
      <c r="A51" t="s">
        <v>101</v>
      </c>
      <c r="B51" t="b">
        <v>1</v>
      </c>
      <c r="C51" t="s">
        <v>102</v>
      </c>
      <c r="D51">
        <v>14.6</v>
      </c>
      <c r="E51">
        <v>381</v>
      </c>
      <c r="F51">
        <f>VLOOKUP(C51,'TORWIN FlangeData'!$A$2:$F$261,4,FALSE)</f>
        <v>0</v>
      </c>
      <c r="G51">
        <f>VLOOKUP(C51,'TORWIN FlangeData'!$A$2:$F$261,3,FALSE)</f>
        <v>381</v>
      </c>
    </row>
    <row r="52" spans="1:7" x14ac:dyDescent="0.25">
      <c r="A52" t="s">
        <v>103</v>
      </c>
      <c r="B52" t="b">
        <v>1</v>
      </c>
      <c r="C52" t="s">
        <v>104</v>
      </c>
      <c r="D52">
        <v>21.8</v>
      </c>
      <c r="E52">
        <v>381</v>
      </c>
      <c r="F52">
        <f>VLOOKUP(C52,'TORWIN FlangeData'!$A$2:$F$261,4,FALSE)</f>
        <v>0</v>
      </c>
      <c r="G52">
        <f>VLOOKUP(C52,'TORWIN FlangeData'!$A$2:$F$261,3,FALSE)</f>
        <v>381</v>
      </c>
    </row>
    <row r="53" spans="1:7" x14ac:dyDescent="0.25">
      <c r="A53" t="s">
        <v>105</v>
      </c>
      <c r="B53" t="b">
        <v>1</v>
      </c>
      <c r="C53" t="s">
        <v>106</v>
      </c>
      <c r="D53">
        <v>4.08</v>
      </c>
      <c r="E53">
        <v>203</v>
      </c>
      <c r="F53">
        <f>VLOOKUP(C53,'TORWIN FlangeData'!$A$2:$F$261,4,FALSE)</f>
        <v>15</v>
      </c>
      <c r="G53">
        <f>VLOOKUP(C53,'TORWIN FlangeData'!$A$2:$F$261,3,FALSE)</f>
        <v>203</v>
      </c>
    </row>
    <row r="54" spans="1:7" x14ac:dyDescent="0.25">
      <c r="A54" t="s">
        <v>107</v>
      </c>
      <c r="B54" t="b">
        <v>1</v>
      </c>
      <c r="C54" t="s">
        <v>108</v>
      </c>
      <c r="D54">
        <v>5.9</v>
      </c>
      <c r="E54">
        <v>283</v>
      </c>
      <c r="F54">
        <f>VLOOKUP(C54,'TORWIN FlangeData'!$A$2:$F$261,4,FALSE)</f>
        <v>20</v>
      </c>
      <c r="G54">
        <f>VLOOKUP(C54,'TORWIN FlangeData'!$A$2:$F$261,3,FALSE)</f>
        <v>283</v>
      </c>
    </row>
    <row r="55" spans="1:7" x14ac:dyDescent="0.25">
      <c r="A55" t="s">
        <v>109</v>
      </c>
      <c r="B55" t="b">
        <v>1</v>
      </c>
      <c r="C55" t="s">
        <v>110</v>
      </c>
      <c r="D55">
        <v>6.8</v>
      </c>
      <c r="E55">
        <v>355</v>
      </c>
      <c r="F55">
        <f>VLOOKUP(C55,'TORWIN FlangeData'!$A$2:$F$261,4,FALSE)</f>
        <v>25</v>
      </c>
      <c r="G55">
        <f>VLOOKUP(C55,'TORWIN FlangeData'!$A$2:$F$261,3,FALSE)</f>
        <v>355</v>
      </c>
    </row>
    <row r="56" spans="1:7" x14ac:dyDescent="0.25">
      <c r="A56" t="s">
        <v>111</v>
      </c>
      <c r="B56" t="b">
        <v>1</v>
      </c>
      <c r="C56" t="s">
        <v>112</v>
      </c>
      <c r="D56">
        <v>14.6</v>
      </c>
      <c r="E56">
        <v>381</v>
      </c>
      <c r="F56">
        <f>VLOOKUP(C56,'TORWIN FlangeData'!$A$2:$F$261,4,FALSE)</f>
        <v>0</v>
      </c>
      <c r="G56">
        <f>VLOOKUP(C56,'TORWIN FlangeData'!$A$2:$F$261,3,FALSE)</f>
        <v>381</v>
      </c>
    </row>
    <row r="57" spans="1:7" x14ac:dyDescent="0.25">
      <c r="A57" t="s">
        <v>113</v>
      </c>
      <c r="B57" t="b">
        <v>1</v>
      </c>
      <c r="C57" t="s">
        <v>114</v>
      </c>
      <c r="D57">
        <v>21.8</v>
      </c>
      <c r="E57">
        <v>381</v>
      </c>
      <c r="F57">
        <f>VLOOKUP(C57,'TORWIN FlangeData'!$A$2:$F$261,4,FALSE)</f>
        <v>0</v>
      </c>
      <c r="G57">
        <f>VLOOKUP(C57,'TORWIN FlangeData'!$A$2:$F$261,3,FALSE)</f>
        <v>381</v>
      </c>
    </row>
    <row r="58" spans="1:7" x14ac:dyDescent="0.25">
      <c r="A58" t="s">
        <v>115</v>
      </c>
      <c r="B58" t="b">
        <v>1</v>
      </c>
      <c r="C58" t="s">
        <v>116</v>
      </c>
      <c r="D58">
        <v>4.08</v>
      </c>
      <c r="E58">
        <v>203</v>
      </c>
      <c r="F58">
        <f>VLOOKUP(C58,'TORWIN FlangeData'!$A$2:$F$261,4,FALSE)</f>
        <v>0</v>
      </c>
      <c r="G58">
        <f>VLOOKUP(C58,'TORWIN FlangeData'!$A$2:$F$261,3,FALSE)</f>
        <v>203</v>
      </c>
    </row>
    <row r="59" spans="1:7" x14ac:dyDescent="0.25">
      <c r="A59" t="s">
        <v>117</v>
      </c>
      <c r="B59" t="b">
        <v>1</v>
      </c>
      <c r="C59" t="s">
        <v>118</v>
      </c>
      <c r="D59">
        <v>5.9</v>
      </c>
      <c r="E59">
        <v>283</v>
      </c>
      <c r="F59">
        <f>VLOOKUP(C59,'TORWIN FlangeData'!$A$2:$F$261,4,FALSE)</f>
        <v>0</v>
      </c>
      <c r="G59">
        <f>VLOOKUP(C59,'TORWIN FlangeData'!$A$2:$F$261,3,FALSE)</f>
        <v>283</v>
      </c>
    </row>
    <row r="60" spans="1:7" x14ac:dyDescent="0.25">
      <c r="A60" t="s">
        <v>119</v>
      </c>
      <c r="B60" t="b">
        <v>1</v>
      </c>
      <c r="C60" t="s">
        <v>120</v>
      </c>
      <c r="D60">
        <v>6.8</v>
      </c>
      <c r="E60">
        <v>355</v>
      </c>
      <c r="F60">
        <f>VLOOKUP(C60,'TORWIN FlangeData'!$A$2:$F$261,4,FALSE)</f>
        <v>0</v>
      </c>
      <c r="G60">
        <f>VLOOKUP(C60,'TORWIN FlangeData'!$A$2:$F$261,3,FALSE)</f>
        <v>355</v>
      </c>
    </row>
    <row r="61" spans="1:7" x14ac:dyDescent="0.25">
      <c r="A61" t="s">
        <v>121</v>
      </c>
      <c r="B61" t="b">
        <v>1</v>
      </c>
      <c r="C61" t="s">
        <v>122</v>
      </c>
      <c r="D61">
        <v>14.6</v>
      </c>
      <c r="E61">
        <v>381</v>
      </c>
      <c r="F61">
        <f>VLOOKUP(C61,'TORWIN FlangeData'!$A$2:$F$261,4,FALSE)</f>
        <v>0</v>
      </c>
      <c r="G61">
        <f>VLOOKUP(C61,'TORWIN FlangeData'!$A$2:$F$261,3,FALSE)</f>
        <v>381</v>
      </c>
    </row>
    <row r="62" spans="1:7" x14ac:dyDescent="0.25">
      <c r="A62" t="s">
        <v>123</v>
      </c>
      <c r="B62" t="b">
        <v>1</v>
      </c>
      <c r="C62" t="s">
        <v>124</v>
      </c>
      <c r="D62">
        <v>21.8</v>
      </c>
      <c r="E62">
        <v>381</v>
      </c>
      <c r="F62">
        <f>VLOOKUP(C62,'TORWIN FlangeData'!$A$2:$F$261,4,FALSE)</f>
        <v>0</v>
      </c>
      <c r="G62">
        <f>VLOOKUP(C62,'TORWIN FlangeData'!$A$2:$F$261,3,FALSE)</f>
        <v>381</v>
      </c>
    </row>
    <row r="63" spans="1:7" x14ac:dyDescent="0.25">
      <c r="A63" t="s">
        <v>125</v>
      </c>
      <c r="B63" t="b">
        <v>1</v>
      </c>
      <c r="C63" t="s">
        <v>126</v>
      </c>
      <c r="D63">
        <v>0.7</v>
      </c>
      <c r="E63">
        <v>0</v>
      </c>
      <c r="F63">
        <f>VLOOKUP(C63,'TORWIN FlangeData'!$A$2:$F$261,4,FALSE)</f>
        <v>0</v>
      </c>
      <c r="G63">
        <f>VLOOKUP(C63,'TORWIN FlangeData'!$A$2:$F$261,3,FALSE)</f>
        <v>0</v>
      </c>
    </row>
    <row r="64" spans="1:7" x14ac:dyDescent="0.25">
      <c r="A64" t="s">
        <v>127</v>
      </c>
      <c r="B64" t="b">
        <v>1</v>
      </c>
      <c r="C64" t="s">
        <v>128</v>
      </c>
      <c r="D64">
        <v>0.7</v>
      </c>
      <c r="E64">
        <v>0</v>
      </c>
      <c r="F64">
        <f>VLOOKUP(C64,'TORWIN FlangeData'!$A$2:$F$261,4,FALSE)</f>
        <v>0</v>
      </c>
      <c r="G64">
        <f>VLOOKUP(C64,'TORWIN FlangeData'!$A$2:$F$261,3,FALSE)</f>
        <v>0</v>
      </c>
    </row>
    <row r="65" spans="1:7" x14ac:dyDescent="0.25">
      <c r="A65" t="s">
        <v>129</v>
      </c>
      <c r="B65" t="b">
        <v>1</v>
      </c>
      <c r="C65" t="s">
        <v>130</v>
      </c>
      <c r="D65">
        <v>0.7</v>
      </c>
      <c r="E65">
        <v>0</v>
      </c>
      <c r="F65">
        <f>VLOOKUP(C65,'TORWIN FlangeData'!$A$2:$F$261,4,FALSE)</f>
        <v>0</v>
      </c>
      <c r="G65">
        <f>VLOOKUP(C65,'TORWIN FlangeData'!$A$2:$F$261,3,FALSE)</f>
        <v>0</v>
      </c>
    </row>
    <row r="66" spans="1:7" x14ac:dyDescent="0.25">
      <c r="A66" t="s">
        <v>131</v>
      </c>
      <c r="B66" t="b">
        <v>1</v>
      </c>
      <c r="C66" t="s">
        <v>132</v>
      </c>
      <c r="D66">
        <v>0.7</v>
      </c>
      <c r="E66">
        <v>0</v>
      </c>
      <c r="F66">
        <f>VLOOKUP(C66,'TORWIN FlangeData'!$A$2:$F$261,4,FALSE)</f>
        <v>0</v>
      </c>
      <c r="G66">
        <f>VLOOKUP(C66,'TORWIN FlangeData'!$A$2:$F$261,3,FALSE)</f>
        <v>0</v>
      </c>
    </row>
    <row r="67" spans="1:7" x14ac:dyDescent="0.25">
      <c r="A67" t="s">
        <v>133</v>
      </c>
      <c r="B67" t="b">
        <v>1</v>
      </c>
      <c r="C67" t="s">
        <v>134</v>
      </c>
      <c r="D67">
        <v>2.1</v>
      </c>
      <c r="E67">
        <v>0</v>
      </c>
      <c r="F67">
        <f>VLOOKUP(C67,'TORWIN FlangeData'!$A$2:$F$261,4,FALSE)</f>
        <v>0</v>
      </c>
      <c r="G67">
        <f>VLOOKUP(C67,'TORWIN FlangeData'!$A$2:$F$261,3,FALSE)</f>
        <v>0</v>
      </c>
    </row>
    <row r="68" spans="1:7" x14ac:dyDescent="0.25">
      <c r="A68" t="s">
        <v>135</v>
      </c>
      <c r="B68" t="b">
        <v>1</v>
      </c>
      <c r="C68" t="s">
        <v>136</v>
      </c>
      <c r="D68">
        <v>2.1</v>
      </c>
      <c r="E68">
        <v>0</v>
      </c>
      <c r="F68">
        <f>VLOOKUP(C68,'TORWIN FlangeData'!$A$2:$F$261,4,FALSE)</f>
        <v>0</v>
      </c>
      <c r="G68">
        <f>VLOOKUP(C68,'TORWIN FlangeData'!$A$2:$F$261,3,FALSE)</f>
        <v>0</v>
      </c>
    </row>
    <row r="69" spans="1:7" x14ac:dyDescent="0.25">
      <c r="A69" t="s">
        <v>137</v>
      </c>
      <c r="B69" t="b">
        <v>1</v>
      </c>
      <c r="C69" t="s">
        <v>138</v>
      </c>
      <c r="D69">
        <v>0.7</v>
      </c>
      <c r="E69">
        <v>0</v>
      </c>
      <c r="F69">
        <f>VLOOKUP(C69,'TORWIN FlangeData'!$A$2:$F$261,4,FALSE)</f>
        <v>0</v>
      </c>
      <c r="G69">
        <f>VLOOKUP(C69,'TORWIN FlangeData'!$A$2:$F$261,3,FALSE)</f>
        <v>0</v>
      </c>
    </row>
    <row r="70" spans="1:7" x14ac:dyDescent="0.25">
      <c r="A70" t="s">
        <v>139</v>
      </c>
      <c r="B70" t="b">
        <v>1</v>
      </c>
      <c r="C70" t="s">
        <v>140</v>
      </c>
      <c r="D70">
        <v>0.7</v>
      </c>
      <c r="E70">
        <v>0</v>
      </c>
      <c r="F70">
        <f>VLOOKUP(C70,'TORWIN FlangeData'!$A$2:$F$261,4,FALSE)</f>
        <v>0</v>
      </c>
      <c r="G70">
        <f>VLOOKUP(C70,'TORWIN FlangeData'!$A$2:$F$261,3,FALSE)</f>
        <v>0</v>
      </c>
    </row>
    <row r="71" spans="1:7" x14ac:dyDescent="0.25">
      <c r="A71" t="s">
        <v>141</v>
      </c>
      <c r="B71" t="b">
        <v>1</v>
      </c>
      <c r="C71" t="s">
        <v>142</v>
      </c>
      <c r="D71">
        <v>0.7</v>
      </c>
      <c r="E71">
        <v>0</v>
      </c>
      <c r="F71">
        <f>VLOOKUP(C71,'TORWIN FlangeData'!$A$2:$F$261,4,FALSE)</f>
        <v>0</v>
      </c>
      <c r="G71">
        <f>VLOOKUP(C71,'TORWIN FlangeData'!$A$2:$F$261,3,FALSE)</f>
        <v>0</v>
      </c>
    </row>
    <row r="72" spans="1:7" x14ac:dyDescent="0.25">
      <c r="A72" t="s">
        <v>143</v>
      </c>
      <c r="B72" t="b">
        <v>1</v>
      </c>
      <c r="C72" t="s">
        <v>144</v>
      </c>
      <c r="D72">
        <v>0.7</v>
      </c>
      <c r="E72">
        <v>0</v>
      </c>
      <c r="F72">
        <f>VLOOKUP(C72,'TORWIN FlangeData'!$A$2:$F$261,4,FALSE)</f>
        <v>0</v>
      </c>
      <c r="G72">
        <f>VLOOKUP(C72,'TORWIN FlangeData'!$A$2:$F$261,3,FALSE)</f>
        <v>0</v>
      </c>
    </row>
    <row r="73" spans="1:7" x14ac:dyDescent="0.25">
      <c r="A73" t="s">
        <v>145</v>
      </c>
      <c r="B73" t="b">
        <v>1</v>
      </c>
      <c r="C73" t="s">
        <v>146</v>
      </c>
      <c r="D73">
        <v>2.1</v>
      </c>
      <c r="E73">
        <v>0</v>
      </c>
      <c r="F73">
        <f>VLOOKUP(C73,'TORWIN FlangeData'!$A$2:$F$261,4,FALSE)</f>
        <v>0</v>
      </c>
      <c r="G73">
        <f>VLOOKUP(C73,'TORWIN FlangeData'!$A$2:$F$261,3,FALSE)</f>
        <v>0</v>
      </c>
    </row>
    <row r="74" spans="1:7" x14ac:dyDescent="0.25">
      <c r="A74" t="s">
        <v>147</v>
      </c>
      <c r="B74" t="b">
        <v>1</v>
      </c>
      <c r="C74" t="s">
        <v>148</v>
      </c>
      <c r="D74">
        <v>2.1</v>
      </c>
      <c r="E74">
        <v>0</v>
      </c>
      <c r="F74">
        <f>VLOOKUP(C74,'TORWIN FlangeData'!$A$2:$F$261,4,FALSE)</f>
        <v>0</v>
      </c>
      <c r="G74">
        <f>VLOOKUP(C74,'TORWIN FlangeData'!$A$2:$F$261,3,FALSE)</f>
        <v>0</v>
      </c>
    </row>
    <row r="75" spans="1:7" x14ac:dyDescent="0.25">
      <c r="A75" t="s">
        <v>149</v>
      </c>
      <c r="B75" t="b">
        <v>1</v>
      </c>
      <c r="C75" t="s">
        <v>150</v>
      </c>
      <c r="E75">
        <v>0</v>
      </c>
      <c r="F75">
        <f>VLOOKUP(C75,'TORWIN FlangeData'!$A$2:$F$261,4,FALSE)</f>
        <v>0</v>
      </c>
      <c r="G75">
        <f>VLOOKUP(C75,'TORWIN FlangeData'!$A$2:$F$261,3,FALSE)</f>
        <v>0</v>
      </c>
    </row>
    <row r="76" spans="1:7" x14ac:dyDescent="0.25">
      <c r="A76" t="s">
        <v>151</v>
      </c>
      <c r="B76" t="b">
        <v>1</v>
      </c>
      <c r="C76" t="s">
        <v>152</v>
      </c>
      <c r="E76">
        <v>0</v>
      </c>
      <c r="F76">
        <f>VLOOKUP(C76,'TORWIN FlangeData'!$A$2:$F$261,4,FALSE)</f>
        <v>0</v>
      </c>
      <c r="G76">
        <f>VLOOKUP(C76,'TORWIN FlangeData'!$A$2:$F$261,3,FALSE)</f>
        <v>0</v>
      </c>
    </row>
    <row r="77" spans="1:7" x14ac:dyDescent="0.25">
      <c r="A77" t="s">
        <v>153</v>
      </c>
      <c r="B77" t="b">
        <v>1</v>
      </c>
      <c r="C77" t="s">
        <v>154</v>
      </c>
      <c r="E77">
        <v>0</v>
      </c>
      <c r="F77">
        <f>VLOOKUP(C77,'TORWIN FlangeData'!$A$2:$F$261,4,FALSE)</f>
        <v>0</v>
      </c>
      <c r="G77">
        <f>VLOOKUP(C77,'TORWIN FlangeData'!$A$2:$F$261,3,FALSE)</f>
        <v>0</v>
      </c>
    </row>
    <row r="78" spans="1:7" x14ac:dyDescent="0.25">
      <c r="A78" t="s">
        <v>155</v>
      </c>
      <c r="B78" t="b">
        <v>1</v>
      </c>
      <c r="C78" t="s">
        <v>156</v>
      </c>
      <c r="E78">
        <v>0</v>
      </c>
      <c r="F78">
        <f>VLOOKUP(C78,'TORWIN FlangeData'!$A$2:$F$261,4,FALSE)</f>
        <v>0</v>
      </c>
      <c r="G78">
        <f>VLOOKUP(C78,'TORWIN FlangeData'!$A$2:$F$261,3,FALSE)</f>
        <v>0</v>
      </c>
    </row>
    <row r="79" spans="1:7" x14ac:dyDescent="0.25">
      <c r="A79" t="s">
        <v>157</v>
      </c>
      <c r="B79" t="b">
        <v>1</v>
      </c>
      <c r="C79" t="s">
        <v>158</v>
      </c>
      <c r="E79">
        <v>0</v>
      </c>
      <c r="F79">
        <f>VLOOKUP(C79,'TORWIN FlangeData'!$A$2:$F$261,4,FALSE)</f>
        <v>0</v>
      </c>
      <c r="G79">
        <f>VLOOKUP(C79,'TORWIN FlangeData'!$A$2:$F$261,3,FALSE)</f>
        <v>0</v>
      </c>
    </row>
    <row r="80" spans="1:7" x14ac:dyDescent="0.25">
      <c r="A80" t="s">
        <v>159</v>
      </c>
      <c r="B80" t="b">
        <v>1</v>
      </c>
      <c r="C80" t="s">
        <v>160</v>
      </c>
      <c r="E80">
        <v>0</v>
      </c>
      <c r="F80">
        <f>VLOOKUP(C80,'TORWIN FlangeData'!$A$2:$F$261,4,FALSE)</f>
        <v>0</v>
      </c>
      <c r="G80">
        <f>VLOOKUP(C80,'TORWIN FlangeData'!$A$2:$F$261,3,FALSE)</f>
        <v>0</v>
      </c>
    </row>
    <row r="81" spans="1:7" x14ac:dyDescent="0.25">
      <c r="A81" t="s">
        <v>161</v>
      </c>
      <c r="B81" t="b">
        <v>1</v>
      </c>
      <c r="C81" t="s">
        <v>162</v>
      </c>
      <c r="D81">
        <v>1.1499999999999999</v>
      </c>
      <c r="E81">
        <v>0</v>
      </c>
      <c r="F81">
        <f>VLOOKUP(C81,'TORWIN FlangeData'!$A$2:$F$261,4,FALSE)</f>
        <v>0</v>
      </c>
      <c r="G81">
        <f>VLOOKUP(C81,'TORWIN FlangeData'!$A$2:$F$261,3,FALSE)</f>
        <v>0</v>
      </c>
    </row>
    <row r="82" spans="1:7" x14ac:dyDescent="0.25">
      <c r="A82" t="s">
        <v>163</v>
      </c>
      <c r="B82" t="b">
        <v>1</v>
      </c>
      <c r="C82" t="s">
        <v>164</v>
      </c>
      <c r="D82">
        <v>1.1499999999999999</v>
      </c>
      <c r="E82">
        <v>0</v>
      </c>
      <c r="F82">
        <f>VLOOKUP(C82,'TORWIN FlangeData'!$A$2:$F$261,4,FALSE)</f>
        <v>0</v>
      </c>
      <c r="G82">
        <f>VLOOKUP(C82,'TORWIN FlangeData'!$A$2:$F$261,3,FALSE)</f>
        <v>0</v>
      </c>
    </row>
    <row r="83" spans="1:7" x14ac:dyDescent="0.25">
      <c r="A83" t="s">
        <v>165</v>
      </c>
      <c r="B83" t="b">
        <v>1</v>
      </c>
      <c r="C83" t="s">
        <v>166</v>
      </c>
      <c r="D83">
        <v>1.1499999999999999</v>
      </c>
      <c r="E83">
        <v>0</v>
      </c>
      <c r="F83">
        <f>VLOOKUP(C83,'TORWIN FlangeData'!$A$2:$F$261,4,FALSE)</f>
        <v>0</v>
      </c>
      <c r="G83">
        <f>VLOOKUP(C83,'TORWIN FlangeData'!$A$2:$F$261,3,FALSE)</f>
        <v>0</v>
      </c>
    </row>
    <row r="84" spans="1:7" x14ac:dyDescent="0.25">
      <c r="A84" t="s">
        <v>167</v>
      </c>
      <c r="B84" t="b">
        <v>1</v>
      </c>
      <c r="C84" t="s">
        <v>168</v>
      </c>
      <c r="D84">
        <v>1.1499999999999999</v>
      </c>
      <c r="E84">
        <v>0</v>
      </c>
      <c r="F84">
        <f>VLOOKUP(C84,'TORWIN FlangeData'!$A$2:$F$261,4,FALSE)</f>
        <v>0</v>
      </c>
      <c r="G84">
        <f>VLOOKUP(C84,'TORWIN FlangeData'!$A$2:$F$261,3,FALSE)</f>
        <v>0</v>
      </c>
    </row>
    <row r="85" spans="1:7" x14ac:dyDescent="0.25">
      <c r="A85" t="s">
        <v>169</v>
      </c>
      <c r="B85" t="b">
        <v>1</v>
      </c>
      <c r="C85" t="s">
        <v>170</v>
      </c>
      <c r="D85">
        <v>3</v>
      </c>
      <c r="E85">
        <v>0</v>
      </c>
      <c r="F85">
        <f>VLOOKUP(C85,'TORWIN FlangeData'!$A$2:$F$261,4,FALSE)</f>
        <v>0</v>
      </c>
      <c r="G85">
        <f>VLOOKUP(C85,'TORWIN FlangeData'!$A$2:$F$261,3,FALSE)</f>
        <v>0</v>
      </c>
    </row>
    <row r="86" spans="1:7" x14ac:dyDescent="0.25">
      <c r="A86" t="s">
        <v>171</v>
      </c>
      <c r="B86" t="b">
        <v>1</v>
      </c>
      <c r="C86" t="s">
        <v>172</v>
      </c>
      <c r="D86">
        <v>3</v>
      </c>
      <c r="E86">
        <v>0</v>
      </c>
      <c r="F86">
        <f>VLOOKUP(C86,'TORWIN FlangeData'!$A$2:$F$261,4,FALSE)</f>
        <v>0</v>
      </c>
      <c r="G86">
        <f>VLOOKUP(C86,'TORWIN FlangeData'!$A$2:$F$261,3,FALSE)</f>
        <v>0</v>
      </c>
    </row>
    <row r="87" spans="1:7" x14ac:dyDescent="0.25">
      <c r="A87" t="s">
        <v>173</v>
      </c>
      <c r="B87" t="b">
        <v>1</v>
      </c>
      <c r="C87" t="s">
        <v>174</v>
      </c>
      <c r="D87">
        <v>1.1499999999999999</v>
      </c>
      <c r="E87">
        <v>0</v>
      </c>
      <c r="F87">
        <f>VLOOKUP(C87,'TORWIN FlangeData'!$A$2:$F$261,4,FALSE)</f>
        <v>0</v>
      </c>
      <c r="G87">
        <f>VLOOKUP(C87,'TORWIN FlangeData'!$A$2:$F$261,3,FALSE)</f>
        <v>0</v>
      </c>
    </row>
    <row r="88" spans="1:7" x14ac:dyDescent="0.25">
      <c r="A88" t="s">
        <v>175</v>
      </c>
      <c r="B88" t="b">
        <v>1</v>
      </c>
      <c r="C88" t="s">
        <v>176</v>
      </c>
      <c r="D88">
        <v>1.1499999999999999</v>
      </c>
      <c r="E88">
        <v>0</v>
      </c>
      <c r="F88">
        <f>VLOOKUP(C88,'TORWIN FlangeData'!$A$2:$F$261,4,FALSE)</f>
        <v>0</v>
      </c>
      <c r="G88">
        <f>VLOOKUP(C88,'TORWIN FlangeData'!$A$2:$F$261,3,FALSE)</f>
        <v>0</v>
      </c>
    </row>
    <row r="89" spans="1:7" x14ac:dyDescent="0.25">
      <c r="A89" t="s">
        <v>177</v>
      </c>
      <c r="B89" t="b">
        <v>1</v>
      </c>
      <c r="C89" t="s">
        <v>178</v>
      </c>
      <c r="D89">
        <v>1.1499999999999999</v>
      </c>
      <c r="E89">
        <v>0</v>
      </c>
      <c r="F89">
        <f>VLOOKUP(C89,'TORWIN FlangeData'!$A$2:$F$261,4,FALSE)</f>
        <v>0</v>
      </c>
      <c r="G89">
        <f>VLOOKUP(C89,'TORWIN FlangeData'!$A$2:$F$261,3,FALSE)</f>
        <v>0</v>
      </c>
    </row>
    <row r="90" spans="1:7" x14ac:dyDescent="0.25">
      <c r="A90" t="s">
        <v>179</v>
      </c>
      <c r="B90" t="b">
        <v>1</v>
      </c>
      <c r="C90" t="s">
        <v>180</v>
      </c>
      <c r="D90">
        <v>1.1499999999999999</v>
      </c>
      <c r="E90">
        <v>0</v>
      </c>
      <c r="F90">
        <f>VLOOKUP(C90,'TORWIN FlangeData'!$A$2:$F$261,4,FALSE)</f>
        <v>0</v>
      </c>
      <c r="G90">
        <f>VLOOKUP(C90,'TORWIN FlangeData'!$A$2:$F$261,3,FALSE)</f>
        <v>0</v>
      </c>
    </row>
    <row r="91" spans="1:7" x14ac:dyDescent="0.25">
      <c r="A91" t="s">
        <v>181</v>
      </c>
      <c r="B91" t="b">
        <v>1</v>
      </c>
      <c r="C91" t="s">
        <v>182</v>
      </c>
      <c r="D91">
        <v>3</v>
      </c>
      <c r="E91">
        <v>0</v>
      </c>
      <c r="F91">
        <f>VLOOKUP(C91,'TORWIN FlangeData'!$A$2:$F$261,4,FALSE)</f>
        <v>0</v>
      </c>
      <c r="G91">
        <f>VLOOKUP(C91,'TORWIN FlangeData'!$A$2:$F$261,3,FALSE)</f>
        <v>0</v>
      </c>
    </row>
    <row r="92" spans="1:7" x14ac:dyDescent="0.25">
      <c r="A92" t="s">
        <v>183</v>
      </c>
      <c r="B92" t="b">
        <v>1</v>
      </c>
      <c r="C92" t="s">
        <v>184</v>
      </c>
      <c r="D92">
        <v>3</v>
      </c>
      <c r="E92">
        <v>0</v>
      </c>
      <c r="F92">
        <f>VLOOKUP(C92,'TORWIN FlangeData'!$A$2:$F$261,4,FALSE)</f>
        <v>0</v>
      </c>
      <c r="G92">
        <f>VLOOKUP(C92,'TORWIN FlangeData'!$A$2:$F$261,3,FALSE)</f>
        <v>0</v>
      </c>
    </row>
    <row r="93" spans="1:7" x14ac:dyDescent="0.25">
      <c r="A93" t="s">
        <v>185</v>
      </c>
      <c r="B93" t="b">
        <v>1</v>
      </c>
      <c r="C93" t="s">
        <v>186</v>
      </c>
      <c r="E93">
        <v>0</v>
      </c>
      <c r="F93">
        <f>VLOOKUP(C93,'TORWIN FlangeData'!$A$2:$F$261,4,FALSE)</f>
        <v>0</v>
      </c>
      <c r="G93">
        <f>VLOOKUP(C93,'TORWIN FlangeData'!$A$2:$F$261,3,FALSE)</f>
        <v>0</v>
      </c>
    </row>
    <row r="94" spans="1:7" x14ac:dyDescent="0.25">
      <c r="A94" t="s">
        <v>187</v>
      </c>
      <c r="B94" t="b">
        <v>1</v>
      </c>
      <c r="C94" t="s">
        <v>188</v>
      </c>
      <c r="E94">
        <v>0</v>
      </c>
      <c r="F94">
        <f>VLOOKUP(C94,'TORWIN FlangeData'!$A$2:$F$261,4,FALSE)</f>
        <v>0</v>
      </c>
      <c r="G94">
        <f>VLOOKUP(C94,'TORWIN FlangeData'!$A$2:$F$261,3,FALSE)</f>
        <v>0</v>
      </c>
    </row>
    <row r="95" spans="1:7" x14ac:dyDescent="0.25">
      <c r="A95" t="s">
        <v>189</v>
      </c>
      <c r="B95" t="b">
        <v>1</v>
      </c>
      <c r="C95" t="s">
        <v>190</v>
      </c>
      <c r="E95">
        <v>0</v>
      </c>
      <c r="F95">
        <f>VLOOKUP(C95,'TORWIN FlangeData'!$A$2:$F$261,4,FALSE)</f>
        <v>0</v>
      </c>
      <c r="G95">
        <f>VLOOKUP(C95,'TORWIN FlangeData'!$A$2:$F$261,3,FALSE)</f>
        <v>0</v>
      </c>
    </row>
    <row r="96" spans="1:7" x14ac:dyDescent="0.25">
      <c r="A96" t="s">
        <v>191</v>
      </c>
      <c r="B96" t="b">
        <v>1</v>
      </c>
      <c r="C96" t="s">
        <v>192</v>
      </c>
      <c r="E96">
        <v>0</v>
      </c>
      <c r="F96">
        <f>VLOOKUP(C96,'TORWIN FlangeData'!$A$2:$F$261,4,FALSE)</f>
        <v>0</v>
      </c>
      <c r="G96">
        <f>VLOOKUP(C96,'TORWIN FlangeData'!$A$2:$F$261,3,FALSE)</f>
        <v>0</v>
      </c>
    </row>
    <row r="97" spans="1:7" x14ac:dyDescent="0.25">
      <c r="A97" t="s">
        <v>193</v>
      </c>
      <c r="B97" t="b">
        <v>1</v>
      </c>
      <c r="C97" t="s">
        <v>194</v>
      </c>
      <c r="E97">
        <v>0</v>
      </c>
      <c r="F97">
        <f>VLOOKUP(C97,'TORWIN FlangeData'!$A$2:$F$261,4,FALSE)</f>
        <v>0</v>
      </c>
      <c r="G97">
        <f>VLOOKUP(C97,'TORWIN FlangeData'!$A$2:$F$261,3,FALSE)</f>
        <v>0</v>
      </c>
    </row>
    <row r="98" spans="1:7" x14ac:dyDescent="0.25">
      <c r="A98" t="s">
        <v>195</v>
      </c>
      <c r="B98" t="b">
        <v>1</v>
      </c>
      <c r="C98" t="s">
        <v>196</v>
      </c>
      <c r="E98">
        <v>0</v>
      </c>
      <c r="F98">
        <f>VLOOKUP(C98,'TORWIN FlangeData'!$A$2:$F$261,4,FALSE)</f>
        <v>0</v>
      </c>
      <c r="G98">
        <f>VLOOKUP(C98,'TORWIN FlangeData'!$A$2:$F$261,3,FALSE)</f>
        <v>0</v>
      </c>
    </row>
    <row r="99" spans="1:7" x14ac:dyDescent="0.25">
      <c r="A99" t="s">
        <v>197</v>
      </c>
      <c r="B99" t="b">
        <v>1</v>
      </c>
      <c r="C99" t="s">
        <v>198</v>
      </c>
      <c r="D99">
        <v>2.1</v>
      </c>
      <c r="E99">
        <v>0</v>
      </c>
      <c r="F99">
        <f>VLOOKUP(C99,'TORWIN FlangeData'!$A$2:$F$261,4,FALSE)</f>
        <v>0</v>
      </c>
      <c r="G99">
        <f>VLOOKUP(C99,'TORWIN FlangeData'!$A$2:$F$261,3,FALSE)</f>
        <v>0</v>
      </c>
    </row>
    <row r="100" spans="1:7" x14ac:dyDescent="0.25">
      <c r="A100" t="s">
        <v>199</v>
      </c>
      <c r="B100" t="b">
        <v>1</v>
      </c>
      <c r="C100" t="s">
        <v>200</v>
      </c>
      <c r="D100">
        <v>2.1</v>
      </c>
      <c r="E100">
        <v>0</v>
      </c>
      <c r="F100">
        <f>VLOOKUP(C100,'TORWIN FlangeData'!$A$2:$F$261,4,FALSE)</f>
        <v>0</v>
      </c>
      <c r="G100">
        <f>VLOOKUP(C100,'TORWIN FlangeData'!$A$2:$F$261,3,FALSE)</f>
        <v>0</v>
      </c>
    </row>
    <row r="101" spans="1:7" x14ac:dyDescent="0.25">
      <c r="A101" t="s">
        <v>201</v>
      </c>
      <c r="B101" t="b">
        <v>1</v>
      </c>
      <c r="C101" t="s">
        <v>202</v>
      </c>
      <c r="D101">
        <v>2.1</v>
      </c>
      <c r="E101">
        <v>0</v>
      </c>
      <c r="F101">
        <f>VLOOKUP(C101,'TORWIN FlangeData'!$A$2:$F$261,4,FALSE)</f>
        <v>0</v>
      </c>
      <c r="G101">
        <f>VLOOKUP(C101,'TORWIN FlangeData'!$A$2:$F$261,3,FALSE)</f>
        <v>0</v>
      </c>
    </row>
    <row r="102" spans="1:7" x14ac:dyDescent="0.25">
      <c r="A102" t="s">
        <v>203</v>
      </c>
      <c r="B102" t="b">
        <v>1</v>
      </c>
      <c r="C102" t="s">
        <v>204</v>
      </c>
      <c r="D102">
        <v>2.1</v>
      </c>
      <c r="E102">
        <v>0</v>
      </c>
      <c r="F102">
        <f>VLOOKUP(C102,'TORWIN FlangeData'!$A$2:$F$261,4,FALSE)</f>
        <v>0</v>
      </c>
      <c r="G102">
        <f>VLOOKUP(C102,'TORWIN FlangeData'!$A$2:$F$261,3,FALSE)</f>
        <v>0</v>
      </c>
    </row>
    <row r="103" spans="1:7" x14ac:dyDescent="0.25">
      <c r="A103" t="s">
        <v>205</v>
      </c>
      <c r="B103" t="b">
        <v>1</v>
      </c>
      <c r="C103" t="s">
        <v>206</v>
      </c>
      <c r="D103">
        <v>3.6</v>
      </c>
      <c r="E103">
        <v>0</v>
      </c>
      <c r="F103">
        <f>VLOOKUP(C103,'TORWIN FlangeData'!$A$2:$F$261,4,FALSE)</f>
        <v>0</v>
      </c>
      <c r="G103">
        <f>VLOOKUP(C103,'TORWIN FlangeData'!$A$2:$F$261,3,FALSE)</f>
        <v>0</v>
      </c>
    </row>
    <row r="104" spans="1:7" x14ac:dyDescent="0.25">
      <c r="A104" t="s">
        <v>207</v>
      </c>
      <c r="B104" t="b">
        <v>1</v>
      </c>
      <c r="C104" t="s">
        <v>208</v>
      </c>
      <c r="D104">
        <v>3.6</v>
      </c>
      <c r="E104">
        <v>0</v>
      </c>
      <c r="F104">
        <f>VLOOKUP(C104,'TORWIN FlangeData'!$A$2:$F$261,4,FALSE)</f>
        <v>0</v>
      </c>
      <c r="G104">
        <f>VLOOKUP(C104,'TORWIN FlangeData'!$A$2:$F$261,3,FALSE)</f>
        <v>0</v>
      </c>
    </row>
    <row r="105" spans="1:7" x14ac:dyDescent="0.25">
      <c r="A105" t="s">
        <v>209</v>
      </c>
      <c r="B105" t="b">
        <v>1</v>
      </c>
      <c r="C105" t="s">
        <v>210</v>
      </c>
      <c r="D105">
        <v>2.1</v>
      </c>
      <c r="E105">
        <v>0</v>
      </c>
      <c r="F105">
        <f>VLOOKUP(C105,'TORWIN FlangeData'!$A$2:$F$261,4,FALSE)</f>
        <v>0</v>
      </c>
      <c r="G105">
        <f>VLOOKUP(C105,'TORWIN FlangeData'!$A$2:$F$261,3,FALSE)</f>
        <v>0</v>
      </c>
    </row>
    <row r="106" spans="1:7" x14ac:dyDescent="0.25">
      <c r="A106" t="s">
        <v>211</v>
      </c>
      <c r="B106" t="b">
        <v>1</v>
      </c>
      <c r="C106" t="s">
        <v>212</v>
      </c>
      <c r="D106">
        <v>2.1</v>
      </c>
      <c r="E106">
        <v>0</v>
      </c>
      <c r="F106">
        <f>VLOOKUP(C106,'TORWIN FlangeData'!$A$2:$F$261,4,FALSE)</f>
        <v>0</v>
      </c>
      <c r="G106">
        <f>VLOOKUP(C106,'TORWIN FlangeData'!$A$2:$F$261,3,FALSE)</f>
        <v>0</v>
      </c>
    </row>
    <row r="107" spans="1:7" x14ac:dyDescent="0.25">
      <c r="A107" t="s">
        <v>213</v>
      </c>
      <c r="B107" t="b">
        <v>1</v>
      </c>
      <c r="C107" t="s">
        <v>214</v>
      </c>
      <c r="D107">
        <v>2.1</v>
      </c>
      <c r="E107">
        <v>0</v>
      </c>
      <c r="F107">
        <f>VLOOKUP(C107,'TORWIN FlangeData'!$A$2:$F$261,4,FALSE)</f>
        <v>0</v>
      </c>
      <c r="G107">
        <f>VLOOKUP(C107,'TORWIN FlangeData'!$A$2:$F$261,3,FALSE)</f>
        <v>0</v>
      </c>
    </row>
    <row r="108" spans="1:7" x14ac:dyDescent="0.25">
      <c r="A108" t="s">
        <v>215</v>
      </c>
      <c r="B108" t="b">
        <v>1</v>
      </c>
      <c r="C108" t="s">
        <v>216</v>
      </c>
      <c r="D108">
        <v>2.1</v>
      </c>
      <c r="E108">
        <v>0</v>
      </c>
      <c r="F108">
        <f>VLOOKUP(C108,'TORWIN FlangeData'!$A$2:$F$261,4,FALSE)</f>
        <v>0</v>
      </c>
      <c r="G108">
        <f>VLOOKUP(C108,'TORWIN FlangeData'!$A$2:$F$261,3,FALSE)</f>
        <v>0</v>
      </c>
    </row>
    <row r="109" spans="1:7" x14ac:dyDescent="0.25">
      <c r="A109" t="s">
        <v>217</v>
      </c>
      <c r="B109" t="b">
        <v>1</v>
      </c>
      <c r="C109" t="s">
        <v>218</v>
      </c>
      <c r="D109">
        <v>3.6</v>
      </c>
      <c r="E109">
        <v>0</v>
      </c>
      <c r="F109">
        <f>VLOOKUP(C109,'TORWIN FlangeData'!$A$2:$F$261,4,FALSE)</f>
        <v>0</v>
      </c>
      <c r="G109">
        <f>VLOOKUP(C109,'TORWIN FlangeData'!$A$2:$F$261,3,FALSE)</f>
        <v>0</v>
      </c>
    </row>
    <row r="110" spans="1:7" x14ac:dyDescent="0.25">
      <c r="A110" t="s">
        <v>219</v>
      </c>
      <c r="B110" t="b">
        <v>1</v>
      </c>
      <c r="C110" t="s">
        <v>220</v>
      </c>
      <c r="D110">
        <v>3.6</v>
      </c>
      <c r="E110">
        <v>0</v>
      </c>
      <c r="F110">
        <f>VLOOKUP(C110,'TORWIN FlangeData'!$A$2:$F$261,4,FALSE)</f>
        <v>0</v>
      </c>
      <c r="G110">
        <f>VLOOKUP(C110,'TORWIN FlangeData'!$A$2:$F$261,3,FALSE)</f>
        <v>0</v>
      </c>
    </row>
    <row r="111" spans="1:7" x14ac:dyDescent="0.25">
      <c r="A111" t="s">
        <v>221</v>
      </c>
      <c r="B111" t="b">
        <v>1</v>
      </c>
      <c r="C111" t="s">
        <v>222</v>
      </c>
      <c r="E111">
        <v>0</v>
      </c>
      <c r="F111">
        <f>VLOOKUP(C111,'TORWIN FlangeData'!$A$2:$F$261,4,FALSE)</f>
        <v>0</v>
      </c>
      <c r="G111">
        <f>VLOOKUP(C111,'TORWIN FlangeData'!$A$2:$F$261,3,FALSE)</f>
        <v>0</v>
      </c>
    </row>
    <row r="112" spans="1:7" x14ac:dyDescent="0.25">
      <c r="A112" t="s">
        <v>223</v>
      </c>
      <c r="B112" t="b">
        <v>1</v>
      </c>
      <c r="C112" t="s">
        <v>224</v>
      </c>
      <c r="E112">
        <v>0</v>
      </c>
      <c r="F112">
        <f>VLOOKUP(C112,'TORWIN FlangeData'!$A$2:$F$261,4,FALSE)</f>
        <v>0</v>
      </c>
      <c r="G112">
        <f>VLOOKUP(C112,'TORWIN FlangeData'!$A$2:$F$261,3,FALSE)</f>
        <v>0</v>
      </c>
    </row>
    <row r="113" spans="1:7" x14ac:dyDescent="0.25">
      <c r="A113" t="s">
        <v>225</v>
      </c>
      <c r="B113" t="b">
        <v>1</v>
      </c>
      <c r="C113" t="s">
        <v>226</v>
      </c>
      <c r="E113">
        <v>0</v>
      </c>
      <c r="F113">
        <f>VLOOKUP(C113,'TORWIN FlangeData'!$A$2:$F$261,4,FALSE)</f>
        <v>0</v>
      </c>
      <c r="G113">
        <f>VLOOKUP(C113,'TORWIN FlangeData'!$A$2:$F$261,3,FALSE)</f>
        <v>0</v>
      </c>
    </row>
    <row r="114" spans="1:7" x14ac:dyDescent="0.25">
      <c r="A114" t="s">
        <v>227</v>
      </c>
      <c r="B114" t="b">
        <v>1</v>
      </c>
      <c r="C114" t="s">
        <v>228</v>
      </c>
      <c r="E114">
        <v>0</v>
      </c>
      <c r="F114">
        <f>VLOOKUP(C114,'TORWIN FlangeData'!$A$2:$F$261,4,FALSE)</f>
        <v>0</v>
      </c>
      <c r="G114">
        <f>VLOOKUP(C114,'TORWIN FlangeData'!$A$2:$F$261,3,FALSE)</f>
        <v>0</v>
      </c>
    </row>
    <row r="115" spans="1:7" x14ac:dyDescent="0.25">
      <c r="A115" t="s">
        <v>229</v>
      </c>
      <c r="B115" t="b">
        <v>1</v>
      </c>
      <c r="C115" t="s">
        <v>230</v>
      </c>
      <c r="E115">
        <v>0</v>
      </c>
      <c r="F115">
        <f>VLOOKUP(C115,'TORWIN FlangeData'!$A$2:$F$261,4,FALSE)</f>
        <v>0</v>
      </c>
      <c r="G115">
        <f>VLOOKUP(C115,'TORWIN FlangeData'!$A$2:$F$261,3,FALSE)</f>
        <v>0</v>
      </c>
    </row>
    <row r="116" spans="1:7" x14ac:dyDescent="0.25">
      <c r="A116" t="s">
        <v>231</v>
      </c>
      <c r="B116" t="b">
        <v>1</v>
      </c>
      <c r="C116" t="s">
        <v>232</v>
      </c>
      <c r="E116">
        <v>0</v>
      </c>
      <c r="F116">
        <f>VLOOKUP(C116,'TORWIN FlangeData'!$A$2:$F$261,4,FALSE)</f>
        <v>0</v>
      </c>
      <c r="G116">
        <f>VLOOKUP(C116,'TORWIN FlangeData'!$A$2:$F$261,3,FALSE)</f>
        <v>0</v>
      </c>
    </row>
    <row r="117" spans="1:7" x14ac:dyDescent="0.25">
      <c r="A117" t="s">
        <v>233</v>
      </c>
      <c r="B117" t="b">
        <v>1</v>
      </c>
      <c r="C117" t="s">
        <v>234</v>
      </c>
      <c r="D117">
        <v>4</v>
      </c>
      <c r="E117">
        <v>0</v>
      </c>
      <c r="F117">
        <f>VLOOKUP(C117,'TORWIN FlangeData'!$A$2:$F$261,4,FALSE)</f>
        <v>0</v>
      </c>
      <c r="G117">
        <f>VLOOKUP(C117,'TORWIN FlangeData'!$A$2:$F$261,3,FALSE)</f>
        <v>0</v>
      </c>
    </row>
    <row r="118" spans="1:7" x14ac:dyDescent="0.25">
      <c r="A118" t="s">
        <v>235</v>
      </c>
      <c r="B118" t="b">
        <v>1</v>
      </c>
      <c r="C118" t="s">
        <v>236</v>
      </c>
      <c r="D118">
        <v>4</v>
      </c>
      <c r="E118">
        <v>0</v>
      </c>
      <c r="F118">
        <f>VLOOKUP(C118,'TORWIN FlangeData'!$A$2:$F$261,4,FALSE)</f>
        <v>0</v>
      </c>
      <c r="G118">
        <f>VLOOKUP(C118,'TORWIN FlangeData'!$A$2:$F$261,3,FALSE)</f>
        <v>0</v>
      </c>
    </row>
    <row r="119" spans="1:7" x14ac:dyDescent="0.25">
      <c r="A119" t="s">
        <v>237</v>
      </c>
      <c r="B119" t="b">
        <v>1</v>
      </c>
      <c r="C119" t="s">
        <v>238</v>
      </c>
      <c r="D119">
        <v>4</v>
      </c>
      <c r="E119">
        <v>0</v>
      </c>
      <c r="F119">
        <f>VLOOKUP(C119,'TORWIN FlangeData'!$A$2:$F$261,4,FALSE)</f>
        <v>0</v>
      </c>
      <c r="G119">
        <f>VLOOKUP(C119,'TORWIN FlangeData'!$A$2:$F$261,3,FALSE)</f>
        <v>0</v>
      </c>
    </row>
    <row r="120" spans="1:7" x14ac:dyDescent="0.25">
      <c r="A120" t="s">
        <v>239</v>
      </c>
      <c r="B120" t="b">
        <v>1</v>
      </c>
      <c r="C120" t="s">
        <v>240</v>
      </c>
      <c r="D120">
        <v>4</v>
      </c>
      <c r="E120">
        <v>0</v>
      </c>
      <c r="F120">
        <f>VLOOKUP(C120,'TORWIN FlangeData'!$A$2:$F$261,4,FALSE)</f>
        <v>0</v>
      </c>
      <c r="G120">
        <f>VLOOKUP(C120,'TORWIN FlangeData'!$A$2:$F$261,3,FALSE)</f>
        <v>0</v>
      </c>
    </row>
    <row r="121" spans="1:7" x14ac:dyDescent="0.25">
      <c r="A121" t="s">
        <v>241</v>
      </c>
      <c r="B121" t="b">
        <v>1</v>
      </c>
      <c r="C121" t="s">
        <v>242</v>
      </c>
      <c r="D121">
        <v>6.8</v>
      </c>
      <c r="E121">
        <v>0</v>
      </c>
      <c r="F121">
        <f>VLOOKUP(C121,'TORWIN FlangeData'!$A$2:$F$261,4,FALSE)</f>
        <v>0</v>
      </c>
      <c r="G121">
        <f>VLOOKUP(C121,'TORWIN FlangeData'!$A$2:$F$261,3,FALSE)</f>
        <v>0</v>
      </c>
    </row>
    <row r="122" spans="1:7" x14ac:dyDescent="0.25">
      <c r="A122" t="s">
        <v>243</v>
      </c>
      <c r="B122" t="b">
        <v>1</v>
      </c>
      <c r="C122" t="s">
        <v>244</v>
      </c>
      <c r="D122">
        <v>6.8</v>
      </c>
      <c r="E122">
        <v>0</v>
      </c>
      <c r="F122">
        <f>VLOOKUP(C122,'TORWIN FlangeData'!$A$2:$F$261,4,FALSE)</f>
        <v>0</v>
      </c>
      <c r="G122">
        <f>VLOOKUP(C122,'TORWIN FlangeData'!$A$2:$F$261,3,FALSE)</f>
        <v>0</v>
      </c>
    </row>
    <row r="123" spans="1:7" x14ac:dyDescent="0.25">
      <c r="A123" t="s">
        <v>245</v>
      </c>
      <c r="B123" t="b">
        <v>1</v>
      </c>
      <c r="C123" t="s">
        <v>246</v>
      </c>
      <c r="D123">
        <v>4</v>
      </c>
      <c r="E123">
        <v>0</v>
      </c>
      <c r="F123">
        <f>VLOOKUP(C123,'TORWIN FlangeData'!$A$2:$F$261,4,FALSE)</f>
        <v>0</v>
      </c>
      <c r="G123">
        <f>VLOOKUP(C123,'TORWIN FlangeData'!$A$2:$F$261,3,FALSE)</f>
        <v>0</v>
      </c>
    </row>
    <row r="124" spans="1:7" x14ac:dyDescent="0.25">
      <c r="A124" t="s">
        <v>247</v>
      </c>
      <c r="B124" t="b">
        <v>1</v>
      </c>
      <c r="C124" t="s">
        <v>248</v>
      </c>
      <c r="D124">
        <v>4</v>
      </c>
      <c r="E124">
        <v>0</v>
      </c>
      <c r="F124">
        <f>VLOOKUP(C124,'TORWIN FlangeData'!$A$2:$F$261,4,FALSE)</f>
        <v>0</v>
      </c>
      <c r="G124">
        <f>VLOOKUP(C124,'TORWIN FlangeData'!$A$2:$F$261,3,FALSE)</f>
        <v>0</v>
      </c>
    </row>
    <row r="125" spans="1:7" x14ac:dyDescent="0.25">
      <c r="A125" t="s">
        <v>249</v>
      </c>
      <c r="B125" t="b">
        <v>1</v>
      </c>
      <c r="C125" t="s">
        <v>250</v>
      </c>
      <c r="D125">
        <v>4</v>
      </c>
      <c r="E125">
        <v>0</v>
      </c>
      <c r="F125">
        <f>VLOOKUP(C125,'TORWIN FlangeData'!$A$2:$F$261,4,FALSE)</f>
        <v>0</v>
      </c>
      <c r="G125">
        <f>VLOOKUP(C125,'TORWIN FlangeData'!$A$2:$F$261,3,FALSE)</f>
        <v>0</v>
      </c>
    </row>
    <row r="126" spans="1:7" x14ac:dyDescent="0.25">
      <c r="A126" t="s">
        <v>251</v>
      </c>
      <c r="B126" t="b">
        <v>1</v>
      </c>
      <c r="C126" t="s">
        <v>252</v>
      </c>
      <c r="D126">
        <v>4</v>
      </c>
      <c r="E126">
        <v>0</v>
      </c>
      <c r="F126">
        <f>VLOOKUP(C126,'TORWIN FlangeData'!$A$2:$F$261,4,FALSE)</f>
        <v>0</v>
      </c>
      <c r="G126">
        <f>VLOOKUP(C126,'TORWIN FlangeData'!$A$2:$F$261,3,FALSE)</f>
        <v>0</v>
      </c>
    </row>
    <row r="127" spans="1:7" x14ac:dyDescent="0.25">
      <c r="A127" t="s">
        <v>253</v>
      </c>
      <c r="B127" t="b">
        <v>1</v>
      </c>
      <c r="C127" t="s">
        <v>254</v>
      </c>
      <c r="D127">
        <v>6.8</v>
      </c>
      <c r="E127">
        <v>0</v>
      </c>
      <c r="F127">
        <f>VLOOKUP(C127,'TORWIN FlangeData'!$A$2:$F$261,4,FALSE)</f>
        <v>0</v>
      </c>
      <c r="G127">
        <f>VLOOKUP(C127,'TORWIN FlangeData'!$A$2:$F$261,3,FALSE)</f>
        <v>0</v>
      </c>
    </row>
    <row r="128" spans="1:7" x14ac:dyDescent="0.25">
      <c r="A128" t="s">
        <v>255</v>
      </c>
      <c r="B128" t="b">
        <v>1</v>
      </c>
      <c r="C128" t="s">
        <v>256</v>
      </c>
      <c r="D128">
        <v>6.8</v>
      </c>
      <c r="E128">
        <v>0</v>
      </c>
      <c r="F128">
        <f>VLOOKUP(C128,'TORWIN FlangeData'!$A$2:$F$261,4,FALSE)</f>
        <v>0</v>
      </c>
      <c r="G128">
        <f>VLOOKUP(C128,'TORWIN FlangeData'!$A$2:$F$261,3,FALSE)</f>
        <v>0</v>
      </c>
    </row>
    <row r="129" spans="1:7" x14ac:dyDescent="0.25">
      <c r="A129" t="s">
        <v>257</v>
      </c>
      <c r="B129" t="b">
        <v>1</v>
      </c>
      <c r="C129" t="s">
        <v>258</v>
      </c>
      <c r="E129">
        <v>0</v>
      </c>
      <c r="F129">
        <f>VLOOKUP(C129,'TORWIN FlangeData'!$A$2:$F$261,4,FALSE)</f>
        <v>0</v>
      </c>
      <c r="G129">
        <f>VLOOKUP(C129,'TORWIN FlangeData'!$A$2:$F$261,3,FALSE)</f>
        <v>0</v>
      </c>
    </row>
    <row r="130" spans="1:7" x14ac:dyDescent="0.25">
      <c r="A130" t="s">
        <v>259</v>
      </c>
      <c r="B130" t="b">
        <v>1</v>
      </c>
      <c r="C130" t="s">
        <v>260</v>
      </c>
      <c r="E130">
        <v>0</v>
      </c>
      <c r="F130">
        <f>VLOOKUP(C130,'TORWIN FlangeData'!$A$2:$F$261,4,FALSE)</f>
        <v>0</v>
      </c>
      <c r="G130">
        <f>VLOOKUP(C130,'TORWIN FlangeData'!$A$2:$F$261,3,FALSE)</f>
        <v>0</v>
      </c>
    </row>
    <row r="131" spans="1:7" x14ac:dyDescent="0.25">
      <c r="A131" t="s">
        <v>261</v>
      </c>
      <c r="B131" t="b">
        <v>1</v>
      </c>
      <c r="C131" t="s">
        <v>262</v>
      </c>
      <c r="E131">
        <v>0</v>
      </c>
      <c r="F131">
        <f>VLOOKUP(C131,'TORWIN FlangeData'!$A$2:$F$261,4,FALSE)</f>
        <v>0</v>
      </c>
      <c r="G131">
        <f>VLOOKUP(C131,'TORWIN FlangeData'!$A$2:$F$261,3,FALSE)</f>
        <v>0</v>
      </c>
    </row>
    <row r="132" spans="1:7" x14ac:dyDescent="0.25">
      <c r="A132" t="s">
        <v>263</v>
      </c>
      <c r="B132" t="b">
        <v>1</v>
      </c>
      <c r="C132" t="s">
        <v>264</v>
      </c>
      <c r="E132">
        <v>0</v>
      </c>
      <c r="F132">
        <f>VLOOKUP(C132,'TORWIN FlangeData'!$A$2:$F$261,4,FALSE)</f>
        <v>0</v>
      </c>
      <c r="G132">
        <f>VLOOKUP(C132,'TORWIN FlangeData'!$A$2:$F$261,3,FALSE)</f>
        <v>0</v>
      </c>
    </row>
    <row r="133" spans="1:7" x14ac:dyDescent="0.25">
      <c r="A133" t="s">
        <v>265</v>
      </c>
      <c r="B133" t="b">
        <v>1</v>
      </c>
      <c r="C133" t="s">
        <v>266</v>
      </c>
      <c r="E133">
        <v>0</v>
      </c>
      <c r="F133">
        <f>VLOOKUP(C133,'TORWIN FlangeData'!$A$2:$F$261,4,FALSE)</f>
        <v>0</v>
      </c>
      <c r="G133">
        <f>VLOOKUP(C133,'TORWIN FlangeData'!$A$2:$F$261,3,FALSE)</f>
        <v>0</v>
      </c>
    </row>
    <row r="134" spans="1:7" x14ac:dyDescent="0.25">
      <c r="A134" t="s">
        <v>267</v>
      </c>
      <c r="B134" t="b">
        <v>1</v>
      </c>
      <c r="C134" t="s">
        <v>268</v>
      </c>
      <c r="E134">
        <v>0</v>
      </c>
      <c r="F134">
        <f>VLOOKUP(C134,'TORWIN FlangeData'!$A$2:$F$261,4,FALSE)</f>
        <v>0</v>
      </c>
      <c r="G134">
        <f>VLOOKUP(C134,'TORWIN FlangeData'!$A$2:$F$261,3,FALSE)</f>
        <v>0</v>
      </c>
    </row>
    <row r="135" spans="1:7" x14ac:dyDescent="0.25">
      <c r="A135" t="s">
        <v>269</v>
      </c>
      <c r="B135" t="b">
        <v>1</v>
      </c>
      <c r="C135" t="s">
        <v>270</v>
      </c>
      <c r="D135">
        <v>6</v>
      </c>
      <c r="E135">
        <v>0</v>
      </c>
      <c r="F135">
        <f>VLOOKUP(C135,'TORWIN FlangeData'!$A$2:$F$261,4,FALSE)</f>
        <v>0</v>
      </c>
      <c r="G135">
        <f>VLOOKUP(C135,'TORWIN FlangeData'!$A$2:$F$261,3,FALSE)</f>
        <v>0</v>
      </c>
    </row>
    <row r="136" spans="1:7" x14ac:dyDescent="0.25">
      <c r="A136" t="s">
        <v>271</v>
      </c>
      <c r="B136" t="b">
        <v>1</v>
      </c>
      <c r="C136" t="s">
        <v>272</v>
      </c>
      <c r="D136">
        <v>6</v>
      </c>
      <c r="E136">
        <v>0</v>
      </c>
      <c r="F136">
        <f>VLOOKUP(C136,'TORWIN FlangeData'!$A$2:$F$261,4,FALSE)</f>
        <v>0</v>
      </c>
      <c r="G136">
        <f>VLOOKUP(C136,'TORWIN FlangeData'!$A$2:$F$261,3,FALSE)</f>
        <v>0</v>
      </c>
    </row>
    <row r="137" spans="1:7" x14ac:dyDescent="0.25">
      <c r="A137" t="s">
        <v>273</v>
      </c>
      <c r="B137" t="b">
        <v>1</v>
      </c>
      <c r="C137" t="s">
        <v>274</v>
      </c>
      <c r="D137">
        <v>10.5</v>
      </c>
      <c r="E137">
        <v>0</v>
      </c>
      <c r="F137">
        <f>VLOOKUP(C137,'TORWIN FlangeData'!$A$2:$F$261,4,FALSE)</f>
        <v>0</v>
      </c>
      <c r="G137">
        <f>VLOOKUP(C137,'TORWIN FlangeData'!$A$2:$F$261,3,FALSE)</f>
        <v>0</v>
      </c>
    </row>
    <row r="138" spans="1:7" x14ac:dyDescent="0.25">
      <c r="A138" t="s">
        <v>275</v>
      </c>
      <c r="B138" t="b">
        <v>1</v>
      </c>
      <c r="C138" t="s">
        <v>276</v>
      </c>
      <c r="D138">
        <v>10.5</v>
      </c>
      <c r="E138">
        <v>0</v>
      </c>
      <c r="F138">
        <f>VLOOKUP(C138,'TORWIN FlangeData'!$A$2:$F$261,4,FALSE)</f>
        <v>0</v>
      </c>
      <c r="G138">
        <f>VLOOKUP(C138,'TORWIN FlangeData'!$A$2:$F$261,3,FALSE)</f>
        <v>0</v>
      </c>
    </row>
    <row r="139" spans="1:7" x14ac:dyDescent="0.25">
      <c r="A139" t="s">
        <v>277</v>
      </c>
      <c r="B139" t="b">
        <v>1</v>
      </c>
      <c r="C139" t="s">
        <v>278</v>
      </c>
      <c r="D139">
        <v>10.3</v>
      </c>
      <c r="E139">
        <v>0</v>
      </c>
      <c r="F139">
        <f>VLOOKUP(C139,'TORWIN FlangeData'!$A$2:$F$261,4,FALSE)</f>
        <v>0</v>
      </c>
      <c r="G139">
        <f>VLOOKUP(C139,'TORWIN FlangeData'!$A$2:$F$261,3,FALSE)</f>
        <v>0</v>
      </c>
    </row>
    <row r="140" spans="1:7" x14ac:dyDescent="0.25">
      <c r="A140" t="s">
        <v>279</v>
      </c>
      <c r="B140" t="b">
        <v>1</v>
      </c>
      <c r="C140" t="s">
        <v>280</v>
      </c>
      <c r="D140">
        <v>10.3</v>
      </c>
      <c r="E140">
        <v>0</v>
      </c>
      <c r="F140">
        <f>VLOOKUP(C140,'TORWIN FlangeData'!$A$2:$F$261,4,FALSE)</f>
        <v>0</v>
      </c>
      <c r="G140">
        <f>VLOOKUP(C140,'TORWIN FlangeData'!$A$2:$F$261,3,FALSE)</f>
        <v>0</v>
      </c>
    </row>
    <row r="141" spans="1:7" x14ac:dyDescent="0.25">
      <c r="A141" t="s">
        <v>281</v>
      </c>
      <c r="B141" t="b">
        <v>1</v>
      </c>
      <c r="C141" t="s">
        <v>282</v>
      </c>
      <c r="D141">
        <v>19.899999999999999</v>
      </c>
      <c r="E141">
        <v>0</v>
      </c>
      <c r="F141">
        <f>VLOOKUP(C141,'TORWIN FlangeData'!$A$2:$F$261,4,FALSE)</f>
        <v>0</v>
      </c>
      <c r="G141">
        <f>VLOOKUP(C141,'TORWIN FlangeData'!$A$2:$F$261,3,FALSE)</f>
        <v>0</v>
      </c>
    </row>
    <row r="142" spans="1:7" x14ac:dyDescent="0.25">
      <c r="A142" t="s">
        <v>283</v>
      </c>
      <c r="B142" t="b">
        <v>1</v>
      </c>
      <c r="C142" t="s">
        <v>284</v>
      </c>
      <c r="D142">
        <v>19.899999999999999</v>
      </c>
      <c r="E142">
        <v>0</v>
      </c>
      <c r="F142">
        <f>VLOOKUP(C142,'TORWIN FlangeData'!$A$2:$F$261,4,FALSE)</f>
        <v>0</v>
      </c>
      <c r="G142">
        <f>VLOOKUP(C142,'TORWIN FlangeData'!$A$2:$F$261,3,FALSE)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abSelected="1" workbookViewId="0"/>
  </sheetViews>
  <sheetFormatPr defaultRowHeight="15" x14ac:dyDescent="0.25"/>
  <cols>
    <col min="6" max="6" width="19.140625" customWidth="1"/>
  </cols>
  <sheetData>
    <row r="1" spans="1:7" x14ac:dyDescent="0.25">
      <c r="D1" t="s">
        <v>414</v>
      </c>
      <c r="F1" t="s">
        <v>413</v>
      </c>
    </row>
    <row r="2" spans="1:7" x14ac:dyDescent="0.25">
      <c r="A2" t="s">
        <v>0</v>
      </c>
      <c r="B2" t="s">
        <v>1</v>
      </c>
      <c r="C2" t="s">
        <v>2</v>
      </c>
      <c r="D2" t="s">
        <v>416</v>
      </c>
      <c r="E2" t="s">
        <v>288</v>
      </c>
      <c r="F2" t="s">
        <v>287</v>
      </c>
      <c r="G2" t="s">
        <v>288</v>
      </c>
    </row>
    <row r="3" spans="1:7" x14ac:dyDescent="0.25">
      <c r="A3" t="s">
        <v>417</v>
      </c>
      <c r="B3" t="b">
        <v>1</v>
      </c>
      <c r="C3" t="s">
        <v>6</v>
      </c>
      <c r="D3">
        <v>83</v>
      </c>
      <c r="E3">
        <v>1.3</v>
      </c>
      <c r="F3">
        <f>VLOOKUP(C3,'TORWIN FlangeData'!$A$2:$F$261,5,FALSE)</f>
        <v>83</v>
      </c>
      <c r="G3">
        <f>VLOOKUP(C3,'TORWIN FlangeData'!$A$2:$F$261,6,FALSE)</f>
        <v>1.3</v>
      </c>
    </row>
    <row r="4" spans="1:7" x14ac:dyDescent="0.25">
      <c r="A4" t="s">
        <v>418</v>
      </c>
      <c r="B4" t="b">
        <v>1</v>
      </c>
      <c r="C4" t="s">
        <v>8</v>
      </c>
      <c r="D4">
        <v>89</v>
      </c>
      <c r="E4">
        <v>2.1</v>
      </c>
      <c r="F4">
        <f>VLOOKUP(C4,'TORWIN FlangeData'!$A$2:$F$261,5,FALSE)</f>
        <v>89</v>
      </c>
      <c r="G4">
        <f>VLOOKUP(C4,'TORWIN FlangeData'!$A$2:$F$261,6,FALSE)</f>
        <v>2.1</v>
      </c>
    </row>
    <row r="5" spans="1:7" x14ac:dyDescent="0.25">
      <c r="A5" t="s">
        <v>419</v>
      </c>
      <c r="B5" t="b">
        <v>1</v>
      </c>
      <c r="C5" t="s">
        <v>10</v>
      </c>
      <c r="D5">
        <v>95</v>
      </c>
      <c r="E5">
        <v>2.1</v>
      </c>
      <c r="F5">
        <f>VLOOKUP(C5,'TORWIN FlangeData'!$A$2:$F$261,5,FALSE)</f>
        <v>95</v>
      </c>
      <c r="G5">
        <f>VLOOKUP(C5,'TORWIN FlangeData'!$A$2:$F$261,6,FALSE)</f>
        <v>2.1</v>
      </c>
    </row>
    <row r="6" spans="1:7" x14ac:dyDescent="0.25">
      <c r="A6" t="s">
        <v>420</v>
      </c>
      <c r="B6" t="b">
        <v>1</v>
      </c>
      <c r="C6" t="s">
        <v>12</v>
      </c>
      <c r="D6">
        <v>106</v>
      </c>
      <c r="F6">
        <f>VLOOKUP(C6,'TORWIN FlangeData'!$A$2:$F$261,5,FALSE)</f>
        <v>106</v>
      </c>
      <c r="G6">
        <f>VLOOKUP(C6,'TORWIN FlangeData'!$A$2:$F$261,6,FALSE)</f>
        <v>0</v>
      </c>
    </row>
    <row r="7" spans="1:7" x14ac:dyDescent="0.25">
      <c r="A7" t="s">
        <v>421</v>
      </c>
      <c r="B7" t="b">
        <v>1</v>
      </c>
      <c r="C7" t="s">
        <v>14</v>
      </c>
      <c r="D7">
        <v>106</v>
      </c>
      <c r="F7">
        <f>VLOOKUP(C7,'TORWIN FlangeData'!$A$2:$F$261,5,FALSE)</f>
        <v>106</v>
      </c>
      <c r="G7">
        <f>VLOOKUP(C7,'TORWIN FlangeData'!$A$2:$F$261,6,FALSE)</f>
        <v>0</v>
      </c>
    </row>
    <row r="8" spans="1:7" x14ac:dyDescent="0.25">
      <c r="A8" t="s">
        <v>422</v>
      </c>
      <c r="B8" t="b">
        <v>1</v>
      </c>
      <c r="C8" t="s">
        <v>325</v>
      </c>
      <c r="D8">
        <v>122</v>
      </c>
      <c r="F8">
        <f>VLOOKUP(C8,'TORWIN FlangeData'!$A$2:$F$261,5,FALSE)</f>
        <v>122</v>
      </c>
      <c r="G8">
        <f>VLOOKUP(C8,'TORWIN FlangeData'!$A$2:$F$261,6,FALSE)</f>
        <v>0</v>
      </c>
    </row>
    <row r="9" spans="1:7" x14ac:dyDescent="0.25">
      <c r="A9" t="s">
        <v>423</v>
      </c>
      <c r="B9" t="b">
        <v>1</v>
      </c>
      <c r="C9" t="s">
        <v>16</v>
      </c>
      <c r="D9">
        <v>83</v>
      </c>
      <c r="E9">
        <v>1.3</v>
      </c>
      <c r="F9">
        <f>VLOOKUP(C9,'TORWIN FlangeData'!$A$2:$F$261,5,FALSE)</f>
        <v>83</v>
      </c>
      <c r="G9">
        <f>VLOOKUP(C9,'TORWIN FlangeData'!$A$2:$F$261,6,FALSE)</f>
        <v>1.3</v>
      </c>
    </row>
    <row r="10" spans="1:7" x14ac:dyDescent="0.25">
      <c r="A10" t="s">
        <v>424</v>
      </c>
      <c r="B10" t="b">
        <v>1</v>
      </c>
      <c r="C10" t="s">
        <v>18</v>
      </c>
      <c r="D10">
        <v>89</v>
      </c>
      <c r="E10">
        <v>2.1</v>
      </c>
      <c r="F10">
        <f>VLOOKUP(C10,'TORWIN FlangeData'!$A$2:$F$261,5,FALSE)</f>
        <v>89</v>
      </c>
      <c r="G10">
        <f>VLOOKUP(C10,'TORWIN FlangeData'!$A$2:$F$261,6,FALSE)</f>
        <v>2.1</v>
      </c>
    </row>
    <row r="11" spans="1:7" x14ac:dyDescent="0.25">
      <c r="A11" t="s">
        <v>425</v>
      </c>
      <c r="B11" t="b">
        <v>1</v>
      </c>
      <c r="C11" t="s">
        <v>20</v>
      </c>
      <c r="D11">
        <v>95</v>
      </c>
      <c r="E11">
        <v>2.1</v>
      </c>
      <c r="F11">
        <f>VLOOKUP(C11,'TORWIN FlangeData'!$A$2:$F$261,5,FALSE)</f>
        <v>95</v>
      </c>
      <c r="G11">
        <f>VLOOKUP(C11,'TORWIN FlangeData'!$A$2:$F$261,6,FALSE)</f>
        <v>2.1</v>
      </c>
    </row>
    <row r="12" spans="1:7" x14ac:dyDescent="0.25">
      <c r="A12" t="s">
        <v>426</v>
      </c>
      <c r="B12" t="b">
        <v>1</v>
      </c>
      <c r="C12" t="s">
        <v>22</v>
      </c>
      <c r="D12">
        <v>106</v>
      </c>
      <c r="F12">
        <f>VLOOKUP(C12,'TORWIN FlangeData'!$A$2:$F$261,5,FALSE)</f>
        <v>106</v>
      </c>
      <c r="G12">
        <f>VLOOKUP(C12,'TORWIN FlangeData'!$A$2:$F$261,6,FALSE)</f>
        <v>0</v>
      </c>
    </row>
    <row r="13" spans="1:7" x14ac:dyDescent="0.25">
      <c r="A13" t="s">
        <v>427</v>
      </c>
      <c r="B13" t="b">
        <v>1</v>
      </c>
      <c r="C13" t="s">
        <v>24</v>
      </c>
      <c r="D13">
        <v>106</v>
      </c>
      <c r="F13">
        <f>VLOOKUP(C13,'TORWIN FlangeData'!$A$2:$F$261,5,FALSE)</f>
        <v>106</v>
      </c>
      <c r="G13">
        <f>VLOOKUP(C13,'TORWIN FlangeData'!$A$2:$F$261,6,FALSE)</f>
        <v>0</v>
      </c>
    </row>
    <row r="14" spans="1:7" x14ac:dyDescent="0.25">
      <c r="A14" t="s">
        <v>428</v>
      </c>
      <c r="B14" t="b">
        <v>1</v>
      </c>
      <c r="C14" t="s">
        <v>326</v>
      </c>
      <c r="D14">
        <v>122</v>
      </c>
      <c r="F14">
        <f>VLOOKUP(C14,'TORWIN FlangeData'!$A$2:$F$261,5,FALSE)</f>
        <v>122</v>
      </c>
      <c r="G14">
        <f>VLOOKUP(C14,'TORWIN FlangeData'!$A$2:$F$261,6,FALSE)</f>
        <v>0</v>
      </c>
    </row>
    <row r="15" spans="1:7" x14ac:dyDescent="0.25">
      <c r="A15" t="s">
        <v>429</v>
      </c>
      <c r="B15" t="b">
        <v>1</v>
      </c>
      <c r="C15" t="s">
        <v>26</v>
      </c>
      <c r="D15">
        <v>83</v>
      </c>
      <c r="E15">
        <v>1.3</v>
      </c>
      <c r="F15">
        <f>VLOOKUP(C15,'TORWIN FlangeData'!$A$2:$F$261,5,FALSE)</f>
        <v>83</v>
      </c>
      <c r="G15">
        <f>VLOOKUP(C15,'TORWIN FlangeData'!$A$2:$F$261,6,FALSE)</f>
        <v>1.3</v>
      </c>
    </row>
    <row r="16" spans="1:7" x14ac:dyDescent="0.25">
      <c r="A16" t="s">
        <v>430</v>
      </c>
      <c r="B16" t="b">
        <v>1</v>
      </c>
      <c r="C16" t="s">
        <v>28</v>
      </c>
      <c r="D16">
        <v>89</v>
      </c>
      <c r="E16">
        <v>2.1</v>
      </c>
      <c r="F16">
        <f>VLOOKUP(C16,'TORWIN FlangeData'!$A$2:$F$261,5,FALSE)</f>
        <v>89</v>
      </c>
      <c r="G16">
        <f>VLOOKUP(C16,'TORWIN FlangeData'!$A$2:$F$261,6,FALSE)</f>
        <v>2.1</v>
      </c>
    </row>
    <row r="17" spans="1:7" x14ac:dyDescent="0.25">
      <c r="A17" t="s">
        <v>431</v>
      </c>
      <c r="B17" t="b">
        <v>1</v>
      </c>
      <c r="C17" t="s">
        <v>30</v>
      </c>
      <c r="D17">
        <v>95</v>
      </c>
      <c r="E17">
        <v>2.1</v>
      </c>
      <c r="F17">
        <f>VLOOKUP(C17,'TORWIN FlangeData'!$A$2:$F$261,5,FALSE)</f>
        <v>95</v>
      </c>
      <c r="G17">
        <f>VLOOKUP(C17,'TORWIN FlangeData'!$A$2:$F$261,6,FALSE)</f>
        <v>2.1</v>
      </c>
    </row>
    <row r="18" spans="1:7" x14ac:dyDescent="0.25">
      <c r="A18" t="s">
        <v>432</v>
      </c>
      <c r="B18" t="b">
        <v>1</v>
      </c>
      <c r="C18" t="s">
        <v>32</v>
      </c>
      <c r="D18">
        <v>106</v>
      </c>
      <c r="F18">
        <f>VLOOKUP(C18,'TORWIN FlangeData'!$A$2:$F$261,5,FALSE)</f>
        <v>106</v>
      </c>
      <c r="G18">
        <f>VLOOKUP(C18,'TORWIN FlangeData'!$A$2:$F$261,6,FALSE)</f>
        <v>0</v>
      </c>
    </row>
    <row r="19" spans="1:7" x14ac:dyDescent="0.25">
      <c r="A19" t="s">
        <v>433</v>
      </c>
      <c r="B19" t="b">
        <v>1</v>
      </c>
      <c r="C19" t="s">
        <v>34</v>
      </c>
      <c r="D19">
        <v>106</v>
      </c>
      <c r="F19">
        <f>VLOOKUP(C19,'TORWIN FlangeData'!$A$2:$F$261,5,FALSE)</f>
        <v>106</v>
      </c>
      <c r="G19">
        <f>VLOOKUP(C19,'TORWIN FlangeData'!$A$2:$F$261,6,FALSE)</f>
        <v>0</v>
      </c>
    </row>
    <row r="20" spans="1:7" x14ac:dyDescent="0.25">
      <c r="A20" t="s">
        <v>434</v>
      </c>
      <c r="B20" t="b">
        <v>1</v>
      </c>
      <c r="C20" t="s">
        <v>327</v>
      </c>
      <c r="D20">
        <v>122</v>
      </c>
      <c r="F20">
        <f>VLOOKUP(C20,'TORWIN FlangeData'!$A$2:$F$261,5,FALSE)</f>
        <v>122</v>
      </c>
      <c r="G20">
        <f>VLOOKUP(C20,'TORWIN FlangeData'!$A$2:$F$261,6,FALSE)</f>
        <v>0</v>
      </c>
    </row>
    <row r="21" spans="1:7" x14ac:dyDescent="0.25">
      <c r="A21" t="s">
        <v>435</v>
      </c>
      <c r="B21" t="b">
        <v>1</v>
      </c>
      <c r="C21" t="s">
        <v>36</v>
      </c>
      <c r="D21">
        <v>95</v>
      </c>
      <c r="E21">
        <v>2.4</v>
      </c>
      <c r="F21">
        <f>VLOOKUP(C21,'TORWIN FlangeData'!$A$2:$F$261,5,FALSE)</f>
        <v>95</v>
      </c>
      <c r="G21">
        <f>VLOOKUP(C21,'TORWIN FlangeData'!$A$2:$F$261,6,FALSE)</f>
        <v>2.4</v>
      </c>
    </row>
    <row r="22" spans="1:7" x14ac:dyDescent="0.25">
      <c r="A22" t="s">
        <v>436</v>
      </c>
      <c r="B22" t="b">
        <v>1</v>
      </c>
      <c r="C22" t="s">
        <v>38</v>
      </c>
      <c r="D22">
        <v>100</v>
      </c>
      <c r="E22">
        <v>3.8</v>
      </c>
      <c r="F22">
        <f>VLOOKUP(C22,'TORWIN FlangeData'!$A$2:$F$261,5,FALSE)</f>
        <v>100</v>
      </c>
      <c r="G22">
        <f>VLOOKUP(C22,'TORWIN FlangeData'!$A$2:$F$261,6,FALSE)</f>
        <v>3.8</v>
      </c>
    </row>
    <row r="23" spans="1:7" x14ac:dyDescent="0.25">
      <c r="A23" t="s">
        <v>437</v>
      </c>
      <c r="B23" t="b">
        <v>1</v>
      </c>
      <c r="C23" t="s">
        <v>40</v>
      </c>
      <c r="D23">
        <v>109</v>
      </c>
      <c r="E23">
        <v>4.2</v>
      </c>
      <c r="F23">
        <f>VLOOKUP(C23,'TORWIN FlangeData'!$A$2:$F$261,5,FALSE)</f>
        <v>109</v>
      </c>
      <c r="G23">
        <f>VLOOKUP(C23,'TORWIN FlangeData'!$A$2:$F$261,6,FALSE)</f>
        <v>4.2</v>
      </c>
    </row>
    <row r="24" spans="1:7" x14ac:dyDescent="0.25">
      <c r="A24" t="s">
        <v>438</v>
      </c>
      <c r="B24" t="b">
        <v>1</v>
      </c>
      <c r="C24" t="s">
        <v>42</v>
      </c>
      <c r="D24">
        <v>122</v>
      </c>
      <c r="F24">
        <f>VLOOKUP(C24,'TORWIN FlangeData'!$A$2:$F$261,5,FALSE)</f>
        <v>122</v>
      </c>
      <c r="G24">
        <f>VLOOKUP(C24,'TORWIN FlangeData'!$A$2:$F$261,6,FALSE)</f>
        <v>0</v>
      </c>
    </row>
    <row r="25" spans="1:7" x14ac:dyDescent="0.25">
      <c r="A25" t="s">
        <v>439</v>
      </c>
      <c r="B25" t="b">
        <v>1</v>
      </c>
      <c r="C25" t="s">
        <v>44</v>
      </c>
      <c r="D25">
        <v>122</v>
      </c>
      <c r="E25">
        <v>7</v>
      </c>
      <c r="F25">
        <f>VLOOKUP(C25,'TORWIN FlangeData'!$A$2:$F$261,5,FALSE)</f>
        <v>122</v>
      </c>
      <c r="G25">
        <f>VLOOKUP(C25,'TORWIN FlangeData'!$A$2:$F$261,6,FALSE)</f>
        <v>7</v>
      </c>
    </row>
    <row r="26" spans="1:7" x14ac:dyDescent="0.25">
      <c r="A26" t="s">
        <v>440</v>
      </c>
      <c r="B26" t="b">
        <v>1</v>
      </c>
      <c r="C26" t="s">
        <v>328</v>
      </c>
      <c r="D26">
        <v>150</v>
      </c>
      <c r="F26">
        <f>VLOOKUP(C26,'TORWIN FlangeData'!$A$2:$F$261,5,FALSE)</f>
        <v>150</v>
      </c>
      <c r="G26">
        <f>VLOOKUP(C26,'TORWIN FlangeData'!$A$2:$F$261,6,FALSE)</f>
        <v>0</v>
      </c>
    </row>
    <row r="27" spans="1:7" x14ac:dyDescent="0.25">
      <c r="A27" t="s">
        <v>441</v>
      </c>
      <c r="B27" t="b">
        <v>1</v>
      </c>
      <c r="C27" t="s">
        <v>46</v>
      </c>
      <c r="D27">
        <v>95</v>
      </c>
      <c r="E27">
        <v>2.4</v>
      </c>
      <c r="F27">
        <f>VLOOKUP(C27,'TORWIN FlangeData'!$A$2:$F$261,5,FALSE)</f>
        <v>95</v>
      </c>
      <c r="G27">
        <f>VLOOKUP(C27,'TORWIN FlangeData'!$A$2:$F$261,6,FALSE)</f>
        <v>2.4</v>
      </c>
    </row>
    <row r="28" spans="1:7" x14ac:dyDescent="0.25">
      <c r="A28" t="s">
        <v>442</v>
      </c>
      <c r="B28" t="b">
        <v>1</v>
      </c>
      <c r="C28" t="s">
        <v>48</v>
      </c>
      <c r="D28">
        <v>100</v>
      </c>
      <c r="E28">
        <v>3.8</v>
      </c>
      <c r="F28">
        <f>VLOOKUP(C28,'TORWIN FlangeData'!$A$2:$F$261,5,FALSE)</f>
        <v>100</v>
      </c>
      <c r="G28">
        <f>VLOOKUP(C28,'TORWIN FlangeData'!$A$2:$F$261,6,FALSE)</f>
        <v>3.8</v>
      </c>
    </row>
    <row r="29" spans="1:7" x14ac:dyDescent="0.25">
      <c r="A29" t="s">
        <v>443</v>
      </c>
      <c r="B29" t="b">
        <v>1</v>
      </c>
      <c r="C29" t="s">
        <v>50</v>
      </c>
      <c r="D29">
        <v>109</v>
      </c>
      <c r="E29">
        <v>4.2</v>
      </c>
      <c r="F29">
        <f>VLOOKUP(C29,'TORWIN FlangeData'!$A$2:$F$261,5,FALSE)</f>
        <v>109</v>
      </c>
      <c r="G29">
        <f>VLOOKUP(C29,'TORWIN FlangeData'!$A$2:$F$261,6,FALSE)</f>
        <v>4.2</v>
      </c>
    </row>
    <row r="30" spans="1:7" x14ac:dyDescent="0.25">
      <c r="A30" t="s">
        <v>444</v>
      </c>
      <c r="B30" t="b">
        <v>1</v>
      </c>
      <c r="C30" t="s">
        <v>52</v>
      </c>
      <c r="D30">
        <v>122</v>
      </c>
      <c r="F30">
        <f>VLOOKUP(C30,'TORWIN FlangeData'!$A$2:$F$261,5,FALSE)</f>
        <v>122</v>
      </c>
      <c r="G30">
        <f>VLOOKUP(C30,'TORWIN FlangeData'!$A$2:$F$261,6,FALSE)</f>
        <v>0</v>
      </c>
    </row>
    <row r="31" spans="1:7" x14ac:dyDescent="0.25">
      <c r="A31" t="s">
        <v>445</v>
      </c>
      <c r="B31" t="b">
        <v>1</v>
      </c>
      <c r="C31" t="s">
        <v>54</v>
      </c>
      <c r="D31">
        <v>122</v>
      </c>
      <c r="E31">
        <v>7</v>
      </c>
      <c r="F31">
        <f>VLOOKUP(C31,'TORWIN FlangeData'!$A$2:$F$261,5,FALSE)</f>
        <v>122</v>
      </c>
      <c r="G31">
        <f>VLOOKUP(C31,'TORWIN FlangeData'!$A$2:$F$261,6,FALSE)</f>
        <v>7</v>
      </c>
    </row>
    <row r="32" spans="1:7" x14ac:dyDescent="0.25">
      <c r="A32" t="s">
        <v>446</v>
      </c>
      <c r="B32" t="b">
        <v>1</v>
      </c>
      <c r="C32" t="s">
        <v>329</v>
      </c>
      <c r="D32">
        <v>150</v>
      </c>
      <c r="F32">
        <f>VLOOKUP(C32,'TORWIN FlangeData'!$A$2:$F$261,5,FALSE)</f>
        <v>150</v>
      </c>
      <c r="G32">
        <f>VLOOKUP(C32,'TORWIN FlangeData'!$A$2:$F$261,6,FALSE)</f>
        <v>0</v>
      </c>
    </row>
    <row r="33" spans="1:7" x14ac:dyDescent="0.25">
      <c r="A33" t="s">
        <v>447</v>
      </c>
      <c r="B33" t="b">
        <v>1</v>
      </c>
      <c r="C33" t="s">
        <v>56</v>
      </c>
      <c r="D33">
        <v>95</v>
      </c>
      <c r="E33">
        <v>2.4</v>
      </c>
      <c r="F33">
        <f>VLOOKUP(C33,'TORWIN FlangeData'!$A$2:$F$261,5,FALSE)</f>
        <v>95</v>
      </c>
      <c r="G33">
        <f>VLOOKUP(C33,'TORWIN FlangeData'!$A$2:$F$261,6,FALSE)</f>
        <v>2.4</v>
      </c>
    </row>
    <row r="34" spans="1:7" x14ac:dyDescent="0.25">
      <c r="A34" t="s">
        <v>448</v>
      </c>
      <c r="B34" t="b">
        <v>1</v>
      </c>
      <c r="C34" t="s">
        <v>58</v>
      </c>
      <c r="D34">
        <v>100</v>
      </c>
      <c r="E34">
        <v>3.8</v>
      </c>
      <c r="F34">
        <f>VLOOKUP(C34,'TORWIN FlangeData'!$A$2:$F$261,5,FALSE)</f>
        <v>100</v>
      </c>
      <c r="G34">
        <f>VLOOKUP(C34,'TORWIN FlangeData'!$A$2:$F$261,6,FALSE)</f>
        <v>3.8</v>
      </c>
    </row>
    <row r="35" spans="1:7" x14ac:dyDescent="0.25">
      <c r="A35" t="s">
        <v>449</v>
      </c>
      <c r="B35" t="b">
        <v>1</v>
      </c>
      <c r="C35" t="s">
        <v>60</v>
      </c>
      <c r="D35">
        <v>109</v>
      </c>
      <c r="E35">
        <v>4.2</v>
      </c>
      <c r="F35">
        <f>VLOOKUP(C35,'TORWIN FlangeData'!$A$2:$F$261,5,FALSE)</f>
        <v>109</v>
      </c>
      <c r="G35">
        <f>VLOOKUP(C35,'TORWIN FlangeData'!$A$2:$F$261,6,FALSE)</f>
        <v>4.2</v>
      </c>
    </row>
    <row r="36" spans="1:7" x14ac:dyDescent="0.25">
      <c r="A36" t="s">
        <v>450</v>
      </c>
      <c r="B36" t="b">
        <v>1</v>
      </c>
      <c r="C36" t="s">
        <v>62</v>
      </c>
      <c r="D36">
        <v>122</v>
      </c>
      <c r="F36">
        <f>VLOOKUP(C36,'TORWIN FlangeData'!$A$2:$F$261,5,FALSE)</f>
        <v>122</v>
      </c>
      <c r="G36">
        <f>VLOOKUP(C36,'TORWIN FlangeData'!$A$2:$F$261,6,FALSE)</f>
        <v>0</v>
      </c>
    </row>
    <row r="37" spans="1:7" x14ac:dyDescent="0.25">
      <c r="A37" t="s">
        <v>451</v>
      </c>
      <c r="B37" t="b">
        <v>1</v>
      </c>
      <c r="C37" t="s">
        <v>64</v>
      </c>
      <c r="D37">
        <v>122</v>
      </c>
      <c r="E37">
        <v>7</v>
      </c>
      <c r="F37">
        <f>VLOOKUP(C37,'TORWIN FlangeData'!$A$2:$F$261,5,FALSE)</f>
        <v>122</v>
      </c>
      <c r="G37">
        <f>VLOOKUP(C37,'TORWIN FlangeData'!$A$2:$F$261,6,FALSE)</f>
        <v>7</v>
      </c>
    </row>
    <row r="38" spans="1:7" x14ac:dyDescent="0.25">
      <c r="A38" t="s">
        <v>452</v>
      </c>
      <c r="B38" t="b">
        <v>1</v>
      </c>
      <c r="C38" t="s">
        <v>330</v>
      </c>
      <c r="D38">
        <v>150</v>
      </c>
      <c r="F38">
        <f>VLOOKUP(C38,'TORWIN FlangeData'!$A$2:$F$261,5,FALSE)</f>
        <v>150</v>
      </c>
      <c r="G38">
        <f>VLOOKUP(C38,'TORWIN FlangeData'!$A$2:$F$261,6,FALSE)</f>
        <v>0</v>
      </c>
    </row>
    <row r="39" spans="1:7" x14ac:dyDescent="0.25">
      <c r="A39" t="s">
        <v>453</v>
      </c>
      <c r="B39" t="b">
        <v>1</v>
      </c>
      <c r="C39" t="s">
        <v>66</v>
      </c>
      <c r="D39">
        <v>102</v>
      </c>
      <c r="E39">
        <v>3.3</v>
      </c>
      <c r="F39">
        <f>VLOOKUP(C39,'TORWIN FlangeData'!$A$2:$F$261,5,FALSE)</f>
        <v>102</v>
      </c>
      <c r="G39">
        <f>VLOOKUP(C39,'TORWIN FlangeData'!$A$2:$F$261,6,FALSE)</f>
        <v>3.3</v>
      </c>
    </row>
    <row r="40" spans="1:7" x14ac:dyDescent="0.25">
      <c r="A40" t="s">
        <v>454</v>
      </c>
      <c r="B40" t="b">
        <v>1</v>
      </c>
      <c r="C40" t="s">
        <v>68</v>
      </c>
      <c r="D40">
        <v>108</v>
      </c>
      <c r="E40">
        <v>4.2</v>
      </c>
      <c r="F40">
        <f>VLOOKUP(C40,'TORWIN FlangeData'!$A$2:$F$261,5,FALSE)</f>
        <v>108</v>
      </c>
      <c r="G40">
        <f>VLOOKUP(C40,'TORWIN FlangeData'!$A$2:$F$261,6,FALSE)</f>
        <v>4.2</v>
      </c>
    </row>
    <row r="41" spans="1:7" x14ac:dyDescent="0.25">
      <c r="A41" t="s">
        <v>455</v>
      </c>
      <c r="B41" t="b">
        <v>1</v>
      </c>
      <c r="C41" t="s">
        <v>70</v>
      </c>
      <c r="D41">
        <v>117</v>
      </c>
      <c r="E41">
        <v>5.2</v>
      </c>
      <c r="F41">
        <f>VLOOKUP(C41,'TORWIN FlangeData'!$A$2:$F$261,5,FALSE)</f>
        <v>117</v>
      </c>
      <c r="G41">
        <f>VLOOKUP(C41,'TORWIN FlangeData'!$A$2:$F$261,6,FALSE)</f>
        <v>5.2</v>
      </c>
    </row>
    <row r="42" spans="1:7" x14ac:dyDescent="0.25">
      <c r="A42" t="s">
        <v>456</v>
      </c>
      <c r="B42" t="b">
        <v>1</v>
      </c>
      <c r="C42" t="s">
        <v>72</v>
      </c>
      <c r="D42">
        <v>146</v>
      </c>
      <c r="F42">
        <f>VLOOKUP(C42,'TORWIN FlangeData'!$A$2:$F$261,5,FALSE)</f>
        <v>146</v>
      </c>
      <c r="G42">
        <f>VLOOKUP(C42,'TORWIN FlangeData'!$A$2:$F$261,6,FALSE)</f>
        <v>0</v>
      </c>
    </row>
    <row r="43" spans="1:7" x14ac:dyDescent="0.25">
      <c r="A43" t="s">
        <v>457</v>
      </c>
      <c r="B43" t="b">
        <v>1</v>
      </c>
      <c r="C43" t="s">
        <v>74</v>
      </c>
      <c r="D43">
        <v>146</v>
      </c>
      <c r="E43">
        <v>11.5</v>
      </c>
      <c r="F43">
        <f>VLOOKUP(C43,'TORWIN FlangeData'!$A$2:$F$261,5,FALSE)</f>
        <v>146</v>
      </c>
      <c r="G43">
        <f>VLOOKUP(C43,'TORWIN FlangeData'!$A$2:$F$261,6,FALSE)</f>
        <v>11.5</v>
      </c>
    </row>
    <row r="44" spans="1:7" x14ac:dyDescent="0.25">
      <c r="A44" t="s">
        <v>458</v>
      </c>
      <c r="B44" t="b">
        <v>1</v>
      </c>
      <c r="C44" t="s">
        <v>331</v>
      </c>
      <c r="D44">
        <v>171</v>
      </c>
      <c r="F44">
        <f>VLOOKUP(C44,'TORWIN FlangeData'!$A$2:$F$261,5,FALSE)</f>
        <v>171</v>
      </c>
      <c r="G44">
        <f>VLOOKUP(C44,'TORWIN FlangeData'!$A$2:$F$261,6,FALSE)</f>
        <v>0</v>
      </c>
    </row>
    <row r="45" spans="1:7" x14ac:dyDescent="0.25">
      <c r="A45" t="s">
        <v>459</v>
      </c>
      <c r="B45" t="b">
        <v>1</v>
      </c>
      <c r="C45" t="s">
        <v>76</v>
      </c>
      <c r="D45">
        <v>102</v>
      </c>
      <c r="E45">
        <v>3.3</v>
      </c>
      <c r="F45">
        <f>VLOOKUP(C45,'TORWIN FlangeData'!$A$2:$F$261,5,FALSE)</f>
        <v>102</v>
      </c>
      <c r="G45">
        <f>VLOOKUP(C45,'TORWIN FlangeData'!$A$2:$F$261,6,FALSE)</f>
        <v>3.3</v>
      </c>
    </row>
    <row r="46" spans="1:7" x14ac:dyDescent="0.25">
      <c r="A46" t="s">
        <v>460</v>
      </c>
      <c r="B46" t="b">
        <v>1</v>
      </c>
      <c r="C46" t="s">
        <v>78</v>
      </c>
      <c r="D46">
        <v>108</v>
      </c>
      <c r="E46">
        <v>4.2</v>
      </c>
      <c r="F46">
        <f>VLOOKUP(C46,'TORWIN FlangeData'!$A$2:$F$261,5,FALSE)</f>
        <v>108</v>
      </c>
      <c r="G46">
        <f>VLOOKUP(C46,'TORWIN FlangeData'!$A$2:$F$261,6,FALSE)</f>
        <v>4.2</v>
      </c>
    </row>
    <row r="47" spans="1:7" x14ac:dyDescent="0.25">
      <c r="A47" t="s">
        <v>461</v>
      </c>
      <c r="B47" t="b">
        <v>1</v>
      </c>
      <c r="C47" t="s">
        <v>80</v>
      </c>
      <c r="D47">
        <v>117</v>
      </c>
      <c r="E47">
        <v>5.2</v>
      </c>
      <c r="F47">
        <f>VLOOKUP(C47,'TORWIN FlangeData'!$A$2:$F$261,5,FALSE)</f>
        <v>117</v>
      </c>
      <c r="G47">
        <f>VLOOKUP(C47,'TORWIN FlangeData'!$A$2:$F$261,6,FALSE)</f>
        <v>5.2</v>
      </c>
    </row>
    <row r="48" spans="1:7" x14ac:dyDescent="0.25">
      <c r="A48" t="s">
        <v>462</v>
      </c>
      <c r="B48" t="b">
        <v>1</v>
      </c>
      <c r="C48" t="s">
        <v>82</v>
      </c>
      <c r="D48">
        <v>146</v>
      </c>
      <c r="F48">
        <f>VLOOKUP(C48,'TORWIN FlangeData'!$A$2:$F$261,5,FALSE)</f>
        <v>146</v>
      </c>
      <c r="G48">
        <f>VLOOKUP(C48,'TORWIN FlangeData'!$A$2:$F$261,6,FALSE)</f>
        <v>0</v>
      </c>
    </row>
    <row r="49" spans="1:7" x14ac:dyDescent="0.25">
      <c r="A49" t="s">
        <v>463</v>
      </c>
      <c r="B49" t="b">
        <v>1</v>
      </c>
      <c r="C49" t="s">
        <v>84</v>
      </c>
      <c r="D49">
        <v>146</v>
      </c>
      <c r="E49">
        <v>11.5</v>
      </c>
      <c r="F49">
        <f>VLOOKUP(C49,'TORWIN FlangeData'!$A$2:$F$261,5,FALSE)</f>
        <v>146</v>
      </c>
      <c r="G49">
        <f>VLOOKUP(C49,'TORWIN FlangeData'!$A$2:$F$261,6,FALSE)</f>
        <v>11.5</v>
      </c>
    </row>
    <row r="50" spans="1:7" x14ac:dyDescent="0.25">
      <c r="A50" t="s">
        <v>464</v>
      </c>
      <c r="B50" t="b">
        <v>1</v>
      </c>
      <c r="C50" t="s">
        <v>332</v>
      </c>
      <c r="D50">
        <v>171</v>
      </c>
      <c r="F50">
        <f>VLOOKUP(C50,'TORWIN FlangeData'!$A$2:$F$261,5,FALSE)</f>
        <v>171</v>
      </c>
      <c r="G50">
        <f>VLOOKUP(C50,'TORWIN FlangeData'!$A$2:$F$261,6,FALSE)</f>
        <v>0</v>
      </c>
    </row>
    <row r="51" spans="1:7" x14ac:dyDescent="0.25">
      <c r="A51" t="s">
        <v>465</v>
      </c>
      <c r="B51" t="b">
        <v>1</v>
      </c>
      <c r="C51" t="s">
        <v>86</v>
      </c>
      <c r="D51">
        <v>102</v>
      </c>
      <c r="E51">
        <v>3.3</v>
      </c>
      <c r="F51">
        <f>VLOOKUP(C51,'TORWIN FlangeData'!$A$2:$F$261,5,FALSE)</f>
        <v>102</v>
      </c>
      <c r="G51">
        <f>VLOOKUP(C51,'TORWIN FlangeData'!$A$2:$F$261,6,FALSE)</f>
        <v>3.3</v>
      </c>
    </row>
    <row r="52" spans="1:7" x14ac:dyDescent="0.25">
      <c r="A52" t="s">
        <v>466</v>
      </c>
      <c r="B52" t="b">
        <v>1</v>
      </c>
      <c r="C52" t="s">
        <v>88</v>
      </c>
      <c r="D52">
        <v>108</v>
      </c>
      <c r="E52">
        <v>4.2</v>
      </c>
      <c r="F52">
        <f>VLOOKUP(C52,'TORWIN FlangeData'!$A$2:$F$261,5,FALSE)</f>
        <v>108</v>
      </c>
      <c r="G52">
        <f>VLOOKUP(C52,'TORWIN FlangeData'!$A$2:$F$261,6,FALSE)</f>
        <v>4.2</v>
      </c>
    </row>
    <row r="53" spans="1:7" x14ac:dyDescent="0.25">
      <c r="A53" t="s">
        <v>467</v>
      </c>
      <c r="B53" t="b">
        <v>1</v>
      </c>
      <c r="C53" t="s">
        <v>90</v>
      </c>
      <c r="D53">
        <v>117</v>
      </c>
      <c r="E53">
        <v>5.2</v>
      </c>
      <c r="F53">
        <f>VLOOKUP(C53,'TORWIN FlangeData'!$A$2:$F$261,5,FALSE)</f>
        <v>117</v>
      </c>
      <c r="G53">
        <f>VLOOKUP(C53,'TORWIN FlangeData'!$A$2:$F$261,6,FALSE)</f>
        <v>5.2</v>
      </c>
    </row>
    <row r="54" spans="1:7" x14ac:dyDescent="0.25">
      <c r="A54" t="s">
        <v>468</v>
      </c>
      <c r="B54" t="b">
        <v>1</v>
      </c>
      <c r="C54" t="s">
        <v>92</v>
      </c>
      <c r="D54">
        <v>146</v>
      </c>
      <c r="F54">
        <f>VLOOKUP(C54,'TORWIN FlangeData'!$A$2:$F$261,5,FALSE)</f>
        <v>146</v>
      </c>
      <c r="G54">
        <f>VLOOKUP(C54,'TORWIN FlangeData'!$A$2:$F$261,6,FALSE)</f>
        <v>0</v>
      </c>
    </row>
    <row r="55" spans="1:7" x14ac:dyDescent="0.25">
      <c r="A55" t="s">
        <v>469</v>
      </c>
      <c r="B55" t="b">
        <v>1</v>
      </c>
      <c r="C55" t="s">
        <v>94</v>
      </c>
      <c r="D55">
        <v>146</v>
      </c>
      <c r="E55">
        <v>11.5</v>
      </c>
      <c r="F55">
        <f>VLOOKUP(C55,'TORWIN FlangeData'!$A$2:$F$261,5,FALSE)</f>
        <v>146</v>
      </c>
      <c r="G55">
        <f>VLOOKUP(C55,'TORWIN FlangeData'!$A$2:$F$261,6,FALSE)</f>
        <v>11.5</v>
      </c>
    </row>
    <row r="56" spans="1:7" x14ac:dyDescent="0.25">
      <c r="A56" t="s">
        <v>470</v>
      </c>
      <c r="B56" t="b">
        <v>1</v>
      </c>
      <c r="C56" t="s">
        <v>333</v>
      </c>
      <c r="D56">
        <v>171</v>
      </c>
      <c r="F56">
        <f>VLOOKUP(C56,'TORWIN FlangeData'!$A$2:$F$261,5,FALSE)</f>
        <v>171</v>
      </c>
      <c r="G56">
        <f>VLOOKUP(C56,'TORWIN FlangeData'!$A$2:$F$261,6,FALSE)</f>
        <v>0</v>
      </c>
    </row>
    <row r="57" spans="1:7" x14ac:dyDescent="0.25">
      <c r="A57" t="s">
        <v>471</v>
      </c>
      <c r="B57" t="b">
        <v>1</v>
      </c>
      <c r="C57" t="s">
        <v>96</v>
      </c>
      <c r="D57">
        <v>118</v>
      </c>
      <c r="E57">
        <v>7.5</v>
      </c>
      <c r="F57">
        <f>VLOOKUP(C57,'TORWIN FlangeData'!$A$2:$F$261,5,FALSE)</f>
        <v>118</v>
      </c>
      <c r="G57">
        <f>VLOOKUP(C57,'TORWIN FlangeData'!$A$2:$F$261,6,FALSE)</f>
        <v>7.5</v>
      </c>
    </row>
    <row r="58" spans="1:7" x14ac:dyDescent="0.25">
      <c r="A58" t="s">
        <v>472</v>
      </c>
      <c r="B58" t="b">
        <v>1</v>
      </c>
      <c r="C58" t="s">
        <v>98</v>
      </c>
      <c r="D58">
        <v>127</v>
      </c>
      <c r="E58">
        <v>10.5</v>
      </c>
      <c r="F58">
        <f>VLOOKUP(C58,'TORWIN FlangeData'!$A$2:$F$261,5,FALSE)</f>
        <v>127</v>
      </c>
      <c r="G58">
        <f>VLOOKUP(C58,'TORWIN FlangeData'!$A$2:$F$261,6,FALSE)</f>
        <v>10.5</v>
      </c>
    </row>
    <row r="59" spans="1:7" x14ac:dyDescent="0.25">
      <c r="A59" t="s">
        <v>473</v>
      </c>
      <c r="B59" t="b">
        <v>1</v>
      </c>
      <c r="C59" t="s">
        <v>100</v>
      </c>
      <c r="D59">
        <v>137</v>
      </c>
      <c r="E59">
        <v>11.5</v>
      </c>
      <c r="F59">
        <f>VLOOKUP(C59,'TORWIN FlangeData'!$A$2:$F$261,5,FALSE)</f>
        <v>137</v>
      </c>
      <c r="G59">
        <f>VLOOKUP(C59,'TORWIN FlangeData'!$A$2:$F$261,6,FALSE)</f>
        <v>11.5</v>
      </c>
    </row>
    <row r="60" spans="1:7" x14ac:dyDescent="0.25">
      <c r="A60" t="s">
        <v>474</v>
      </c>
      <c r="B60" t="b">
        <v>1</v>
      </c>
      <c r="C60" t="s">
        <v>102</v>
      </c>
      <c r="D60">
        <v>156</v>
      </c>
      <c r="E60">
        <v>17.5</v>
      </c>
      <c r="F60">
        <f>VLOOKUP(C60,'TORWIN FlangeData'!$A$2:$F$261,5,FALSE)</f>
        <v>156</v>
      </c>
      <c r="G60">
        <f>VLOOKUP(C60,'TORWIN FlangeData'!$A$2:$F$261,6,FALSE)</f>
        <v>17.5</v>
      </c>
    </row>
    <row r="61" spans="1:7" x14ac:dyDescent="0.25">
      <c r="A61" t="s">
        <v>475</v>
      </c>
      <c r="B61" t="b">
        <v>1</v>
      </c>
      <c r="C61" t="s">
        <v>104</v>
      </c>
      <c r="D61">
        <v>171</v>
      </c>
      <c r="E61">
        <v>25</v>
      </c>
      <c r="F61">
        <f>VLOOKUP(C61,'TORWIN FlangeData'!$A$2:$F$261,5,FALSE)</f>
        <v>171</v>
      </c>
      <c r="G61">
        <f>VLOOKUP(C61,'TORWIN FlangeData'!$A$2:$F$261,6,FALSE)</f>
        <v>25</v>
      </c>
    </row>
    <row r="62" spans="1:7" x14ac:dyDescent="0.25">
      <c r="A62" t="s">
        <v>476</v>
      </c>
      <c r="B62" t="b">
        <v>1</v>
      </c>
      <c r="C62" t="s">
        <v>334</v>
      </c>
      <c r="D62">
        <v>222</v>
      </c>
      <c r="F62">
        <f>VLOOKUP(C62,'TORWIN FlangeData'!$A$2:$F$261,5,FALSE)</f>
        <v>222</v>
      </c>
      <c r="G62">
        <f>VLOOKUP(C62,'TORWIN FlangeData'!$A$2:$F$261,6,FALSE)</f>
        <v>0</v>
      </c>
    </row>
    <row r="63" spans="1:7" x14ac:dyDescent="0.25">
      <c r="A63" t="s">
        <v>477</v>
      </c>
      <c r="B63" t="b">
        <v>1</v>
      </c>
      <c r="C63" t="s">
        <v>106</v>
      </c>
      <c r="D63">
        <v>118</v>
      </c>
      <c r="E63">
        <v>7.5</v>
      </c>
      <c r="F63">
        <f>VLOOKUP(C63,'TORWIN FlangeData'!$A$2:$F$261,5,FALSE)</f>
        <v>118</v>
      </c>
      <c r="G63">
        <f>VLOOKUP(C63,'TORWIN FlangeData'!$A$2:$F$261,6,FALSE)</f>
        <v>7.5</v>
      </c>
    </row>
    <row r="64" spans="1:7" x14ac:dyDescent="0.25">
      <c r="A64" t="s">
        <v>478</v>
      </c>
      <c r="B64" t="b">
        <v>1</v>
      </c>
      <c r="C64" t="s">
        <v>108</v>
      </c>
      <c r="D64">
        <v>127</v>
      </c>
      <c r="E64">
        <v>10.5</v>
      </c>
      <c r="F64">
        <f>VLOOKUP(C64,'TORWIN FlangeData'!$A$2:$F$261,5,FALSE)</f>
        <v>127</v>
      </c>
      <c r="G64">
        <f>VLOOKUP(C64,'TORWIN FlangeData'!$A$2:$F$261,6,FALSE)</f>
        <v>10.5</v>
      </c>
    </row>
    <row r="65" spans="1:7" x14ac:dyDescent="0.25">
      <c r="A65" t="s">
        <v>479</v>
      </c>
      <c r="B65" t="b">
        <v>1</v>
      </c>
      <c r="C65" t="s">
        <v>110</v>
      </c>
      <c r="D65">
        <v>137</v>
      </c>
      <c r="E65">
        <v>11.5</v>
      </c>
      <c r="F65">
        <f>VLOOKUP(C65,'TORWIN FlangeData'!$A$2:$F$261,5,FALSE)</f>
        <v>137</v>
      </c>
      <c r="G65">
        <f>VLOOKUP(C65,'TORWIN FlangeData'!$A$2:$F$261,6,FALSE)</f>
        <v>11.5</v>
      </c>
    </row>
    <row r="66" spans="1:7" x14ac:dyDescent="0.25">
      <c r="A66" t="s">
        <v>480</v>
      </c>
      <c r="B66" t="b">
        <v>1</v>
      </c>
      <c r="C66" t="s">
        <v>112</v>
      </c>
      <c r="D66">
        <v>156</v>
      </c>
      <c r="E66">
        <v>17.5</v>
      </c>
      <c r="F66">
        <f>VLOOKUP(C66,'TORWIN FlangeData'!$A$2:$F$261,5,FALSE)</f>
        <v>156</v>
      </c>
      <c r="G66">
        <f>VLOOKUP(C66,'TORWIN FlangeData'!$A$2:$F$261,6,FALSE)</f>
        <v>17.5</v>
      </c>
    </row>
    <row r="67" spans="1:7" x14ac:dyDescent="0.25">
      <c r="A67" t="s">
        <v>481</v>
      </c>
      <c r="B67" t="b">
        <v>1</v>
      </c>
      <c r="C67" t="s">
        <v>114</v>
      </c>
      <c r="D67">
        <v>171</v>
      </c>
      <c r="E67">
        <v>25</v>
      </c>
      <c r="F67">
        <f>VLOOKUP(C67,'TORWIN FlangeData'!$A$2:$F$261,5,FALSE)</f>
        <v>171</v>
      </c>
      <c r="G67">
        <f>VLOOKUP(C67,'TORWIN FlangeData'!$A$2:$F$261,6,FALSE)</f>
        <v>25</v>
      </c>
    </row>
    <row r="68" spans="1:7" x14ac:dyDescent="0.25">
      <c r="A68" t="s">
        <v>482</v>
      </c>
      <c r="B68" t="b">
        <v>1</v>
      </c>
      <c r="C68" t="s">
        <v>335</v>
      </c>
      <c r="D68">
        <v>222</v>
      </c>
      <c r="F68">
        <f>VLOOKUP(C68,'TORWIN FlangeData'!$A$2:$F$261,5,FALSE)</f>
        <v>222</v>
      </c>
      <c r="G68">
        <f>VLOOKUP(C68,'TORWIN FlangeData'!$A$2:$F$261,6,FALSE)</f>
        <v>0</v>
      </c>
    </row>
    <row r="69" spans="1:7" x14ac:dyDescent="0.25">
      <c r="A69" t="s">
        <v>483</v>
      </c>
      <c r="B69" t="b">
        <v>1</v>
      </c>
      <c r="C69" t="s">
        <v>116</v>
      </c>
      <c r="D69">
        <v>118</v>
      </c>
      <c r="E69">
        <v>7.5</v>
      </c>
      <c r="F69">
        <f>VLOOKUP(C69,'TORWIN FlangeData'!$A$2:$F$261,5,FALSE)</f>
        <v>118</v>
      </c>
      <c r="G69">
        <f>VLOOKUP(C69,'TORWIN FlangeData'!$A$2:$F$261,6,FALSE)</f>
        <v>7.5</v>
      </c>
    </row>
    <row r="70" spans="1:7" x14ac:dyDescent="0.25">
      <c r="A70" t="s">
        <v>484</v>
      </c>
      <c r="B70" t="b">
        <v>1</v>
      </c>
      <c r="C70" t="s">
        <v>118</v>
      </c>
      <c r="D70">
        <v>127</v>
      </c>
      <c r="E70">
        <v>10.5</v>
      </c>
      <c r="F70">
        <f>VLOOKUP(C70,'TORWIN FlangeData'!$A$2:$F$261,5,FALSE)</f>
        <v>127</v>
      </c>
      <c r="G70">
        <f>VLOOKUP(C70,'TORWIN FlangeData'!$A$2:$F$261,6,FALSE)</f>
        <v>10.5</v>
      </c>
    </row>
    <row r="71" spans="1:7" x14ac:dyDescent="0.25">
      <c r="A71" t="s">
        <v>485</v>
      </c>
      <c r="B71" t="b">
        <v>1</v>
      </c>
      <c r="C71" t="s">
        <v>120</v>
      </c>
      <c r="D71">
        <v>137</v>
      </c>
      <c r="E71">
        <v>11.5</v>
      </c>
      <c r="F71">
        <f>VLOOKUP(C71,'TORWIN FlangeData'!$A$2:$F$261,5,FALSE)</f>
        <v>137</v>
      </c>
      <c r="G71">
        <f>VLOOKUP(C71,'TORWIN FlangeData'!$A$2:$F$261,6,FALSE)</f>
        <v>11.5</v>
      </c>
    </row>
    <row r="72" spans="1:7" x14ac:dyDescent="0.25">
      <c r="A72" t="s">
        <v>486</v>
      </c>
      <c r="B72" t="b">
        <v>1</v>
      </c>
      <c r="C72" t="s">
        <v>122</v>
      </c>
      <c r="D72">
        <v>156</v>
      </c>
      <c r="E72">
        <v>17.5</v>
      </c>
      <c r="F72">
        <f>VLOOKUP(C72,'TORWIN FlangeData'!$A$2:$F$261,5,FALSE)</f>
        <v>156</v>
      </c>
      <c r="G72">
        <f>VLOOKUP(C72,'TORWIN FlangeData'!$A$2:$F$261,6,FALSE)</f>
        <v>17.5</v>
      </c>
    </row>
    <row r="73" spans="1:7" x14ac:dyDescent="0.25">
      <c r="A73" t="s">
        <v>487</v>
      </c>
      <c r="B73" t="b">
        <v>1</v>
      </c>
      <c r="C73" t="s">
        <v>124</v>
      </c>
      <c r="D73">
        <v>171</v>
      </c>
      <c r="E73">
        <v>25</v>
      </c>
      <c r="F73">
        <f>VLOOKUP(C73,'TORWIN FlangeData'!$A$2:$F$261,5,FALSE)</f>
        <v>171</v>
      </c>
      <c r="G73">
        <f>VLOOKUP(C73,'TORWIN FlangeData'!$A$2:$F$261,6,FALSE)</f>
        <v>25</v>
      </c>
    </row>
    <row r="74" spans="1:7" x14ac:dyDescent="0.25">
      <c r="A74" t="s">
        <v>488</v>
      </c>
      <c r="B74" t="b">
        <v>1</v>
      </c>
      <c r="C74" t="s">
        <v>336</v>
      </c>
      <c r="D74">
        <v>222</v>
      </c>
      <c r="F74">
        <f>VLOOKUP(C74,'TORWIN FlangeData'!$A$2:$F$261,5,FALSE)</f>
        <v>222</v>
      </c>
      <c r="G74">
        <f>VLOOKUP(C74,'TORWIN FlangeData'!$A$2:$F$261,6,FALSE)</f>
        <v>0</v>
      </c>
    </row>
    <row r="75" spans="1:7" x14ac:dyDescent="0.25">
      <c r="A75" t="s">
        <v>489</v>
      </c>
      <c r="B75" t="b">
        <v>1</v>
      </c>
      <c r="C75" t="s">
        <v>126</v>
      </c>
      <c r="D75">
        <v>67</v>
      </c>
      <c r="E75">
        <v>1.1000000000000001</v>
      </c>
      <c r="F75">
        <f>VLOOKUP(C75,'TORWIN FlangeData'!$A$2:$F$261,5,FALSE)</f>
        <v>67</v>
      </c>
      <c r="G75">
        <f>VLOOKUP(C75,'TORWIN FlangeData'!$A$2:$F$261,6,FALSE)</f>
        <v>1.1000000000000001</v>
      </c>
    </row>
    <row r="76" spans="1:7" x14ac:dyDescent="0.25">
      <c r="A76" t="s">
        <v>490</v>
      </c>
      <c r="B76" t="b">
        <v>1</v>
      </c>
      <c r="C76" t="s">
        <v>128</v>
      </c>
      <c r="D76">
        <v>67</v>
      </c>
      <c r="E76">
        <v>1.1000000000000001</v>
      </c>
      <c r="F76">
        <f>VLOOKUP(C76,'TORWIN FlangeData'!$A$2:$F$261,5,FALSE)</f>
        <v>67</v>
      </c>
      <c r="G76">
        <f>VLOOKUP(C76,'TORWIN FlangeData'!$A$2:$F$261,6,FALSE)</f>
        <v>1.1000000000000001</v>
      </c>
    </row>
    <row r="77" spans="1:7" x14ac:dyDescent="0.25">
      <c r="A77" t="s">
        <v>491</v>
      </c>
      <c r="B77" t="b">
        <v>1</v>
      </c>
      <c r="C77" t="s">
        <v>130</v>
      </c>
      <c r="D77">
        <v>67</v>
      </c>
      <c r="E77">
        <v>1.1000000000000001</v>
      </c>
      <c r="F77">
        <f>VLOOKUP(C77,'TORWIN FlangeData'!$A$2:$F$261,5,FALSE)</f>
        <v>67</v>
      </c>
      <c r="G77">
        <f>VLOOKUP(C77,'TORWIN FlangeData'!$A$2:$F$261,6,FALSE)</f>
        <v>1.1000000000000001</v>
      </c>
    </row>
    <row r="78" spans="1:7" x14ac:dyDescent="0.25">
      <c r="A78" t="s">
        <v>492</v>
      </c>
      <c r="B78" t="b">
        <v>1</v>
      </c>
      <c r="C78" t="s">
        <v>132</v>
      </c>
      <c r="D78">
        <v>67</v>
      </c>
      <c r="E78">
        <v>1.1000000000000001</v>
      </c>
      <c r="F78">
        <f>VLOOKUP(C78,'TORWIN FlangeData'!$A$2:$F$261,5,FALSE)</f>
        <v>67</v>
      </c>
      <c r="G78">
        <f>VLOOKUP(C78,'TORWIN FlangeData'!$A$2:$F$261,6,FALSE)</f>
        <v>1.1000000000000001</v>
      </c>
    </row>
    <row r="79" spans="1:7" x14ac:dyDescent="0.25">
      <c r="A79" t="s">
        <v>493</v>
      </c>
      <c r="B79" t="b">
        <v>1</v>
      </c>
      <c r="C79" t="s">
        <v>134</v>
      </c>
      <c r="D79">
        <v>89</v>
      </c>
      <c r="E79">
        <v>2.6</v>
      </c>
      <c r="F79">
        <f>VLOOKUP(C79,'TORWIN FlangeData'!$A$2:$F$261,5,FALSE)</f>
        <v>89</v>
      </c>
      <c r="G79">
        <f>VLOOKUP(C79,'TORWIN FlangeData'!$A$2:$F$261,6,FALSE)</f>
        <v>2.6</v>
      </c>
    </row>
    <row r="80" spans="1:7" x14ac:dyDescent="0.25">
      <c r="A80" t="s">
        <v>494</v>
      </c>
      <c r="B80" t="b">
        <v>1</v>
      </c>
      <c r="C80" t="s">
        <v>136</v>
      </c>
      <c r="D80">
        <v>89</v>
      </c>
      <c r="E80">
        <v>2.6</v>
      </c>
      <c r="F80">
        <f>VLOOKUP(C80,'TORWIN FlangeData'!$A$2:$F$261,5,FALSE)</f>
        <v>89</v>
      </c>
      <c r="G80">
        <f>VLOOKUP(C80,'TORWIN FlangeData'!$A$2:$F$261,6,FALSE)</f>
        <v>2.6</v>
      </c>
    </row>
    <row r="81" spans="1:7" x14ac:dyDescent="0.25">
      <c r="A81" t="s">
        <v>495</v>
      </c>
      <c r="B81" t="b">
        <v>1</v>
      </c>
      <c r="C81" t="s">
        <v>385</v>
      </c>
      <c r="D81">
        <v>100</v>
      </c>
      <c r="E81">
        <v>4</v>
      </c>
      <c r="F81">
        <f>VLOOKUP(C81,'TORWIN FlangeData'!$A$2:$F$261,5,FALSE)</f>
        <v>100</v>
      </c>
      <c r="G81">
        <f>VLOOKUP(C81,'TORWIN FlangeData'!$A$2:$F$261,6,FALSE)</f>
        <v>4</v>
      </c>
    </row>
    <row r="82" spans="1:7" x14ac:dyDescent="0.25">
      <c r="A82" t="s">
        <v>496</v>
      </c>
      <c r="B82" t="b">
        <v>1</v>
      </c>
      <c r="C82" t="s">
        <v>386</v>
      </c>
      <c r="D82">
        <v>100</v>
      </c>
      <c r="E82">
        <v>4</v>
      </c>
      <c r="F82">
        <f>VLOOKUP(C82,'TORWIN FlangeData'!$A$2:$F$261,5,FALSE)</f>
        <v>100</v>
      </c>
      <c r="G82">
        <f>VLOOKUP(C82,'TORWIN FlangeData'!$A$2:$F$261,6,FALSE)</f>
        <v>4</v>
      </c>
    </row>
    <row r="83" spans="1:7" x14ac:dyDescent="0.25">
      <c r="A83" t="s">
        <v>497</v>
      </c>
      <c r="B83" t="b">
        <v>1</v>
      </c>
      <c r="C83" t="s">
        <v>138</v>
      </c>
      <c r="D83">
        <v>67</v>
      </c>
      <c r="E83">
        <v>1.1000000000000001</v>
      </c>
      <c r="F83">
        <f>VLOOKUP(C83,'TORWIN FlangeData'!$A$2:$F$261,5,FALSE)</f>
        <v>67</v>
      </c>
      <c r="G83">
        <f>VLOOKUP(C83,'TORWIN FlangeData'!$A$2:$F$261,6,FALSE)</f>
        <v>1.1000000000000001</v>
      </c>
    </row>
    <row r="84" spans="1:7" x14ac:dyDescent="0.25">
      <c r="A84" t="s">
        <v>498</v>
      </c>
      <c r="B84" t="b">
        <v>1</v>
      </c>
      <c r="C84" t="s">
        <v>140</v>
      </c>
      <c r="D84">
        <v>67</v>
      </c>
      <c r="E84">
        <v>1.1000000000000001</v>
      </c>
      <c r="F84">
        <f>VLOOKUP(C84,'TORWIN FlangeData'!$A$2:$F$261,5,FALSE)</f>
        <v>67</v>
      </c>
      <c r="G84">
        <f>VLOOKUP(C84,'TORWIN FlangeData'!$A$2:$F$261,6,FALSE)</f>
        <v>1.1000000000000001</v>
      </c>
    </row>
    <row r="85" spans="1:7" x14ac:dyDescent="0.25">
      <c r="A85" t="s">
        <v>499</v>
      </c>
      <c r="B85" t="b">
        <v>1</v>
      </c>
      <c r="C85" t="s">
        <v>142</v>
      </c>
      <c r="D85">
        <v>67</v>
      </c>
      <c r="E85">
        <v>1.1000000000000001</v>
      </c>
      <c r="F85">
        <f>VLOOKUP(C85,'TORWIN FlangeData'!$A$2:$F$261,5,FALSE)</f>
        <v>67</v>
      </c>
      <c r="G85">
        <f>VLOOKUP(C85,'TORWIN FlangeData'!$A$2:$F$261,6,FALSE)</f>
        <v>1.1000000000000001</v>
      </c>
    </row>
    <row r="86" spans="1:7" x14ac:dyDescent="0.25">
      <c r="A86" t="s">
        <v>500</v>
      </c>
      <c r="B86" t="b">
        <v>1</v>
      </c>
      <c r="C86" t="s">
        <v>144</v>
      </c>
      <c r="D86">
        <v>67</v>
      </c>
      <c r="E86">
        <v>1.1000000000000001</v>
      </c>
      <c r="F86">
        <f>VLOOKUP(C86,'TORWIN FlangeData'!$A$2:$F$261,5,FALSE)</f>
        <v>67</v>
      </c>
      <c r="G86">
        <f>VLOOKUP(C86,'TORWIN FlangeData'!$A$2:$F$261,6,FALSE)</f>
        <v>1.1000000000000001</v>
      </c>
    </row>
    <row r="87" spans="1:7" x14ac:dyDescent="0.25">
      <c r="A87" t="s">
        <v>501</v>
      </c>
      <c r="B87" t="b">
        <v>1</v>
      </c>
      <c r="C87" t="s">
        <v>146</v>
      </c>
      <c r="D87">
        <v>89</v>
      </c>
      <c r="E87">
        <v>2.6</v>
      </c>
      <c r="F87">
        <f>VLOOKUP(C87,'TORWIN FlangeData'!$A$2:$F$261,5,FALSE)</f>
        <v>89</v>
      </c>
      <c r="G87">
        <f>VLOOKUP(C87,'TORWIN FlangeData'!$A$2:$F$261,6,FALSE)</f>
        <v>2.6</v>
      </c>
    </row>
    <row r="88" spans="1:7" x14ac:dyDescent="0.25">
      <c r="A88" t="s">
        <v>502</v>
      </c>
      <c r="B88" t="b">
        <v>1</v>
      </c>
      <c r="C88" t="s">
        <v>148</v>
      </c>
      <c r="D88">
        <v>89</v>
      </c>
      <c r="E88">
        <v>2.6</v>
      </c>
      <c r="F88">
        <f>VLOOKUP(C88,'TORWIN FlangeData'!$A$2:$F$261,5,FALSE)</f>
        <v>89</v>
      </c>
      <c r="G88">
        <f>VLOOKUP(C88,'TORWIN FlangeData'!$A$2:$F$261,6,FALSE)</f>
        <v>2.6</v>
      </c>
    </row>
    <row r="89" spans="1:7" x14ac:dyDescent="0.25">
      <c r="A89" t="s">
        <v>503</v>
      </c>
      <c r="B89" t="b">
        <v>1</v>
      </c>
      <c r="C89" t="s">
        <v>387</v>
      </c>
      <c r="D89">
        <v>100</v>
      </c>
      <c r="E89">
        <v>4</v>
      </c>
      <c r="F89">
        <f>VLOOKUP(C89,'TORWIN FlangeData'!$A$2:$F$261,5,FALSE)</f>
        <v>100</v>
      </c>
      <c r="G89">
        <f>VLOOKUP(C89,'TORWIN FlangeData'!$A$2:$F$261,6,FALSE)</f>
        <v>4</v>
      </c>
    </row>
    <row r="90" spans="1:7" x14ac:dyDescent="0.25">
      <c r="A90" t="s">
        <v>504</v>
      </c>
      <c r="B90" t="b">
        <v>1</v>
      </c>
      <c r="C90" t="s">
        <v>388</v>
      </c>
      <c r="D90">
        <v>100</v>
      </c>
      <c r="E90">
        <v>4</v>
      </c>
      <c r="F90">
        <f>VLOOKUP(C90,'TORWIN FlangeData'!$A$2:$F$261,5,FALSE)</f>
        <v>100</v>
      </c>
      <c r="G90">
        <f>VLOOKUP(C90,'TORWIN FlangeData'!$A$2:$F$261,6,FALSE)</f>
        <v>4</v>
      </c>
    </row>
    <row r="91" spans="1:7" x14ac:dyDescent="0.25">
      <c r="A91" t="s">
        <v>505</v>
      </c>
      <c r="B91" t="b">
        <v>1</v>
      </c>
      <c r="C91" t="s">
        <v>150</v>
      </c>
      <c r="D91">
        <v>67</v>
      </c>
      <c r="F91">
        <f>VLOOKUP(C91,'TORWIN FlangeData'!$A$2:$F$261,5,FALSE)</f>
        <v>67</v>
      </c>
      <c r="G91">
        <f>VLOOKUP(C91,'TORWIN FlangeData'!$A$2:$F$261,6,FALSE)</f>
        <v>0</v>
      </c>
    </row>
    <row r="92" spans="1:7" x14ac:dyDescent="0.25">
      <c r="A92" t="s">
        <v>506</v>
      </c>
      <c r="B92" t="b">
        <v>1</v>
      </c>
      <c r="C92" t="s">
        <v>152</v>
      </c>
      <c r="D92">
        <v>67</v>
      </c>
      <c r="F92">
        <f>VLOOKUP(C92,'TORWIN FlangeData'!$A$2:$F$261,5,FALSE)</f>
        <v>67</v>
      </c>
      <c r="G92">
        <f>VLOOKUP(C92,'TORWIN FlangeData'!$A$2:$F$261,6,FALSE)</f>
        <v>0</v>
      </c>
    </row>
    <row r="93" spans="1:7" x14ac:dyDescent="0.25">
      <c r="A93" t="s">
        <v>507</v>
      </c>
      <c r="B93" t="b">
        <v>1</v>
      </c>
      <c r="C93" t="s">
        <v>154</v>
      </c>
      <c r="D93">
        <v>67</v>
      </c>
      <c r="F93">
        <f>VLOOKUP(C93,'TORWIN FlangeData'!$A$2:$F$261,5,FALSE)</f>
        <v>67</v>
      </c>
      <c r="G93">
        <f>VLOOKUP(C93,'TORWIN FlangeData'!$A$2:$F$261,6,FALSE)</f>
        <v>0</v>
      </c>
    </row>
    <row r="94" spans="1:7" x14ac:dyDescent="0.25">
      <c r="A94" t="s">
        <v>508</v>
      </c>
      <c r="B94" t="b">
        <v>1</v>
      </c>
      <c r="C94" t="s">
        <v>156</v>
      </c>
      <c r="D94">
        <v>67</v>
      </c>
      <c r="F94">
        <f>VLOOKUP(C94,'TORWIN FlangeData'!$A$2:$F$261,5,FALSE)</f>
        <v>67</v>
      </c>
      <c r="G94">
        <f>VLOOKUP(C94,'TORWIN FlangeData'!$A$2:$F$261,6,FALSE)</f>
        <v>0</v>
      </c>
    </row>
    <row r="95" spans="1:7" x14ac:dyDescent="0.25">
      <c r="A95" t="s">
        <v>509</v>
      </c>
      <c r="B95" t="b">
        <v>1</v>
      </c>
      <c r="C95" t="s">
        <v>158</v>
      </c>
      <c r="D95">
        <v>89</v>
      </c>
      <c r="F95">
        <f>VLOOKUP(C95,'TORWIN FlangeData'!$A$2:$F$261,5,FALSE)</f>
        <v>89</v>
      </c>
      <c r="G95">
        <f>VLOOKUP(C95,'TORWIN FlangeData'!$A$2:$F$261,6,FALSE)</f>
        <v>0</v>
      </c>
    </row>
    <row r="96" spans="1:7" x14ac:dyDescent="0.25">
      <c r="A96" t="s">
        <v>510</v>
      </c>
      <c r="B96" t="b">
        <v>1</v>
      </c>
      <c r="C96" t="s">
        <v>160</v>
      </c>
      <c r="D96">
        <v>89</v>
      </c>
      <c r="F96">
        <f>VLOOKUP(C96,'TORWIN FlangeData'!$A$2:$F$261,5,FALSE)</f>
        <v>89</v>
      </c>
      <c r="G96">
        <f>VLOOKUP(C96,'TORWIN FlangeData'!$A$2:$F$261,6,FALSE)</f>
        <v>0</v>
      </c>
    </row>
    <row r="97" spans="1:7" x14ac:dyDescent="0.25">
      <c r="A97" t="s">
        <v>511</v>
      </c>
      <c r="B97" t="b">
        <v>1</v>
      </c>
      <c r="C97" t="s">
        <v>389</v>
      </c>
      <c r="D97">
        <v>100</v>
      </c>
      <c r="F97">
        <f>VLOOKUP(C97,'TORWIN FlangeData'!$A$2:$F$261,5,FALSE)</f>
        <v>100</v>
      </c>
      <c r="G97">
        <f>VLOOKUP(C97,'TORWIN FlangeData'!$A$2:$F$261,6,FALSE)</f>
        <v>0</v>
      </c>
    </row>
    <row r="98" spans="1:7" x14ac:dyDescent="0.25">
      <c r="A98" t="s">
        <v>512</v>
      </c>
      <c r="B98" t="b">
        <v>1</v>
      </c>
      <c r="C98" t="s">
        <v>390</v>
      </c>
      <c r="D98">
        <v>100</v>
      </c>
      <c r="F98">
        <f>VLOOKUP(C98,'TORWIN FlangeData'!$A$2:$F$261,5,FALSE)</f>
        <v>100</v>
      </c>
      <c r="G98">
        <f>VLOOKUP(C98,'TORWIN FlangeData'!$A$2:$F$261,6,FALSE)</f>
        <v>0</v>
      </c>
    </row>
    <row r="99" spans="1:7" x14ac:dyDescent="0.25">
      <c r="A99" t="s">
        <v>513</v>
      </c>
      <c r="B99" t="b">
        <v>1</v>
      </c>
      <c r="C99" t="s">
        <v>162</v>
      </c>
      <c r="D99">
        <v>78</v>
      </c>
      <c r="E99">
        <v>2.15</v>
      </c>
      <c r="F99">
        <f>VLOOKUP(C99,'TORWIN FlangeData'!$A$2:$F$261,5,FALSE)</f>
        <v>78</v>
      </c>
      <c r="G99">
        <f>VLOOKUP(C99,'TORWIN FlangeData'!$A$2:$F$261,6,FALSE)</f>
        <v>2.15</v>
      </c>
    </row>
    <row r="100" spans="1:7" x14ac:dyDescent="0.25">
      <c r="A100" t="s">
        <v>514</v>
      </c>
      <c r="B100" t="b">
        <v>1</v>
      </c>
      <c r="C100" t="s">
        <v>164</v>
      </c>
      <c r="D100">
        <v>78</v>
      </c>
      <c r="E100">
        <v>2.15</v>
      </c>
      <c r="F100">
        <f>VLOOKUP(C100,'TORWIN FlangeData'!$A$2:$F$261,5,FALSE)</f>
        <v>78</v>
      </c>
      <c r="G100">
        <f>VLOOKUP(C100,'TORWIN FlangeData'!$A$2:$F$261,6,FALSE)</f>
        <v>2.15</v>
      </c>
    </row>
    <row r="101" spans="1:7" x14ac:dyDescent="0.25">
      <c r="A101" t="s">
        <v>515</v>
      </c>
      <c r="B101" t="b">
        <v>1</v>
      </c>
      <c r="C101" t="s">
        <v>166</v>
      </c>
      <c r="D101">
        <v>78</v>
      </c>
      <c r="E101">
        <v>2.15</v>
      </c>
      <c r="F101">
        <f>VLOOKUP(C101,'TORWIN FlangeData'!$A$2:$F$261,5,FALSE)</f>
        <v>78</v>
      </c>
      <c r="G101">
        <f>VLOOKUP(C101,'TORWIN FlangeData'!$A$2:$F$261,6,FALSE)</f>
        <v>2.15</v>
      </c>
    </row>
    <row r="102" spans="1:7" x14ac:dyDescent="0.25">
      <c r="A102" t="s">
        <v>516</v>
      </c>
      <c r="B102" t="b">
        <v>1</v>
      </c>
      <c r="C102" t="s">
        <v>168</v>
      </c>
      <c r="D102">
        <v>78</v>
      </c>
      <c r="E102">
        <v>2.15</v>
      </c>
      <c r="F102">
        <f>VLOOKUP(C102,'TORWIN FlangeData'!$A$2:$F$261,5,FALSE)</f>
        <v>78</v>
      </c>
      <c r="G102">
        <f>VLOOKUP(C102,'TORWIN FlangeData'!$A$2:$F$261,6,FALSE)</f>
        <v>2.15</v>
      </c>
    </row>
    <row r="103" spans="1:7" x14ac:dyDescent="0.25">
      <c r="A103" t="s">
        <v>517</v>
      </c>
      <c r="B103" t="b">
        <v>1</v>
      </c>
      <c r="C103" t="s">
        <v>170</v>
      </c>
      <c r="D103">
        <v>101</v>
      </c>
      <c r="E103">
        <v>4.2</v>
      </c>
      <c r="F103">
        <f>VLOOKUP(C103,'TORWIN FlangeData'!$A$2:$F$261,5,FALSE)</f>
        <v>101</v>
      </c>
      <c r="G103">
        <f>VLOOKUP(C103,'TORWIN FlangeData'!$A$2:$F$261,6,FALSE)</f>
        <v>4.2</v>
      </c>
    </row>
    <row r="104" spans="1:7" x14ac:dyDescent="0.25">
      <c r="A104" t="s">
        <v>518</v>
      </c>
      <c r="B104" t="b">
        <v>1</v>
      </c>
      <c r="C104" t="s">
        <v>172</v>
      </c>
      <c r="D104">
        <v>103</v>
      </c>
      <c r="E104">
        <v>4.2</v>
      </c>
      <c r="F104">
        <f>VLOOKUP(C104,'TORWIN FlangeData'!$A$2:$F$261,5,FALSE)</f>
        <v>103</v>
      </c>
      <c r="G104">
        <f>VLOOKUP(C104,'TORWIN FlangeData'!$A$2:$F$261,6,FALSE)</f>
        <v>4.2</v>
      </c>
    </row>
    <row r="105" spans="1:7" x14ac:dyDescent="0.25">
      <c r="A105" t="s">
        <v>519</v>
      </c>
      <c r="B105" t="b">
        <v>1</v>
      </c>
      <c r="C105" t="s">
        <v>391</v>
      </c>
      <c r="D105">
        <v>116</v>
      </c>
      <c r="E105">
        <v>6.3</v>
      </c>
      <c r="F105">
        <f>VLOOKUP(C105,'TORWIN FlangeData'!$A$2:$F$261,5,FALSE)</f>
        <v>116</v>
      </c>
      <c r="G105">
        <f>VLOOKUP(C105,'TORWIN FlangeData'!$A$2:$F$261,6,FALSE)</f>
        <v>6.3</v>
      </c>
    </row>
    <row r="106" spans="1:7" x14ac:dyDescent="0.25">
      <c r="A106" t="s">
        <v>520</v>
      </c>
      <c r="B106" t="b">
        <v>1</v>
      </c>
      <c r="C106" t="s">
        <v>392</v>
      </c>
      <c r="D106">
        <v>116</v>
      </c>
      <c r="E106">
        <v>6.3</v>
      </c>
      <c r="F106">
        <f>VLOOKUP(C106,'TORWIN FlangeData'!$A$2:$F$261,5,FALSE)</f>
        <v>116</v>
      </c>
      <c r="G106">
        <f>VLOOKUP(C106,'TORWIN FlangeData'!$A$2:$F$261,6,FALSE)</f>
        <v>6.3</v>
      </c>
    </row>
    <row r="107" spans="1:7" x14ac:dyDescent="0.25">
      <c r="A107" t="s">
        <v>521</v>
      </c>
      <c r="B107" t="b">
        <v>1</v>
      </c>
      <c r="C107" t="s">
        <v>174</v>
      </c>
      <c r="D107">
        <v>78</v>
      </c>
      <c r="E107">
        <v>2.15</v>
      </c>
      <c r="F107">
        <f>VLOOKUP(C107,'TORWIN FlangeData'!$A$2:$F$261,5,FALSE)</f>
        <v>78</v>
      </c>
      <c r="G107">
        <f>VLOOKUP(C107,'TORWIN FlangeData'!$A$2:$F$261,6,FALSE)</f>
        <v>2.15</v>
      </c>
    </row>
    <row r="108" spans="1:7" x14ac:dyDescent="0.25">
      <c r="A108" t="s">
        <v>522</v>
      </c>
      <c r="B108" t="b">
        <v>1</v>
      </c>
      <c r="C108" t="s">
        <v>176</v>
      </c>
      <c r="D108">
        <v>78</v>
      </c>
      <c r="E108">
        <v>2.15</v>
      </c>
      <c r="F108">
        <f>VLOOKUP(C108,'TORWIN FlangeData'!$A$2:$F$261,5,FALSE)</f>
        <v>78</v>
      </c>
      <c r="G108">
        <f>VLOOKUP(C108,'TORWIN FlangeData'!$A$2:$F$261,6,FALSE)</f>
        <v>2.15</v>
      </c>
    </row>
    <row r="109" spans="1:7" x14ac:dyDescent="0.25">
      <c r="A109" t="s">
        <v>523</v>
      </c>
      <c r="B109" t="b">
        <v>1</v>
      </c>
      <c r="C109" t="s">
        <v>178</v>
      </c>
      <c r="D109">
        <v>78</v>
      </c>
      <c r="E109">
        <v>2.15</v>
      </c>
      <c r="F109">
        <f>VLOOKUP(C109,'TORWIN FlangeData'!$A$2:$F$261,5,FALSE)</f>
        <v>78</v>
      </c>
      <c r="G109">
        <f>VLOOKUP(C109,'TORWIN FlangeData'!$A$2:$F$261,6,FALSE)</f>
        <v>2.15</v>
      </c>
    </row>
    <row r="110" spans="1:7" x14ac:dyDescent="0.25">
      <c r="A110" t="s">
        <v>524</v>
      </c>
      <c r="B110" t="b">
        <v>1</v>
      </c>
      <c r="C110" t="s">
        <v>180</v>
      </c>
      <c r="D110">
        <v>78</v>
      </c>
      <c r="E110">
        <v>2.15</v>
      </c>
      <c r="F110">
        <f>VLOOKUP(C110,'TORWIN FlangeData'!$A$2:$F$261,5,FALSE)</f>
        <v>78</v>
      </c>
      <c r="G110">
        <f>VLOOKUP(C110,'TORWIN FlangeData'!$A$2:$F$261,6,FALSE)</f>
        <v>2.15</v>
      </c>
    </row>
    <row r="111" spans="1:7" x14ac:dyDescent="0.25">
      <c r="A111" t="s">
        <v>525</v>
      </c>
      <c r="B111" t="b">
        <v>1</v>
      </c>
      <c r="C111" t="s">
        <v>182</v>
      </c>
      <c r="D111">
        <v>101</v>
      </c>
      <c r="E111">
        <v>4.2</v>
      </c>
      <c r="F111">
        <f>VLOOKUP(C111,'TORWIN FlangeData'!$A$2:$F$261,5,FALSE)</f>
        <v>101</v>
      </c>
      <c r="G111">
        <f>VLOOKUP(C111,'TORWIN FlangeData'!$A$2:$F$261,6,FALSE)</f>
        <v>4.2</v>
      </c>
    </row>
    <row r="112" spans="1:7" x14ac:dyDescent="0.25">
      <c r="A112" t="s">
        <v>526</v>
      </c>
      <c r="B112" t="b">
        <v>1</v>
      </c>
      <c r="C112" t="s">
        <v>184</v>
      </c>
      <c r="D112">
        <v>103</v>
      </c>
      <c r="E112">
        <v>4.2</v>
      </c>
      <c r="F112">
        <f>VLOOKUP(C112,'TORWIN FlangeData'!$A$2:$F$261,5,FALSE)</f>
        <v>103</v>
      </c>
      <c r="G112">
        <f>VLOOKUP(C112,'TORWIN FlangeData'!$A$2:$F$261,6,FALSE)</f>
        <v>4.2</v>
      </c>
    </row>
    <row r="113" spans="1:7" x14ac:dyDescent="0.25">
      <c r="A113" t="s">
        <v>527</v>
      </c>
      <c r="B113" t="b">
        <v>1</v>
      </c>
      <c r="C113" t="s">
        <v>393</v>
      </c>
      <c r="D113">
        <v>116</v>
      </c>
      <c r="E113">
        <v>6.3</v>
      </c>
      <c r="F113">
        <f>VLOOKUP(C113,'TORWIN FlangeData'!$A$2:$F$261,5,FALSE)</f>
        <v>116</v>
      </c>
      <c r="G113">
        <f>VLOOKUP(C113,'TORWIN FlangeData'!$A$2:$F$261,6,FALSE)</f>
        <v>6.3</v>
      </c>
    </row>
    <row r="114" spans="1:7" x14ac:dyDescent="0.25">
      <c r="A114" t="s">
        <v>528</v>
      </c>
      <c r="B114" t="b">
        <v>1</v>
      </c>
      <c r="C114" t="s">
        <v>394</v>
      </c>
      <c r="D114">
        <v>116</v>
      </c>
      <c r="E114">
        <v>6.3</v>
      </c>
      <c r="F114">
        <f>VLOOKUP(C114,'TORWIN FlangeData'!$A$2:$F$261,5,FALSE)</f>
        <v>116</v>
      </c>
      <c r="G114">
        <f>VLOOKUP(C114,'TORWIN FlangeData'!$A$2:$F$261,6,FALSE)</f>
        <v>6.3</v>
      </c>
    </row>
    <row r="115" spans="1:7" x14ac:dyDescent="0.25">
      <c r="A115" t="s">
        <v>529</v>
      </c>
      <c r="B115" t="b">
        <v>1</v>
      </c>
      <c r="C115" t="s">
        <v>186</v>
      </c>
      <c r="D115">
        <v>78</v>
      </c>
      <c r="F115">
        <f>VLOOKUP(C115,'TORWIN FlangeData'!$A$2:$F$261,5,FALSE)</f>
        <v>78</v>
      </c>
      <c r="G115">
        <f>VLOOKUP(C115,'TORWIN FlangeData'!$A$2:$F$261,6,FALSE)</f>
        <v>0</v>
      </c>
    </row>
    <row r="116" spans="1:7" x14ac:dyDescent="0.25">
      <c r="A116" t="s">
        <v>530</v>
      </c>
      <c r="B116" t="b">
        <v>1</v>
      </c>
      <c r="C116" t="s">
        <v>188</v>
      </c>
      <c r="D116">
        <v>78</v>
      </c>
      <c r="F116">
        <f>VLOOKUP(C116,'TORWIN FlangeData'!$A$2:$F$261,5,FALSE)</f>
        <v>78</v>
      </c>
      <c r="G116">
        <f>VLOOKUP(C116,'TORWIN FlangeData'!$A$2:$F$261,6,FALSE)</f>
        <v>0</v>
      </c>
    </row>
    <row r="117" spans="1:7" x14ac:dyDescent="0.25">
      <c r="A117" t="s">
        <v>531</v>
      </c>
      <c r="B117" t="b">
        <v>1</v>
      </c>
      <c r="C117" t="s">
        <v>190</v>
      </c>
      <c r="D117">
        <v>78</v>
      </c>
      <c r="F117">
        <f>VLOOKUP(C117,'TORWIN FlangeData'!$A$2:$F$261,5,FALSE)</f>
        <v>78</v>
      </c>
      <c r="G117">
        <f>VLOOKUP(C117,'TORWIN FlangeData'!$A$2:$F$261,6,FALSE)</f>
        <v>0</v>
      </c>
    </row>
    <row r="118" spans="1:7" x14ac:dyDescent="0.25">
      <c r="A118" t="s">
        <v>532</v>
      </c>
      <c r="B118" t="b">
        <v>1</v>
      </c>
      <c r="C118" t="s">
        <v>192</v>
      </c>
      <c r="D118">
        <v>78</v>
      </c>
      <c r="F118">
        <f>VLOOKUP(C118,'TORWIN FlangeData'!$A$2:$F$261,5,FALSE)</f>
        <v>78</v>
      </c>
      <c r="G118">
        <f>VLOOKUP(C118,'TORWIN FlangeData'!$A$2:$F$261,6,FALSE)</f>
        <v>0</v>
      </c>
    </row>
    <row r="119" spans="1:7" x14ac:dyDescent="0.25">
      <c r="A119" t="s">
        <v>533</v>
      </c>
      <c r="B119" t="b">
        <v>1</v>
      </c>
      <c r="C119" t="s">
        <v>194</v>
      </c>
      <c r="D119">
        <v>101</v>
      </c>
      <c r="F119">
        <f>VLOOKUP(C119,'TORWIN FlangeData'!$A$2:$F$261,5,FALSE)</f>
        <v>101</v>
      </c>
      <c r="G119">
        <f>VLOOKUP(C119,'TORWIN FlangeData'!$A$2:$F$261,6,FALSE)</f>
        <v>0</v>
      </c>
    </row>
    <row r="120" spans="1:7" x14ac:dyDescent="0.25">
      <c r="A120" t="s">
        <v>534</v>
      </c>
      <c r="B120" t="b">
        <v>1</v>
      </c>
      <c r="C120" t="s">
        <v>196</v>
      </c>
      <c r="D120">
        <v>103</v>
      </c>
      <c r="F120">
        <f>VLOOKUP(C120,'TORWIN FlangeData'!$A$2:$F$261,5,FALSE)</f>
        <v>103</v>
      </c>
      <c r="G120">
        <f>VLOOKUP(C120,'TORWIN FlangeData'!$A$2:$F$261,6,FALSE)</f>
        <v>0</v>
      </c>
    </row>
    <row r="121" spans="1:7" x14ac:dyDescent="0.25">
      <c r="A121" t="s">
        <v>535</v>
      </c>
      <c r="B121" t="b">
        <v>1</v>
      </c>
      <c r="C121" t="s">
        <v>395</v>
      </c>
      <c r="D121">
        <v>116</v>
      </c>
      <c r="F121">
        <f>VLOOKUP(C121,'TORWIN FlangeData'!$A$2:$F$261,5,FALSE)</f>
        <v>116</v>
      </c>
      <c r="G121">
        <f>VLOOKUP(C121,'TORWIN FlangeData'!$A$2:$F$261,6,FALSE)</f>
        <v>0</v>
      </c>
    </row>
    <row r="122" spans="1:7" x14ac:dyDescent="0.25">
      <c r="A122" t="s">
        <v>536</v>
      </c>
      <c r="B122" t="b">
        <v>1</v>
      </c>
      <c r="C122" t="s">
        <v>396</v>
      </c>
      <c r="D122">
        <v>116</v>
      </c>
      <c r="F122">
        <f>VLOOKUP(C122,'TORWIN FlangeData'!$A$2:$F$261,5,FALSE)</f>
        <v>116</v>
      </c>
      <c r="G122">
        <f>VLOOKUP(C122,'TORWIN FlangeData'!$A$2:$F$261,6,FALSE)</f>
        <v>0</v>
      </c>
    </row>
    <row r="123" spans="1:7" x14ac:dyDescent="0.25">
      <c r="A123" t="s">
        <v>537</v>
      </c>
      <c r="B123" t="b">
        <v>1</v>
      </c>
      <c r="C123" t="s">
        <v>198</v>
      </c>
      <c r="D123">
        <v>86</v>
      </c>
      <c r="E123">
        <v>3.1</v>
      </c>
      <c r="F123">
        <f>VLOOKUP(C123,'TORWIN FlangeData'!$A$2:$F$261,5,FALSE)</f>
        <v>86</v>
      </c>
      <c r="G123">
        <f>VLOOKUP(C123,'TORWIN FlangeData'!$A$2:$F$261,6,FALSE)</f>
        <v>3.1</v>
      </c>
    </row>
    <row r="124" spans="1:7" x14ac:dyDescent="0.25">
      <c r="A124" t="s">
        <v>538</v>
      </c>
      <c r="B124" t="b">
        <v>1</v>
      </c>
      <c r="C124" t="s">
        <v>200</v>
      </c>
      <c r="D124">
        <v>86</v>
      </c>
      <c r="E124">
        <v>3.1</v>
      </c>
      <c r="F124">
        <f>VLOOKUP(C124,'TORWIN FlangeData'!$A$2:$F$261,5,FALSE)</f>
        <v>86</v>
      </c>
      <c r="G124">
        <f>VLOOKUP(C124,'TORWIN FlangeData'!$A$2:$F$261,6,FALSE)</f>
        <v>3.1</v>
      </c>
    </row>
    <row r="125" spans="1:7" x14ac:dyDescent="0.25">
      <c r="A125" t="s">
        <v>539</v>
      </c>
      <c r="B125" t="b">
        <v>1</v>
      </c>
      <c r="C125" t="s">
        <v>202</v>
      </c>
      <c r="D125">
        <v>86</v>
      </c>
      <c r="E125">
        <v>3.1</v>
      </c>
      <c r="F125">
        <f>VLOOKUP(C125,'TORWIN FlangeData'!$A$2:$F$261,5,FALSE)</f>
        <v>86</v>
      </c>
      <c r="G125">
        <f>VLOOKUP(C125,'TORWIN FlangeData'!$A$2:$F$261,6,FALSE)</f>
        <v>3.1</v>
      </c>
    </row>
    <row r="126" spans="1:7" x14ac:dyDescent="0.25">
      <c r="A126" t="s">
        <v>540</v>
      </c>
      <c r="B126" t="b">
        <v>1</v>
      </c>
      <c r="C126" t="s">
        <v>204</v>
      </c>
      <c r="D126">
        <v>86</v>
      </c>
      <c r="E126">
        <v>3.1</v>
      </c>
      <c r="F126">
        <f>VLOOKUP(C126,'TORWIN FlangeData'!$A$2:$F$261,5,FALSE)</f>
        <v>86</v>
      </c>
      <c r="G126">
        <f>VLOOKUP(C126,'TORWIN FlangeData'!$A$2:$F$261,6,FALSE)</f>
        <v>3.1</v>
      </c>
    </row>
    <row r="127" spans="1:7" x14ac:dyDescent="0.25">
      <c r="A127" t="s">
        <v>541</v>
      </c>
      <c r="B127" t="b">
        <v>1</v>
      </c>
      <c r="C127" t="s">
        <v>206</v>
      </c>
      <c r="D127">
        <v>108</v>
      </c>
      <c r="E127">
        <v>5.2</v>
      </c>
      <c r="F127">
        <f>VLOOKUP(C127,'TORWIN FlangeData'!$A$2:$F$261,5,FALSE)</f>
        <v>108</v>
      </c>
      <c r="G127">
        <f>VLOOKUP(C127,'TORWIN FlangeData'!$A$2:$F$261,6,FALSE)</f>
        <v>5.2</v>
      </c>
    </row>
    <row r="128" spans="1:7" x14ac:dyDescent="0.25">
      <c r="A128" t="s">
        <v>542</v>
      </c>
      <c r="B128" t="b">
        <v>1</v>
      </c>
      <c r="C128" t="s">
        <v>208</v>
      </c>
      <c r="D128">
        <v>111</v>
      </c>
      <c r="E128">
        <v>5.2</v>
      </c>
      <c r="F128">
        <f>VLOOKUP(C128,'TORWIN FlangeData'!$A$2:$F$261,5,FALSE)</f>
        <v>111</v>
      </c>
      <c r="G128">
        <f>VLOOKUP(C128,'TORWIN FlangeData'!$A$2:$F$261,6,FALSE)</f>
        <v>5.2</v>
      </c>
    </row>
    <row r="129" spans="1:7" x14ac:dyDescent="0.25">
      <c r="A129" t="s">
        <v>543</v>
      </c>
      <c r="B129" t="b">
        <v>1</v>
      </c>
      <c r="C129" t="s">
        <v>397</v>
      </c>
      <c r="D129">
        <v>140</v>
      </c>
      <c r="E129">
        <v>9</v>
      </c>
      <c r="F129">
        <f>VLOOKUP(C129,'TORWIN FlangeData'!$A$2:$F$261,5,FALSE)</f>
        <v>140</v>
      </c>
      <c r="G129">
        <f>VLOOKUP(C129,'TORWIN FlangeData'!$A$2:$F$261,6,FALSE)</f>
        <v>9</v>
      </c>
    </row>
    <row r="130" spans="1:7" x14ac:dyDescent="0.25">
      <c r="A130" t="s">
        <v>544</v>
      </c>
      <c r="B130" t="b">
        <v>1</v>
      </c>
      <c r="C130" t="s">
        <v>398</v>
      </c>
      <c r="D130">
        <v>140</v>
      </c>
      <c r="E130">
        <v>9</v>
      </c>
      <c r="F130">
        <f>VLOOKUP(C130,'TORWIN FlangeData'!$A$2:$F$261,5,FALSE)</f>
        <v>140</v>
      </c>
      <c r="G130">
        <f>VLOOKUP(C130,'TORWIN FlangeData'!$A$2:$F$261,6,FALSE)</f>
        <v>9</v>
      </c>
    </row>
    <row r="131" spans="1:7" x14ac:dyDescent="0.25">
      <c r="A131" t="s">
        <v>545</v>
      </c>
      <c r="B131" t="b">
        <v>1</v>
      </c>
      <c r="C131" t="s">
        <v>210</v>
      </c>
      <c r="D131">
        <v>86</v>
      </c>
      <c r="E131">
        <v>3.1</v>
      </c>
      <c r="F131">
        <f>VLOOKUP(C131,'TORWIN FlangeData'!$A$2:$F$261,5,FALSE)</f>
        <v>86</v>
      </c>
      <c r="G131">
        <f>VLOOKUP(C131,'TORWIN FlangeData'!$A$2:$F$261,6,FALSE)</f>
        <v>3.1</v>
      </c>
    </row>
    <row r="132" spans="1:7" x14ac:dyDescent="0.25">
      <c r="A132" t="s">
        <v>546</v>
      </c>
      <c r="B132" t="b">
        <v>1</v>
      </c>
      <c r="C132" t="s">
        <v>212</v>
      </c>
      <c r="D132">
        <v>86</v>
      </c>
      <c r="E132">
        <v>3.1</v>
      </c>
      <c r="F132">
        <f>VLOOKUP(C132,'TORWIN FlangeData'!$A$2:$F$261,5,FALSE)</f>
        <v>86</v>
      </c>
      <c r="G132">
        <f>VLOOKUP(C132,'TORWIN FlangeData'!$A$2:$F$261,6,FALSE)</f>
        <v>3.1</v>
      </c>
    </row>
    <row r="133" spans="1:7" x14ac:dyDescent="0.25">
      <c r="A133" t="s">
        <v>547</v>
      </c>
      <c r="B133" t="b">
        <v>1</v>
      </c>
      <c r="C133" t="s">
        <v>214</v>
      </c>
      <c r="D133">
        <v>86</v>
      </c>
      <c r="E133">
        <v>3.1</v>
      </c>
      <c r="F133">
        <f>VLOOKUP(C133,'TORWIN FlangeData'!$A$2:$F$261,5,FALSE)</f>
        <v>86</v>
      </c>
      <c r="G133">
        <f>VLOOKUP(C133,'TORWIN FlangeData'!$A$2:$F$261,6,FALSE)</f>
        <v>3.1</v>
      </c>
    </row>
    <row r="134" spans="1:7" x14ac:dyDescent="0.25">
      <c r="A134" t="s">
        <v>548</v>
      </c>
      <c r="B134" t="b">
        <v>1</v>
      </c>
      <c r="C134" t="s">
        <v>216</v>
      </c>
      <c r="D134">
        <v>86</v>
      </c>
      <c r="E134">
        <v>3.1</v>
      </c>
      <c r="F134">
        <f>VLOOKUP(C134,'TORWIN FlangeData'!$A$2:$F$261,5,FALSE)</f>
        <v>86</v>
      </c>
      <c r="G134">
        <f>VLOOKUP(C134,'TORWIN FlangeData'!$A$2:$F$261,6,FALSE)</f>
        <v>3.1</v>
      </c>
    </row>
    <row r="135" spans="1:7" x14ac:dyDescent="0.25">
      <c r="A135" t="s">
        <v>549</v>
      </c>
      <c r="B135" t="b">
        <v>1</v>
      </c>
      <c r="C135" t="s">
        <v>218</v>
      </c>
      <c r="D135">
        <v>108</v>
      </c>
      <c r="E135">
        <v>5.2</v>
      </c>
      <c r="F135">
        <f>VLOOKUP(C135,'TORWIN FlangeData'!$A$2:$F$261,5,FALSE)</f>
        <v>108</v>
      </c>
      <c r="G135">
        <f>VLOOKUP(C135,'TORWIN FlangeData'!$A$2:$F$261,6,FALSE)</f>
        <v>5.2</v>
      </c>
    </row>
    <row r="136" spans="1:7" x14ac:dyDescent="0.25">
      <c r="A136" t="s">
        <v>550</v>
      </c>
      <c r="B136" t="b">
        <v>1</v>
      </c>
      <c r="C136" t="s">
        <v>220</v>
      </c>
      <c r="D136">
        <v>111</v>
      </c>
      <c r="E136">
        <v>5.2</v>
      </c>
      <c r="F136">
        <f>VLOOKUP(C136,'TORWIN FlangeData'!$A$2:$F$261,5,FALSE)</f>
        <v>111</v>
      </c>
      <c r="G136">
        <f>VLOOKUP(C136,'TORWIN FlangeData'!$A$2:$F$261,6,FALSE)</f>
        <v>5.2</v>
      </c>
    </row>
    <row r="137" spans="1:7" x14ac:dyDescent="0.25">
      <c r="A137" t="s">
        <v>551</v>
      </c>
      <c r="B137" t="b">
        <v>1</v>
      </c>
      <c r="C137" t="s">
        <v>399</v>
      </c>
      <c r="D137">
        <v>140</v>
      </c>
      <c r="E137">
        <v>9</v>
      </c>
      <c r="F137">
        <f>VLOOKUP(C137,'TORWIN FlangeData'!$A$2:$F$261,5,FALSE)</f>
        <v>140</v>
      </c>
      <c r="G137">
        <f>VLOOKUP(C137,'TORWIN FlangeData'!$A$2:$F$261,6,FALSE)</f>
        <v>9</v>
      </c>
    </row>
    <row r="138" spans="1:7" x14ac:dyDescent="0.25">
      <c r="A138" t="s">
        <v>552</v>
      </c>
      <c r="B138" t="b">
        <v>1</v>
      </c>
      <c r="C138" t="s">
        <v>400</v>
      </c>
      <c r="D138">
        <v>140</v>
      </c>
      <c r="E138">
        <v>9</v>
      </c>
      <c r="F138">
        <f>VLOOKUP(C138,'TORWIN FlangeData'!$A$2:$F$261,5,FALSE)</f>
        <v>140</v>
      </c>
      <c r="G138">
        <f>VLOOKUP(C138,'TORWIN FlangeData'!$A$2:$F$261,6,FALSE)</f>
        <v>9</v>
      </c>
    </row>
    <row r="139" spans="1:7" x14ac:dyDescent="0.25">
      <c r="A139" t="s">
        <v>553</v>
      </c>
      <c r="B139" t="b">
        <v>1</v>
      </c>
      <c r="C139" t="s">
        <v>222</v>
      </c>
      <c r="D139">
        <v>86</v>
      </c>
      <c r="F139">
        <f>VLOOKUP(C139,'TORWIN FlangeData'!$A$2:$F$261,5,FALSE)</f>
        <v>86</v>
      </c>
      <c r="G139">
        <f>VLOOKUP(C139,'TORWIN FlangeData'!$A$2:$F$261,6,FALSE)</f>
        <v>0</v>
      </c>
    </row>
    <row r="140" spans="1:7" x14ac:dyDescent="0.25">
      <c r="A140" t="s">
        <v>554</v>
      </c>
      <c r="B140" t="b">
        <v>1</v>
      </c>
      <c r="C140" t="s">
        <v>224</v>
      </c>
      <c r="D140">
        <v>86</v>
      </c>
      <c r="F140">
        <f>VLOOKUP(C140,'TORWIN FlangeData'!$A$2:$F$261,5,FALSE)</f>
        <v>86</v>
      </c>
      <c r="G140">
        <f>VLOOKUP(C140,'TORWIN FlangeData'!$A$2:$F$261,6,FALSE)</f>
        <v>0</v>
      </c>
    </row>
    <row r="141" spans="1:7" x14ac:dyDescent="0.25">
      <c r="A141" t="s">
        <v>555</v>
      </c>
      <c r="B141" t="b">
        <v>1</v>
      </c>
      <c r="C141" t="s">
        <v>226</v>
      </c>
      <c r="D141">
        <v>86</v>
      </c>
      <c r="F141">
        <f>VLOOKUP(C141,'TORWIN FlangeData'!$A$2:$F$261,5,FALSE)</f>
        <v>86</v>
      </c>
      <c r="G141">
        <f>VLOOKUP(C141,'TORWIN FlangeData'!$A$2:$F$261,6,FALSE)</f>
        <v>0</v>
      </c>
    </row>
    <row r="142" spans="1:7" x14ac:dyDescent="0.25">
      <c r="A142" t="s">
        <v>556</v>
      </c>
      <c r="B142" t="b">
        <v>1</v>
      </c>
      <c r="C142" t="s">
        <v>228</v>
      </c>
      <c r="D142">
        <v>86</v>
      </c>
      <c r="F142">
        <f>VLOOKUP(C142,'TORWIN FlangeData'!$A$2:$F$261,5,FALSE)</f>
        <v>86</v>
      </c>
      <c r="G142">
        <f>VLOOKUP(C142,'TORWIN FlangeData'!$A$2:$F$261,6,FALSE)</f>
        <v>0</v>
      </c>
    </row>
    <row r="143" spans="1:7" x14ac:dyDescent="0.25">
      <c r="A143" t="s">
        <v>557</v>
      </c>
      <c r="B143" t="b">
        <v>1</v>
      </c>
      <c r="C143" t="s">
        <v>230</v>
      </c>
      <c r="D143">
        <v>108</v>
      </c>
      <c r="F143">
        <f>VLOOKUP(C143,'TORWIN FlangeData'!$A$2:$F$261,5,FALSE)</f>
        <v>108</v>
      </c>
      <c r="G143">
        <f>VLOOKUP(C143,'TORWIN FlangeData'!$A$2:$F$261,6,FALSE)</f>
        <v>0</v>
      </c>
    </row>
    <row r="144" spans="1:7" x14ac:dyDescent="0.25">
      <c r="A144" t="s">
        <v>558</v>
      </c>
      <c r="B144" t="b">
        <v>1</v>
      </c>
      <c r="C144" t="s">
        <v>232</v>
      </c>
      <c r="D144">
        <v>111</v>
      </c>
      <c r="F144">
        <f>VLOOKUP(C144,'TORWIN FlangeData'!$A$2:$F$261,5,FALSE)</f>
        <v>111</v>
      </c>
      <c r="G144">
        <f>VLOOKUP(C144,'TORWIN FlangeData'!$A$2:$F$261,6,FALSE)</f>
        <v>0</v>
      </c>
    </row>
    <row r="145" spans="1:7" x14ac:dyDescent="0.25">
      <c r="A145" t="s">
        <v>559</v>
      </c>
      <c r="B145" t="b">
        <v>1</v>
      </c>
      <c r="C145" t="s">
        <v>401</v>
      </c>
      <c r="D145">
        <v>140</v>
      </c>
      <c r="F145">
        <f>VLOOKUP(C145,'TORWIN FlangeData'!$A$2:$F$261,5,FALSE)</f>
        <v>140</v>
      </c>
      <c r="G145">
        <f>VLOOKUP(C145,'TORWIN FlangeData'!$A$2:$F$261,6,FALSE)</f>
        <v>0</v>
      </c>
    </row>
    <row r="146" spans="1:7" x14ac:dyDescent="0.25">
      <c r="A146" t="s">
        <v>560</v>
      </c>
      <c r="B146" t="b">
        <v>1</v>
      </c>
      <c r="C146" t="s">
        <v>402</v>
      </c>
      <c r="D146">
        <v>140</v>
      </c>
      <c r="F146">
        <f>VLOOKUP(C146,'TORWIN FlangeData'!$A$2:$F$261,5,FALSE)</f>
        <v>140</v>
      </c>
      <c r="G146">
        <f>VLOOKUP(C146,'TORWIN FlangeData'!$A$2:$F$261,6,FALSE)</f>
        <v>0</v>
      </c>
    </row>
    <row r="147" spans="1:7" x14ac:dyDescent="0.25">
      <c r="A147" t="s">
        <v>561</v>
      </c>
      <c r="B147" t="b">
        <v>1</v>
      </c>
      <c r="C147" t="s">
        <v>234</v>
      </c>
      <c r="D147">
        <v>98</v>
      </c>
      <c r="E147">
        <v>7.5</v>
      </c>
      <c r="F147">
        <f>VLOOKUP(C147,'TORWIN FlangeData'!$A$2:$F$261,5,FALSE)</f>
        <v>98</v>
      </c>
      <c r="G147">
        <f>VLOOKUP(C147,'TORWIN FlangeData'!$A$2:$F$261,6,FALSE)</f>
        <v>7.5</v>
      </c>
    </row>
    <row r="148" spans="1:7" x14ac:dyDescent="0.25">
      <c r="A148" t="s">
        <v>562</v>
      </c>
      <c r="B148" t="b">
        <v>1</v>
      </c>
      <c r="C148" t="s">
        <v>236</v>
      </c>
      <c r="D148">
        <v>98</v>
      </c>
      <c r="E148">
        <v>7.5</v>
      </c>
      <c r="F148">
        <f>VLOOKUP(C148,'TORWIN FlangeData'!$A$2:$F$261,5,FALSE)</f>
        <v>98</v>
      </c>
      <c r="G148">
        <f>VLOOKUP(C148,'TORWIN FlangeData'!$A$2:$F$261,6,FALSE)</f>
        <v>7.5</v>
      </c>
    </row>
    <row r="149" spans="1:7" x14ac:dyDescent="0.25">
      <c r="A149" t="s">
        <v>563</v>
      </c>
      <c r="B149" t="b">
        <v>1</v>
      </c>
      <c r="C149" t="s">
        <v>238</v>
      </c>
      <c r="D149">
        <v>98</v>
      </c>
      <c r="E149">
        <v>7.5</v>
      </c>
      <c r="F149">
        <f>VLOOKUP(C149,'TORWIN FlangeData'!$A$2:$F$261,5,FALSE)</f>
        <v>98</v>
      </c>
      <c r="G149">
        <f>VLOOKUP(C149,'TORWIN FlangeData'!$A$2:$F$261,6,FALSE)</f>
        <v>7.5</v>
      </c>
    </row>
    <row r="150" spans="1:7" x14ac:dyDescent="0.25">
      <c r="A150" t="s">
        <v>564</v>
      </c>
      <c r="B150" t="b">
        <v>1</v>
      </c>
      <c r="C150" t="s">
        <v>240</v>
      </c>
      <c r="D150">
        <v>106</v>
      </c>
      <c r="E150">
        <v>7.5</v>
      </c>
      <c r="F150">
        <f>VLOOKUP(C150,'TORWIN FlangeData'!$A$2:$F$261,5,FALSE)</f>
        <v>106</v>
      </c>
      <c r="G150">
        <f>VLOOKUP(C150,'TORWIN FlangeData'!$A$2:$F$261,6,FALSE)</f>
        <v>7.5</v>
      </c>
    </row>
    <row r="151" spans="1:7" x14ac:dyDescent="0.25">
      <c r="A151" t="s">
        <v>565</v>
      </c>
      <c r="B151" t="b">
        <v>1</v>
      </c>
      <c r="C151" t="s">
        <v>242</v>
      </c>
      <c r="D151">
        <v>127</v>
      </c>
      <c r="E151">
        <v>11.5</v>
      </c>
      <c r="F151">
        <f>VLOOKUP(C151,'TORWIN FlangeData'!$A$2:$F$261,5,FALSE)</f>
        <v>127</v>
      </c>
      <c r="G151">
        <f>VLOOKUP(C151,'TORWIN FlangeData'!$A$2:$F$261,6,FALSE)</f>
        <v>11.5</v>
      </c>
    </row>
    <row r="152" spans="1:7" x14ac:dyDescent="0.25">
      <c r="A152" t="s">
        <v>566</v>
      </c>
      <c r="B152" t="b">
        <v>1</v>
      </c>
      <c r="C152" t="s">
        <v>244</v>
      </c>
      <c r="D152">
        <v>131</v>
      </c>
      <c r="E152">
        <v>11.5</v>
      </c>
      <c r="F152">
        <f>VLOOKUP(C152,'TORWIN FlangeData'!$A$2:$F$261,5,FALSE)</f>
        <v>131</v>
      </c>
      <c r="G152">
        <f>VLOOKUP(C152,'TORWIN FlangeData'!$A$2:$F$261,6,FALSE)</f>
        <v>11.5</v>
      </c>
    </row>
    <row r="153" spans="1:7" x14ac:dyDescent="0.25">
      <c r="A153" t="s">
        <v>567</v>
      </c>
      <c r="B153" t="b">
        <v>1</v>
      </c>
      <c r="C153" t="s">
        <v>403</v>
      </c>
      <c r="D153">
        <v>150</v>
      </c>
      <c r="E153">
        <v>20</v>
      </c>
      <c r="F153">
        <f>VLOOKUP(C153,'TORWIN FlangeData'!$A$2:$F$261,5,FALSE)</f>
        <v>150</v>
      </c>
      <c r="G153">
        <f>VLOOKUP(C153,'TORWIN FlangeData'!$A$2:$F$261,6,FALSE)</f>
        <v>20</v>
      </c>
    </row>
    <row r="154" spans="1:7" x14ac:dyDescent="0.25">
      <c r="A154" t="s">
        <v>568</v>
      </c>
      <c r="B154" t="b">
        <v>1</v>
      </c>
      <c r="C154" t="s">
        <v>404</v>
      </c>
      <c r="D154">
        <v>165</v>
      </c>
      <c r="E154">
        <v>20</v>
      </c>
      <c r="F154">
        <f>VLOOKUP(C154,'TORWIN FlangeData'!$A$2:$F$261,5,FALSE)</f>
        <v>165</v>
      </c>
      <c r="G154">
        <f>VLOOKUP(C154,'TORWIN FlangeData'!$A$2:$F$261,6,FALSE)</f>
        <v>20</v>
      </c>
    </row>
    <row r="155" spans="1:7" x14ac:dyDescent="0.25">
      <c r="A155" t="s">
        <v>569</v>
      </c>
      <c r="B155" t="b">
        <v>1</v>
      </c>
      <c r="C155" t="s">
        <v>246</v>
      </c>
      <c r="D155">
        <v>98</v>
      </c>
      <c r="E155">
        <v>7.5</v>
      </c>
      <c r="F155">
        <f>VLOOKUP(C155,'TORWIN FlangeData'!$A$2:$F$261,5,FALSE)</f>
        <v>98</v>
      </c>
      <c r="G155">
        <f>VLOOKUP(C155,'TORWIN FlangeData'!$A$2:$F$261,6,FALSE)</f>
        <v>7.5</v>
      </c>
    </row>
    <row r="156" spans="1:7" x14ac:dyDescent="0.25">
      <c r="A156" t="s">
        <v>570</v>
      </c>
      <c r="B156" t="b">
        <v>1</v>
      </c>
      <c r="C156" t="s">
        <v>248</v>
      </c>
      <c r="D156">
        <v>98</v>
      </c>
      <c r="E156">
        <v>7.5</v>
      </c>
      <c r="F156">
        <f>VLOOKUP(C156,'TORWIN FlangeData'!$A$2:$F$261,5,FALSE)</f>
        <v>98</v>
      </c>
      <c r="G156">
        <f>VLOOKUP(C156,'TORWIN FlangeData'!$A$2:$F$261,6,FALSE)</f>
        <v>7.5</v>
      </c>
    </row>
    <row r="157" spans="1:7" x14ac:dyDescent="0.25">
      <c r="A157" t="s">
        <v>571</v>
      </c>
      <c r="B157" t="b">
        <v>1</v>
      </c>
      <c r="C157" t="s">
        <v>250</v>
      </c>
      <c r="D157">
        <v>98</v>
      </c>
      <c r="E157">
        <v>7.5</v>
      </c>
      <c r="F157">
        <f>VLOOKUP(C157,'TORWIN FlangeData'!$A$2:$F$261,5,FALSE)</f>
        <v>98</v>
      </c>
      <c r="G157">
        <f>VLOOKUP(C157,'TORWIN FlangeData'!$A$2:$F$261,6,FALSE)</f>
        <v>7.5</v>
      </c>
    </row>
    <row r="158" spans="1:7" x14ac:dyDescent="0.25">
      <c r="A158" t="s">
        <v>572</v>
      </c>
      <c r="B158" t="b">
        <v>1</v>
      </c>
      <c r="C158" t="s">
        <v>252</v>
      </c>
      <c r="D158">
        <v>106</v>
      </c>
      <c r="E158">
        <v>7.5</v>
      </c>
      <c r="F158">
        <f>VLOOKUP(C158,'TORWIN FlangeData'!$A$2:$F$261,5,FALSE)</f>
        <v>106</v>
      </c>
      <c r="G158">
        <f>VLOOKUP(C158,'TORWIN FlangeData'!$A$2:$F$261,6,FALSE)</f>
        <v>7.5</v>
      </c>
    </row>
    <row r="159" spans="1:7" x14ac:dyDescent="0.25">
      <c r="A159" t="s">
        <v>573</v>
      </c>
      <c r="B159" t="b">
        <v>1</v>
      </c>
      <c r="C159" t="s">
        <v>254</v>
      </c>
      <c r="D159">
        <v>127</v>
      </c>
      <c r="E159">
        <v>11.5</v>
      </c>
      <c r="F159">
        <f>VLOOKUP(C159,'TORWIN FlangeData'!$A$2:$F$261,5,FALSE)</f>
        <v>127</v>
      </c>
      <c r="G159">
        <f>VLOOKUP(C159,'TORWIN FlangeData'!$A$2:$F$261,6,FALSE)</f>
        <v>11.5</v>
      </c>
    </row>
    <row r="160" spans="1:7" x14ac:dyDescent="0.25">
      <c r="A160" t="s">
        <v>574</v>
      </c>
      <c r="B160" t="b">
        <v>1</v>
      </c>
      <c r="C160" t="s">
        <v>256</v>
      </c>
      <c r="D160">
        <v>131</v>
      </c>
      <c r="E160">
        <v>11.5</v>
      </c>
      <c r="F160">
        <f>VLOOKUP(C160,'TORWIN FlangeData'!$A$2:$F$261,5,FALSE)</f>
        <v>131</v>
      </c>
      <c r="G160">
        <f>VLOOKUP(C160,'TORWIN FlangeData'!$A$2:$F$261,6,FALSE)</f>
        <v>11.5</v>
      </c>
    </row>
    <row r="161" spans="1:7" x14ac:dyDescent="0.25">
      <c r="A161" t="s">
        <v>575</v>
      </c>
      <c r="B161" t="b">
        <v>1</v>
      </c>
      <c r="C161" t="s">
        <v>405</v>
      </c>
      <c r="D161">
        <v>150</v>
      </c>
      <c r="E161">
        <v>20</v>
      </c>
      <c r="F161">
        <f>VLOOKUP(C161,'TORWIN FlangeData'!$A$2:$F$261,5,FALSE)</f>
        <v>150</v>
      </c>
      <c r="G161">
        <f>VLOOKUP(C161,'TORWIN FlangeData'!$A$2:$F$261,6,FALSE)</f>
        <v>20</v>
      </c>
    </row>
    <row r="162" spans="1:7" x14ac:dyDescent="0.25">
      <c r="A162" t="s">
        <v>576</v>
      </c>
      <c r="B162" t="b">
        <v>1</v>
      </c>
      <c r="C162" t="s">
        <v>406</v>
      </c>
      <c r="D162">
        <v>165</v>
      </c>
      <c r="E162">
        <v>20</v>
      </c>
      <c r="F162">
        <f>VLOOKUP(C162,'TORWIN FlangeData'!$A$2:$F$261,5,FALSE)</f>
        <v>165</v>
      </c>
      <c r="G162">
        <f>VLOOKUP(C162,'TORWIN FlangeData'!$A$2:$F$261,6,FALSE)</f>
        <v>20</v>
      </c>
    </row>
    <row r="163" spans="1:7" x14ac:dyDescent="0.25">
      <c r="A163" t="s">
        <v>577</v>
      </c>
      <c r="B163" t="b">
        <v>1</v>
      </c>
      <c r="C163" t="s">
        <v>258</v>
      </c>
      <c r="D163">
        <v>98</v>
      </c>
      <c r="F163">
        <f>VLOOKUP(C163,'TORWIN FlangeData'!$A$2:$F$261,5,FALSE)</f>
        <v>98</v>
      </c>
      <c r="G163">
        <f>VLOOKUP(C163,'TORWIN FlangeData'!$A$2:$F$261,6,FALSE)</f>
        <v>0</v>
      </c>
    </row>
    <row r="164" spans="1:7" x14ac:dyDescent="0.25">
      <c r="A164" t="s">
        <v>578</v>
      </c>
      <c r="B164" t="b">
        <v>1</v>
      </c>
      <c r="C164" t="s">
        <v>260</v>
      </c>
      <c r="D164">
        <v>98</v>
      </c>
      <c r="F164">
        <f>VLOOKUP(C164,'TORWIN FlangeData'!$A$2:$F$261,5,FALSE)</f>
        <v>98</v>
      </c>
      <c r="G164">
        <f>VLOOKUP(C164,'TORWIN FlangeData'!$A$2:$F$261,6,FALSE)</f>
        <v>0</v>
      </c>
    </row>
    <row r="165" spans="1:7" x14ac:dyDescent="0.25">
      <c r="A165" t="s">
        <v>579</v>
      </c>
      <c r="B165" t="b">
        <v>1</v>
      </c>
      <c r="C165" t="s">
        <v>262</v>
      </c>
      <c r="D165">
        <v>98</v>
      </c>
      <c r="F165">
        <f>VLOOKUP(C165,'TORWIN FlangeData'!$A$2:$F$261,5,FALSE)</f>
        <v>98</v>
      </c>
      <c r="G165">
        <f>VLOOKUP(C165,'TORWIN FlangeData'!$A$2:$F$261,6,FALSE)</f>
        <v>0</v>
      </c>
    </row>
    <row r="166" spans="1:7" x14ac:dyDescent="0.25">
      <c r="A166" t="s">
        <v>580</v>
      </c>
      <c r="B166" t="b">
        <v>1</v>
      </c>
      <c r="C166" t="s">
        <v>264</v>
      </c>
      <c r="D166">
        <v>106</v>
      </c>
      <c r="F166">
        <f>VLOOKUP(C166,'TORWIN FlangeData'!$A$2:$F$261,5,FALSE)</f>
        <v>106</v>
      </c>
      <c r="G166">
        <f>VLOOKUP(C166,'TORWIN FlangeData'!$A$2:$F$261,6,FALSE)</f>
        <v>0</v>
      </c>
    </row>
    <row r="167" spans="1:7" x14ac:dyDescent="0.25">
      <c r="A167" t="s">
        <v>581</v>
      </c>
      <c r="B167" t="b">
        <v>1</v>
      </c>
      <c r="C167" t="s">
        <v>266</v>
      </c>
      <c r="D167">
        <v>127</v>
      </c>
      <c r="F167">
        <f>VLOOKUP(C167,'TORWIN FlangeData'!$A$2:$F$261,5,FALSE)</f>
        <v>127</v>
      </c>
      <c r="G167">
        <f>VLOOKUP(C167,'TORWIN FlangeData'!$A$2:$F$261,6,FALSE)</f>
        <v>0</v>
      </c>
    </row>
    <row r="168" spans="1:7" x14ac:dyDescent="0.25">
      <c r="A168" t="s">
        <v>582</v>
      </c>
      <c r="B168" t="b">
        <v>1</v>
      </c>
      <c r="C168" t="s">
        <v>268</v>
      </c>
      <c r="D168">
        <v>131</v>
      </c>
      <c r="F168">
        <f>VLOOKUP(C168,'TORWIN FlangeData'!$A$2:$F$261,5,FALSE)</f>
        <v>131</v>
      </c>
      <c r="G168">
        <f>VLOOKUP(C168,'TORWIN FlangeData'!$A$2:$F$261,6,FALSE)</f>
        <v>0</v>
      </c>
    </row>
    <row r="169" spans="1:7" x14ac:dyDescent="0.25">
      <c r="A169" t="s">
        <v>583</v>
      </c>
      <c r="B169" t="b">
        <v>1</v>
      </c>
      <c r="C169" t="s">
        <v>407</v>
      </c>
      <c r="D169">
        <v>150</v>
      </c>
      <c r="F169">
        <f>VLOOKUP(C169,'TORWIN FlangeData'!$A$2:$F$261,5,FALSE)</f>
        <v>150</v>
      </c>
      <c r="G169">
        <f>VLOOKUP(C169,'TORWIN FlangeData'!$A$2:$F$261,6,FALSE)</f>
        <v>0</v>
      </c>
    </row>
    <row r="170" spans="1:7" x14ac:dyDescent="0.25">
      <c r="A170" t="s">
        <v>584</v>
      </c>
      <c r="B170" t="b">
        <v>1</v>
      </c>
      <c r="C170" t="s">
        <v>408</v>
      </c>
      <c r="D170">
        <v>165</v>
      </c>
      <c r="F170">
        <f>VLOOKUP(C170,'TORWIN FlangeData'!$A$2:$F$261,5,FALSE)</f>
        <v>165</v>
      </c>
      <c r="G170">
        <f>VLOOKUP(C170,'TORWIN FlangeData'!$A$2:$F$261,6,FALSE)</f>
        <v>0</v>
      </c>
    </row>
    <row r="171" spans="1:7" x14ac:dyDescent="0.25">
      <c r="A171" t="s">
        <v>585</v>
      </c>
      <c r="B171" t="b">
        <v>1</v>
      </c>
      <c r="C171" t="s">
        <v>270</v>
      </c>
      <c r="D171">
        <v>150</v>
      </c>
      <c r="E171">
        <v>9.8000000000000007</v>
      </c>
      <c r="F171">
        <f>VLOOKUP(C171,'TORWIN FlangeData'!$A$2:$F$261,5,FALSE)</f>
        <v>150</v>
      </c>
      <c r="G171">
        <f>VLOOKUP(C171,'TORWIN FlangeData'!$A$2:$F$261,6,FALSE)</f>
        <v>9.8000000000000007</v>
      </c>
    </row>
    <row r="172" spans="1:7" x14ac:dyDescent="0.25">
      <c r="A172" t="s">
        <v>586</v>
      </c>
      <c r="B172" t="b">
        <v>1</v>
      </c>
      <c r="C172" t="s">
        <v>272</v>
      </c>
      <c r="D172">
        <v>150</v>
      </c>
      <c r="E172">
        <v>9.8000000000000007</v>
      </c>
      <c r="F172">
        <f>VLOOKUP(C172,'TORWIN FlangeData'!$A$2:$F$261,5,FALSE)</f>
        <v>150</v>
      </c>
      <c r="G172">
        <f>VLOOKUP(C172,'TORWIN FlangeData'!$A$2:$F$261,6,FALSE)</f>
        <v>9.8000000000000007</v>
      </c>
    </row>
    <row r="173" spans="1:7" x14ac:dyDescent="0.25">
      <c r="A173" t="s">
        <v>587</v>
      </c>
      <c r="B173" t="b">
        <v>1</v>
      </c>
      <c r="C173" t="s">
        <v>274</v>
      </c>
      <c r="D173">
        <v>150</v>
      </c>
      <c r="E173">
        <v>14.2</v>
      </c>
      <c r="F173">
        <f>VLOOKUP(C173,'TORWIN FlangeData'!$A$2:$F$261,5,FALSE)</f>
        <v>150</v>
      </c>
      <c r="G173">
        <f>VLOOKUP(C173,'TORWIN FlangeData'!$A$2:$F$261,6,FALSE)</f>
        <v>14.2</v>
      </c>
    </row>
    <row r="174" spans="1:7" x14ac:dyDescent="0.25">
      <c r="A174" t="s">
        <v>588</v>
      </c>
      <c r="B174" t="b">
        <v>1</v>
      </c>
      <c r="C174" t="s">
        <v>276</v>
      </c>
      <c r="D174">
        <v>150</v>
      </c>
      <c r="E174">
        <v>14.2</v>
      </c>
      <c r="F174">
        <f>VLOOKUP(C174,'TORWIN FlangeData'!$A$2:$F$261,5,FALSE)</f>
        <v>150</v>
      </c>
      <c r="G174">
        <f>VLOOKUP(C174,'TORWIN FlangeData'!$A$2:$F$261,6,FALSE)</f>
        <v>14.2</v>
      </c>
    </row>
    <row r="175" spans="1:7" x14ac:dyDescent="0.25">
      <c r="A175" t="s">
        <v>589</v>
      </c>
      <c r="B175" t="b">
        <v>1</v>
      </c>
      <c r="C175" t="s">
        <v>278</v>
      </c>
      <c r="D175">
        <v>150</v>
      </c>
      <c r="E175">
        <v>13.6</v>
      </c>
      <c r="F175">
        <f>VLOOKUP(C175,'TORWIN FlangeData'!$A$2:$F$261,5,FALSE)</f>
        <v>150</v>
      </c>
      <c r="G175">
        <f>VLOOKUP(C175,'TORWIN FlangeData'!$A$2:$F$261,6,FALSE)</f>
        <v>13.6</v>
      </c>
    </row>
    <row r="176" spans="1:7" x14ac:dyDescent="0.25">
      <c r="A176" t="s">
        <v>590</v>
      </c>
      <c r="B176" t="b">
        <v>1</v>
      </c>
      <c r="C176" t="s">
        <v>280</v>
      </c>
      <c r="D176">
        <v>150</v>
      </c>
      <c r="E176">
        <v>13.6</v>
      </c>
      <c r="F176">
        <f>VLOOKUP(C176,'TORWIN FlangeData'!$A$2:$F$261,5,FALSE)</f>
        <v>150</v>
      </c>
      <c r="G176">
        <f>VLOOKUP(C176,'TORWIN FlangeData'!$A$2:$F$261,6,FALSE)</f>
        <v>13.6</v>
      </c>
    </row>
    <row r="177" spans="1:7" x14ac:dyDescent="0.25">
      <c r="A177" t="s">
        <v>591</v>
      </c>
      <c r="B177" t="b">
        <v>1</v>
      </c>
      <c r="C177" t="s">
        <v>282</v>
      </c>
      <c r="D177">
        <v>150</v>
      </c>
      <c r="E177">
        <v>22.1</v>
      </c>
      <c r="F177">
        <f>VLOOKUP(C177,'TORWIN FlangeData'!$A$2:$F$261,5,FALSE)</f>
        <v>150</v>
      </c>
      <c r="G177">
        <f>VLOOKUP(C177,'TORWIN FlangeData'!$A$2:$F$261,6,FALSE)</f>
        <v>22.1</v>
      </c>
    </row>
    <row r="178" spans="1:7" x14ac:dyDescent="0.25">
      <c r="A178" t="s">
        <v>592</v>
      </c>
      <c r="B178" t="b">
        <v>1</v>
      </c>
      <c r="C178" t="s">
        <v>284</v>
      </c>
      <c r="D178">
        <v>150</v>
      </c>
      <c r="E178">
        <v>22.1</v>
      </c>
      <c r="F178">
        <f>VLOOKUP(C178,'TORWIN FlangeData'!$A$2:$F$261,5,FALSE)</f>
        <v>150</v>
      </c>
      <c r="G178">
        <f>VLOOKUP(C178,'TORWIN FlangeData'!$A$2:$F$261,6,FALSE)</f>
        <v>22.1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/>
  </sheetViews>
  <sheetFormatPr defaultRowHeight="15" x14ac:dyDescent="0.25"/>
  <cols>
    <col min="1" max="1" width="37.85546875" customWidth="1"/>
    <col min="3" max="3" width="23.140625" bestFit="1" customWidth="1"/>
    <col min="4" max="4" width="29.85546875" bestFit="1" customWidth="1"/>
    <col min="8" max="8" width="22.28515625" bestFit="1" customWidth="1"/>
  </cols>
  <sheetData>
    <row r="1" spans="1:8" x14ac:dyDescent="0.25">
      <c r="H1" t="s">
        <v>415</v>
      </c>
    </row>
    <row r="2" spans="1:8" x14ac:dyDescent="0.25">
      <c r="A2" t="s">
        <v>0</v>
      </c>
      <c r="B2" t="s">
        <v>1</v>
      </c>
      <c r="C2" t="s">
        <v>2</v>
      </c>
      <c r="D2" t="s">
        <v>409</v>
      </c>
      <c r="E2" t="s">
        <v>410</v>
      </c>
      <c r="F2" t="s">
        <v>411</v>
      </c>
      <c r="G2" t="s">
        <v>412</v>
      </c>
      <c r="H2" t="s">
        <v>286</v>
      </c>
    </row>
    <row r="3" spans="1:8" x14ac:dyDescent="0.25">
      <c r="A3" t="s">
        <v>5</v>
      </c>
      <c r="B3" t="b">
        <v>1</v>
      </c>
      <c r="C3" t="s">
        <v>6</v>
      </c>
      <c r="G3">
        <v>0.9</v>
      </c>
      <c r="H3">
        <f>VLOOKUP(C3,'TORWIN FlangeData'!$A$2:$F$261,2,FALSE)</f>
        <v>0.9</v>
      </c>
    </row>
    <row r="4" spans="1:8" x14ac:dyDescent="0.25">
      <c r="A4" t="s">
        <v>7</v>
      </c>
      <c r="B4" t="b">
        <v>1</v>
      </c>
      <c r="C4" t="s">
        <v>8</v>
      </c>
      <c r="G4">
        <v>1.4</v>
      </c>
      <c r="H4">
        <f>VLOOKUP(C4,'TORWIN FlangeData'!$A$2:$F$261,2,FALSE)</f>
        <v>1.4</v>
      </c>
    </row>
    <row r="5" spans="1:8" x14ac:dyDescent="0.25">
      <c r="A5" t="s">
        <v>9</v>
      </c>
      <c r="B5" t="b">
        <v>1</v>
      </c>
      <c r="C5" t="s">
        <v>10</v>
      </c>
      <c r="G5">
        <v>1.6</v>
      </c>
      <c r="H5">
        <f>VLOOKUP(C5,'TORWIN FlangeData'!$A$2:$F$261,2,FALSE)</f>
        <v>1.6</v>
      </c>
    </row>
    <row r="6" spans="1:8" x14ac:dyDescent="0.25">
      <c r="A6" t="s">
        <v>11</v>
      </c>
      <c r="B6" t="b">
        <v>1</v>
      </c>
      <c r="C6" t="s">
        <v>12</v>
      </c>
      <c r="H6">
        <f>VLOOKUP(C6,'TORWIN FlangeData'!$A$2:$F$261,2,FALSE)</f>
        <v>0</v>
      </c>
    </row>
    <row r="7" spans="1:8" x14ac:dyDescent="0.25">
      <c r="A7" t="s">
        <v>13</v>
      </c>
      <c r="B7" t="b">
        <v>1</v>
      </c>
      <c r="C7" t="s">
        <v>14</v>
      </c>
      <c r="H7">
        <f>VLOOKUP(C7,'TORWIN FlangeData'!$A$2:$F$261,2,FALSE)</f>
        <v>0</v>
      </c>
    </row>
    <row r="8" spans="1:8" x14ac:dyDescent="0.25">
      <c r="A8" t="s">
        <v>15</v>
      </c>
      <c r="B8" t="b">
        <v>1</v>
      </c>
      <c r="C8" t="s">
        <v>16</v>
      </c>
      <c r="G8">
        <v>0.9</v>
      </c>
      <c r="H8">
        <f>VLOOKUP(C8,'TORWIN FlangeData'!$A$2:$F$261,2,FALSE)</f>
        <v>0.9</v>
      </c>
    </row>
    <row r="9" spans="1:8" x14ac:dyDescent="0.25">
      <c r="A9" t="s">
        <v>17</v>
      </c>
      <c r="B9" t="b">
        <v>1</v>
      </c>
      <c r="C9" t="s">
        <v>18</v>
      </c>
      <c r="G9">
        <v>1.4</v>
      </c>
      <c r="H9">
        <f>VLOOKUP(C9,'TORWIN FlangeData'!$A$2:$F$261,2,FALSE)</f>
        <v>1.4</v>
      </c>
    </row>
    <row r="10" spans="1:8" x14ac:dyDescent="0.25">
      <c r="A10" t="s">
        <v>19</v>
      </c>
      <c r="B10" t="b">
        <v>1</v>
      </c>
      <c r="C10" t="s">
        <v>20</v>
      </c>
      <c r="G10">
        <v>1.6</v>
      </c>
      <c r="H10">
        <f>VLOOKUP(C10,'TORWIN FlangeData'!$A$2:$F$261,2,FALSE)</f>
        <v>1.6</v>
      </c>
    </row>
    <row r="11" spans="1:8" x14ac:dyDescent="0.25">
      <c r="A11" t="s">
        <v>21</v>
      </c>
      <c r="B11" t="b">
        <v>1</v>
      </c>
      <c r="C11" t="s">
        <v>22</v>
      </c>
      <c r="H11">
        <f>VLOOKUP(C11,'TORWIN FlangeData'!$A$2:$F$261,2,FALSE)</f>
        <v>0</v>
      </c>
    </row>
    <row r="12" spans="1:8" x14ac:dyDescent="0.25">
      <c r="A12" t="s">
        <v>23</v>
      </c>
      <c r="B12" t="b">
        <v>1</v>
      </c>
      <c r="C12" t="s">
        <v>24</v>
      </c>
      <c r="H12">
        <f>VLOOKUP(C12,'TORWIN FlangeData'!$A$2:$F$261,2,FALSE)</f>
        <v>0</v>
      </c>
    </row>
    <row r="13" spans="1:8" x14ac:dyDescent="0.25">
      <c r="A13" t="s">
        <v>25</v>
      </c>
      <c r="B13" t="b">
        <v>1</v>
      </c>
      <c r="C13" t="s">
        <v>26</v>
      </c>
      <c r="G13">
        <v>0.9</v>
      </c>
      <c r="H13">
        <f>VLOOKUP(C13,'TORWIN FlangeData'!$A$2:$F$261,2,FALSE)</f>
        <v>0.9</v>
      </c>
    </row>
    <row r="14" spans="1:8" x14ac:dyDescent="0.25">
      <c r="A14" t="s">
        <v>27</v>
      </c>
      <c r="B14" t="b">
        <v>1</v>
      </c>
      <c r="C14" t="s">
        <v>28</v>
      </c>
      <c r="G14">
        <v>1.4</v>
      </c>
      <c r="H14">
        <f>VLOOKUP(C14,'TORWIN FlangeData'!$A$2:$F$261,2,FALSE)</f>
        <v>1.4</v>
      </c>
    </row>
    <row r="15" spans="1:8" x14ac:dyDescent="0.25">
      <c r="A15" t="s">
        <v>29</v>
      </c>
      <c r="B15" t="b">
        <v>1</v>
      </c>
      <c r="C15" t="s">
        <v>30</v>
      </c>
      <c r="G15">
        <v>1.6</v>
      </c>
      <c r="H15">
        <f>VLOOKUP(C15,'TORWIN FlangeData'!$A$2:$F$261,2,FALSE)</f>
        <v>1.6</v>
      </c>
    </row>
    <row r="16" spans="1:8" x14ac:dyDescent="0.25">
      <c r="A16" t="s">
        <v>31</v>
      </c>
      <c r="B16" t="b">
        <v>1</v>
      </c>
      <c r="C16" t="s">
        <v>32</v>
      </c>
      <c r="H16">
        <f>VLOOKUP(C16,'TORWIN FlangeData'!$A$2:$F$261,2,FALSE)</f>
        <v>0</v>
      </c>
    </row>
    <row r="17" spans="1:8" x14ac:dyDescent="0.25">
      <c r="A17" t="s">
        <v>33</v>
      </c>
      <c r="B17" t="b">
        <v>1</v>
      </c>
      <c r="C17" t="s">
        <v>34</v>
      </c>
      <c r="H17">
        <f>VLOOKUP(C17,'TORWIN FlangeData'!$A$2:$F$261,2,FALSE)</f>
        <v>0</v>
      </c>
    </row>
    <row r="18" spans="1:8" x14ac:dyDescent="0.25">
      <c r="A18" t="s">
        <v>35</v>
      </c>
      <c r="B18" t="b">
        <v>1</v>
      </c>
      <c r="C18" t="s">
        <v>36</v>
      </c>
      <c r="G18">
        <v>1.36</v>
      </c>
      <c r="H18">
        <f>VLOOKUP(C18,'TORWIN FlangeData'!$A$2:$F$261,2,FALSE)</f>
        <v>1.36</v>
      </c>
    </row>
    <row r="19" spans="1:8" x14ac:dyDescent="0.25">
      <c r="A19" t="s">
        <v>37</v>
      </c>
      <c r="B19" t="b">
        <v>1</v>
      </c>
      <c r="C19" t="s">
        <v>38</v>
      </c>
      <c r="G19">
        <v>3</v>
      </c>
      <c r="H19">
        <f>VLOOKUP(C19,'TORWIN FlangeData'!$A$2:$F$261,2,FALSE)</f>
        <v>3</v>
      </c>
    </row>
    <row r="20" spans="1:8" x14ac:dyDescent="0.25">
      <c r="A20" t="s">
        <v>39</v>
      </c>
      <c r="B20" t="b">
        <v>1</v>
      </c>
      <c r="C20" t="s">
        <v>40</v>
      </c>
      <c r="G20">
        <v>3</v>
      </c>
      <c r="H20">
        <f>VLOOKUP(C20,'TORWIN FlangeData'!$A$2:$F$261,2,FALSE)</f>
        <v>3</v>
      </c>
    </row>
    <row r="21" spans="1:8" x14ac:dyDescent="0.25">
      <c r="A21" t="s">
        <v>41</v>
      </c>
      <c r="B21" t="b">
        <v>1</v>
      </c>
      <c r="C21" t="s">
        <v>42</v>
      </c>
      <c r="H21">
        <f>VLOOKUP(C21,'TORWIN FlangeData'!$A$2:$F$261,2,FALSE)</f>
        <v>0</v>
      </c>
    </row>
    <row r="22" spans="1:8" x14ac:dyDescent="0.25">
      <c r="A22" t="s">
        <v>43</v>
      </c>
      <c r="B22" t="b">
        <v>1</v>
      </c>
      <c r="C22" t="s">
        <v>44</v>
      </c>
      <c r="G22">
        <v>6.35</v>
      </c>
      <c r="H22">
        <f>VLOOKUP(C22,'TORWIN FlangeData'!$A$2:$F$261,2,FALSE)</f>
        <v>6.35</v>
      </c>
    </row>
    <row r="23" spans="1:8" x14ac:dyDescent="0.25">
      <c r="A23" t="s">
        <v>45</v>
      </c>
      <c r="B23" t="b">
        <v>1</v>
      </c>
      <c r="C23" t="s">
        <v>46</v>
      </c>
      <c r="G23">
        <v>1.36</v>
      </c>
      <c r="H23">
        <f>VLOOKUP(C23,'TORWIN FlangeData'!$A$2:$F$261,2,FALSE)</f>
        <v>1.36</v>
      </c>
    </row>
    <row r="24" spans="1:8" x14ac:dyDescent="0.25">
      <c r="A24" t="s">
        <v>47</v>
      </c>
      <c r="B24" t="b">
        <v>1</v>
      </c>
      <c r="C24" t="s">
        <v>48</v>
      </c>
      <c r="G24">
        <v>3</v>
      </c>
      <c r="H24">
        <f>VLOOKUP(C24,'TORWIN FlangeData'!$A$2:$F$261,2,FALSE)</f>
        <v>3</v>
      </c>
    </row>
    <row r="25" spans="1:8" x14ac:dyDescent="0.25">
      <c r="A25" t="s">
        <v>49</v>
      </c>
      <c r="B25" t="b">
        <v>1</v>
      </c>
      <c r="C25" t="s">
        <v>50</v>
      </c>
      <c r="G25">
        <v>3</v>
      </c>
      <c r="H25">
        <f>VLOOKUP(C25,'TORWIN FlangeData'!$A$2:$F$261,2,FALSE)</f>
        <v>3</v>
      </c>
    </row>
    <row r="26" spans="1:8" x14ac:dyDescent="0.25">
      <c r="A26" t="s">
        <v>51</v>
      </c>
      <c r="B26" t="b">
        <v>1</v>
      </c>
      <c r="C26" t="s">
        <v>52</v>
      </c>
      <c r="H26">
        <f>VLOOKUP(C26,'TORWIN FlangeData'!$A$2:$F$261,2,FALSE)</f>
        <v>0</v>
      </c>
    </row>
    <row r="27" spans="1:8" x14ac:dyDescent="0.25">
      <c r="A27" t="s">
        <v>53</v>
      </c>
      <c r="B27" t="b">
        <v>1</v>
      </c>
      <c r="C27" t="s">
        <v>54</v>
      </c>
      <c r="G27">
        <v>6.35</v>
      </c>
      <c r="H27">
        <f>VLOOKUP(C27,'TORWIN FlangeData'!$A$2:$F$261,2,FALSE)</f>
        <v>6.35</v>
      </c>
    </row>
    <row r="28" spans="1:8" x14ac:dyDescent="0.25">
      <c r="A28" t="s">
        <v>55</v>
      </c>
      <c r="B28" t="b">
        <v>1</v>
      </c>
      <c r="C28" t="s">
        <v>56</v>
      </c>
      <c r="G28">
        <v>1.36</v>
      </c>
      <c r="H28">
        <f>VLOOKUP(C28,'TORWIN FlangeData'!$A$2:$F$261,2,FALSE)</f>
        <v>1.36</v>
      </c>
    </row>
    <row r="29" spans="1:8" x14ac:dyDescent="0.25">
      <c r="A29" t="s">
        <v>57</v>
      </c>
      <c r="B29" t="b">
        <v>1</v>
      </c>
      <c r="C29" t="s">
        <v>58</v>
      </c>
      <c r="G29">
        <v>3</v>
      </c>
      <c r="H29">
        <f>VLOOKUP(C29,'TORWIN FlangeData'!$A$2:$F$261,2,FALSE)</f>
        <v>3</v>
      </c>
    </row>
    <row r="30" spans="1:8" x14ac:dyDescent="0.25">
      <c r="A30" t="s">
        <v>59</v>
      </c>
      <c r="B30" t="b">
        <v>1</v>
      </c>
      <c r="C30" t="s">
        <v>60</v>
      </c>
      <c r="G30">
        <v>3</v>
      </c>
      <c r="H30">
        <f>VLOOKUP(C30,'TORWIN FlangeData'!$A$2:$F$261,2,FALSE)</f>
        <v>3</v>
      </c>
    </row>
    <row r="31" spans="1:8" x14ac:dyDescent="0.25">
      <c r="A31" t="s">
        <v>61</v>
      </c>
      <c r="B31" t="b">
        <v>1</v>
      </c>
      <c r="C31" t="s">
        <v>62</v>
      </c>
      <c r="H31">
        <f>VLOOKUP(C31,'TORWIN FlangeData'!$A$2:$F$261,2,FALSE)</f>
        <v>0</v>
      </c>
    </row>
    <row r="32" spans="1:8" x14ac:dyDescent="0.25">
      <c r="A32" t="s">
        <v>63</v>
      </c>
      <c r="B32" t="b">
        <v>1</v>
      </c>
      <c r="C32" t="s">
        <v>64</v>
      </c>
      <c r="G32">
        <v>6.35</v>
      </c>
      <c r="H32">
        <f>VLOOKUP(C32,'TORWIN FlangeData'!$A$2:$F$261,2,FALSE)</f>
        <v>6.35</v>
      </c>
    </row>
    <row r="33" spans="1:8" x14ac:dyDescent="0.25">
      <c r="A33" t="s">
        <v>65</v>
      </c>
      <c r="B33" t="b">
        <v>1</v>
      </c>
      <c r="C33" t="s">
        <v>66</v>
      </c>
      <c r="G33">
        <v>2.2999999999999998</v>
      </c>
      <c r="H33">
        <f>VLOOKUP(C33,'TORWIN FlangeData'!$A$2:$F$261,2,FALSE)</f>
        <v>2.2999999999999998</v>
      </c>
    </row>
    <row r="34" spans="1:8" x14ac:dyDescent="0.25">
      <c r="A34" t="s">
        <v>67</v>
      </c>
      <c r="B34" t="b">
        <v>1</v>
      </c>
      <c r="C34" t="s">
        <v>68</v>
      </c>
      <c r="G34">
        <v>3.2</v>
      </c>
      <c r="H34">
        <f>VLOOKUP(C34,'TORWIN FlangeData'!$A$2:$F$261,2,FALSE)</f>
        <v>3.2</v>
      </c>
    </row>
    <row r="35" spans="1:8" x14ac:dyDescent="0.25">
      <c r="A35" t="s">
        <v>69</v>
      </c>
      <c r="B35" t="b">
        <v>1</v>
      </c>
      <c r="C35" t="s">
        <v>70</v>
      </c>
      <c r="G35">
        <v>3.6</v>
      </c>
      <c r="H35">
        <f>VLOOKUP(C35,'TORWIN FlangeData'!$A$2:$F$261,2,FALSE)</f>
        <v>3.6</v>
      </c>
    </row>
    <row r="36" spans="1:8" x14ac:dyDescent="0.25">
      <c r="A36" t="s">
        <v>71</v>
      </c>
      <c r="B36" t="b">
        <v>1</v>
      </c>
      <c r="C36" t="s">
        <v>72</v>
      </c>
      <c r="H36">
        <f>VLOOKUP(C36,'TORWIN FlangeData'!$A$2:$F$261,2,FALSE)</f>
        <v>0</v>
      </c>
    </row>
    <row r="37" spans="1:8" x14ac:dyDescent="0.25">
      <c r="A37" t="s">
        <v>73</v>
      </c>
      <c r="B37" t="b">
        <v>1</v>
      </c>
      <c r="C37" t="s">
        <v>74</v>
      </c>
      <c r="G37">
        <v>9.5</v>
      </c>
      <c r="H37">
        <f>VLOOKUP(C37,'TORWIN FlangeData'!$A$2:$F$261,2,FALSE)</f>
        <v>9.5</v>
      </c>
    </row>
    <row r="38" spans="1:8" x14ac:dyDescent="0.25">
      <c r="A38" t="s">
        <v>75</v>
      </c>
      <c r="B38" t="b">
        <v>1</v>
      </c>
      <c r="C38" t="s">
        <v>76</v>
      </c>
      <c r="G38">
        <v>2.2999999999999998</v>
      </c>
      <c r="H38">
        <f>VLOOKUP(C38,'TORWIN FlangeData'!$A$2:$F$261,2,FALSE)</f>
        <v>2.2999999999999998</v>
      </c>
    </row>
    <row r="39" spans="1:8" x14ac:dyDescent="0.25">
      <c r="A39" t="s">
        <v>77</v>
      </c>
      <c r="B39" t="b">
        <v>1</v>
      </c>
      <c r="C39" t="s">
        <v>78</v>
      </c>
      <c r="G39">
        <v>3.2</v>
      </c>
      <c r="H39">
        <f>VLOOKUP(C39,'TORWIN FlangeData'!$A$2:$F$261,2,FALSE)</f>
        <v>3.2</v>
      </c>
    </row>
    <row r="40" spans="1:8" x14ac:dyDescent="0.25">
      <c r="A40" t="s">
        <v>79</v>
      </c>
      <c r="B40" t="b">
        <v>1</v>
      </c>
      <c r="C40" t="s">
        <v>80</v>
      </c>
      <c r="G40">
        <v>3.6</v>
      </c>
      <c r="H40">
        <f>VLOOKUP(C40,'TORWIN FlangeData'!$A$2:$F$261,2,FALSE)</f>
        <v>3.6</v>
      </c>
    </row>
    <row r="41" spans="1:8" x14ac:dyDescent="0.25">
      <c r="A41" t="s">
        <v>81</v>
      </c>
      <c r="B41" t="b">
        <v>1</v>
      </c>
      <c r="C41" t="s">
        <v>82</v>
      </c>
      <c r="H41">
        <f>VLOOKUP(C41,'TORWIN FlangeData'!$A$2:$F$261,2,FALSE)</f>
        <v>0</v>
      </c>
    </row>
    <row r="42" spans="1:8" x14ac:dyDescent="0.25">
      <c r="A42" t="s">
        <v>83</v>
      </c>
      <c r="B42" t="b">
        <v>1</v>
      </c>
      <c r="C42" t="s">
        <v>84</v>
      </c>
      <c r="G42">
        <v>9.5</v>
      </c>
      <c r="H42">
        <f>VLOOKUP(C42,'TORWIN FlangeData'!$A$2:$F$261,2,FALSE)</f>
        <v>9.5</v>
      </c>
    </row>
    <row r="43" spans="1:8" x14ac:dyDescent="0.25">
      <c r="A43" t="s">
        <v>85</v>
      </c>
      <c r="B43" t="b">
        <v>1</v>
      </c>
      <c r="C43" t="s">
        <v>86</v>
      </c>
      <c r="G43">
        <v>2.2999999999999998</v>
      </c>
      <c r="H43">
        <f>VLOOKUP(C43,'TORWIN FlangeData'!$A$2:$F$261,2,FALSE)</f>
        <v>2.2999999999999998</v>
      </c>
    </row>
    <row r="44" spans="1:8" x14ac:dyDescent="0.25">
      <c r="A44" t="s">
        <v>87</v>
      </c>
      <c r="B44" t="b">
        <v>1</v>
      </c>
      <c r="C44" t="s">
        <v>88</v>
      </c>
      <c r="G44">
        <v>3.2</v>
      </c>
      <c r="H44">
        <f>VLOOKUP(C44,'TORWIN FlangeData'!$A$2:$F$261,2,FALSE)</f>
        <v>3.2</v>
      </c>
    </row>
    <row r="45" spans="1:8" x14ac:dyDescent="0.25">
      <c r="A45" t="s">
        <v>89</v>
      </c>
      <c r="B45" t="b">
        <v>1</v>
      </c>
      <c r="C45" t="s">
        <v>90</v>
      </c>
      <c r="G45">
        <v>3.6</v>
      </c>
      <c r="H45">
        <f>VLOOKUP(C45,'TORWIN FlangeData'!$A$2:$F$261,2,FALSE)</f>
        <v>3.6</v>
      </c>
    </row>
    <row r="46" spans="1:8" x14ac:dyDescent="0.25">
      <c r="A46" t="s">
        <v>91</v>
      </c>
      <c r="B46" t="b">
        <v>1</v>
      </c>
      <c r="C46" t="s">
        <v>92</v>
      </c>
      <c r="H46">
        <f>VLOOKUP(C46,'TORWIN FlangeData'!$A$2:$F$261,2,FALSE)</f>
        <v>0</v>
      </c>
    </row>
    <row r="47" spans="1:8" x14ac:dyDescent="0.25">
      <c r="A47" t="s">
        <v>93</v>
      </c>
      <c r="B47" t="b">
        <v>1</v>
      </c>
      <c r="C47" t="s">
        <v>94</v>
      </c>
      <c r="G47">
        <v>9.5</v>
      </c>
      <c r="H47">
        <f>VLOOKUP(C47,'TORWIN FlangeData'!$A$2:$F$261,2,FALSE)</f>
        <v>9.5</v>
      </c>
    </row>
    <row r="48" spans="1:8" x14ac:dyDescent="0.25">
      <c r="A48" t="s">
        <v>95</v>
      </c>
      <c r="B48" t="b">
        <v>1</v>
      </c>
      <c r="C48" t="s">
        <v>96</v>
      </c>
      <c r="G48">
        <v>4.08</v>
      </c>
      <c r="H48">
        <f>VLOOKUP(C48,'TORWIN FlangeData'!$A$2:$F$261,2,FALSE)</f>
        <v>4.08</v>
      </c>
    </row>
    <row r="49" spans="1:8" x14ac:dyDescent="0.25">
      <c r="A49" t="s">
        <v>97</v>
      </c>
      <c r="B49" t="b">
        <v>1</v>
      </c>
      <c r="C49" t="s">
        <v>98</v>
      </c>
      <c r="G49">
        <v>5.9</v>
      </c>
      <c r="H49">
        <f>VLOOKUP(C49,'TORWIN FlangeData'!$A$2:$F$261,2,FALSE)</f>
        <v>5.9</v>
      </c>
    </row>
    <row r="50" spans="1:8" x14ac:dyDescent="0.25">
      <c r="A50" t="s">
        <v>99</v>
      </c>
      <c r="B50" t="b">
        <v>1</v>
      </c>
      <c r="C50" t="s">
        <v>100</v>
      </c>
      <c r="G50">
        <v>6.8</v>
      </c>
      <c r="H50">
        <f>VLOOKUP(C50,'TORWIN FlangeData'!$A$2:$F$261,2,FALSE)</f>
        <v>6.8</v>
      </c>
    </row>
    <row r="51" spans="1:8" x14ac:dyDescent="0.25">
      <c r="A51" t="s">
        <v>101</v>
      </c>
      <c r="B51" t="b">
        <v>1</v>
      </c>
      <c r="C51" t="s">
        <v>102</v>
      </c>
      <c r="G51">
        <v>14.6</v>
      </c>
      <c r="H51">
        <f>VLOOKUP(C51,'TORWIN FlangeData'!$A$2:$F$261,2,FALSE)</f>
        <v>14.6</v>
      </c>
    </row>
    <row r="52" spans="1:8" x14ac:dyDescent="0.25">
      <c r="A52" t="s">
        <v>103</v>
      </c>
      <c r="B52" t="b">
        <v>1</v>
      </c>
      <c r="C52" t="s">
        <v>104</v>
      </c>
      <c r="G52">
        <v>21.8</v>
      </c>
      <c r="H52">
        <f>VLOOKUP(C52,'TORWIN FlangeData'!$A$2:$F$261,2,FALSE)</f>
        <v>21.8</v>
      </c>
    </row>
    <row r="53" spans="1:8" x14ac:dyDescent="0.25">
      <c r="A53" t="s">
        <v>105</v>
      </c>
      <c r="B53" t="b">
        <v>1</v>
      </c>
      <c r="C53" t="s">
        <v>106</v>
      </c>
      <c r="G53">
        <v>4.08</v>
      </c>
      <c r="H53">
        <f>VLOOKUP(C53,'TORWIN FlangeData'!$A$2:$F$261,2,FALSE)</f>
        <v>4.08</v>
      </c>
    </row>
    <row r="54" spans="1:8" x14ac:dyDescent="0.25">
      <c r="A54" t="s">
        <v>107</v>
      </c>
      <c r="B54" t="b">
        <v>1</v>
      </c>
      <c r="C54" t="s">
        <v>108</v>
      </c>
      <c r="G54">
        <v>5.9</v>
      </c>
      <c r="H54">
        <f>VLOOKUP(C54,'TORWIN FlangeData'!$A$2:$F$261,2,FALSE)</f>
        <v>5.9</v>
      </c>
    </row>
    <row r="55" spans="1:8" x14ac:dyDescent="0.25">
      <c r="A55" t="s">
        <v>109</v>
      </c>
      <c r="B55" t="b">
        <v>1</v>
      </c>
      <c r="C55" t="s">
        <v>110</v>
      </c>
      <c r="G55">
        <v>6.8</v>
      </c>
      <c r="H55">
        <f>VLOOKUP(C55,'TORWIN FlangeData'!$A$2:$F$261,2,FALSE)</f>
        <v>6.8</v>
      </c>
    </row>
    <row r="56" spans="1:8" x14ac:dyDescent="0.25">
      <c r="A56" t="s">
        <v>111</v>
      </c>
      <c r="B56" t="b">
        <v>1</v>
      </c>
      <c r="C56" t="s">
        <v>112</v>
      </c>
      <c r="G56">
        <v>14.6</v>
      </c>
      <c r="H56">
        <f>VLOOKUP(C56,'TORWIN FlangeData'!$A$2:$F$261,2,FALSE)</f>
        <v>14.6</v>
      </c>
    </row>
    <row r="57" spans="1:8" x14ac:dyDescent="0.25">
      <c r="A57" t="s">
        <v>113</v>
      </c>
      <c r="B57" t="b">
        <v>1</v>
      </c>
      <c r="C57" t="s">
        <v>114</v>
      </c>
      <c r="G57">
        <v>21.8</v>
      </c>
      <c r="H57">
        <f>VLOOKUP(C57,'TORWIN FlangeData'!$A$2:$F$261,2,FALSE)</f>
        <v>21.8</v>
      </c>
    </row>
    <row r="58" spans="1:8" x14ac:dyDescent="0.25">
      <c r="A58" t="s">
        <v>115</v>
      </c>
      <c r="B58" t="b">
        <v>1</v>
      </c>
      <c r="C58" t="s">
        <v>116</v>
      </c>
      <c r="G58">
        <v>4.08</v>
      </c>
      <c r="H58">
        <f>VLOOKUP(C58,'TORWIN FlangeData'!$A$2:$F$261,2,FALSE)</f>
        <v>4.08</v>
      </c>
    </row>
    <row r="59" spans="1:8" x14ac:dyDescent="0.25">
      <c r="A59" t="s">
        <v>117</v>
      </c>
      <c r="B59" t="b">
        <v>1</v>
      </c>
      <c r="C59" t="s">
        <v>118</v>
      </c>
      <c r="G59">
        <v>5.9</v>
      </c>
      <c r="H59">
        <f>VLOOKUP(C59,'TORWIN FlangeData'!$A$2:$F$261,2,FALSE)</f>
        <v>5.9</v>
      </c>
    </row>
    <row r="60" spans="1:8" x14ac:dyDescent="0.25">
      <c r="A60" t="s">
        <v>119</v>
      </c>
      <c r="B60" t="b">
        <v>1</v>
      </c>
      <c r="C60" t="s">
        <v>120</v>
      </c>
      <c r="G60">
        <v>6.8</v>
      </c>
      <c r="H60">
        <f>VLOOKUP(C60,'TORWIN FlangeData'!$A$2:$F$261,2,FALSE)</f>
        <v>6.8</v>
      </c>
    </row>
    <row r="61" spans="1:8" x14ac:dyDescent="0.25">
      <c r="A61" t="s">
        <v>121</v>
      </c>
      <c r="B61" t="b">
        <v>1</v>
      </c>
      <c r="C61" t="s">
        <v>122</v>
      </c>
      <c r="G61">
        <v>14.6</v>
      </c>
      <c r="H61">
        <f>VLOOKUP(C61,'TORWIN FlangeData'!$A$2:$F$261,2,FALSE)</f>
        <v>14.6</v>
      </c>
    </row>
    <row r="62" spans="1:8" x14ac:dyDescent="0.25">
      <c r="A62" t="s">
        <v>123</v>
      </c>
      <c r="B62" t="b">
        <v>1</v>
      </c>
      <c r="C62" t="s">
        <v>124</v>
      </c>
      <c r="G62">
        <v>21.8</v>
      </c>
      <c r="H62">
        <f>VLOOKUP(C62,'TORWIN FlangeData'!$A$2:$F$261,2,FALSE)</f>
        <v>21.8</v>
      </c>
    </row>
    <row r="63" spans="1:8" x14ac:dyDescent="0.25">
      <c r="A63" t="s">
        <v>125</v>
      </c>
      <c r="B63" t="b">
        <v>1</v>
      </c>
      <c r="C63" t="s">
        <v>126</v>
      </c>
      <c r="G63">
        <v>0.7</v>
      </c>
      <c r="H63">
        <f>VLOOKUP(C63,'TORWIN FlangeData'!$A$2:$F$261,2,FALSE)</f>
        <v>0.7</v>
      </c>
    </row>
    <row r="64" spans="1:8" x14ac:dyDescent="0.25">
      <c r="A64" t="s">
        <v>127</v>
      </c>
      <c r="B64" t="b">
        <v>1</v>
      </c>
      <c r="C64" t="s">
        <v>128</v>
      </c>
      <c r="G64">
        <v>0.7</v>
      </c>
      <c r="H64">
        <f>VLOOKUP(C64,'TORWIN FlangeData'!$A$2:$F$261,2,FALSE)</f>
        <v>0.7</v>
      </c>
    </row>
    <row r="65" spans="1:8" x14ac:dyDescent="0.25">
      <c r="A65" t="s">
        <v>129</v>
      </c>
      <c r="B65" t="b">
        <v>1</v>
      </c>
      <c r="C65" t="s">
        <v>130</v>
      </c>
      <c r="G65">
        <v>0.7</v>
      </c>
      <c r="H65">
        <f>VLOOKUP(C65,'TORWIN FlangeData'!$A$2:$F$261,2,FALSE)</f>
        <v>0.7</v>
      </c>
    </row>
    <row r="66" spans="1:8" x14ac:dyDescent="0.25">
      <c r="A66" t="s">
        <v>131</v>
      </c>
      <c r="B66" t="b">
        <v>1</v>
      </c>
      <c r="C66" t="s">
        <v>132</v>
      </c>
      <c r="G66">
        <v>0.7</v>
      </c>
      <c r="H66">
        <f>VLOOKUP(C66,'TORWIN FlangeData'!$A$2:$F$261,2,FALSE)</f>
        <v>0.7</v>
      </c>
    </row>
    <row r="67" spans="1:8" x14ac:dyDescent="0.25">
      <c r="A67" t="s">
        <v>133</v>
      </c>
      <c r="B67" t="b">
        <v>1</v>
      </c>
      <c r="C67" t="s">
        <v>134</v>
      </c>
      <c r="G67">
        <v>2.1</v>
      </c>
      <c r="H67">
        <f>VLOOKUP(C67,'TORWIN FlangeData'!$A$2:$F$261,2,FALSE)</f>
        <v>2.1</v>
      </c>
    </row>
    <row r="68" spans="1:8" x14ac:dyDescent="0.25">
      <c r="A68" t="s">
        <v>135</v>
      </c>
      <c r="B68" t="b">
        <v>1</v>
      </c>
      <c r="C68" t="s">
        <v>136</v>
      </c>
      <c r="G68">
        <v>2.1</v>
      </c>
      <c r="H68">
        <f>VLOOKUP(C68,'TORWIN FlangeData'!$A$2:$F$261,2,FALSE)</f>
        <v>2.1</v>
      </c>
    </row>
    <row r="69" spans="1:8" x14ac:dyDescent="0.25">
      <c r="A69" t="s">
        <v>137</v>
      </c>
      <c r="B69" t="b">
        <v>1</v>
      </c>
      <c r="C69" t="s">
        <v>138</v>
      </c>
      <c r="G69">
        <v>0.7</v>
      </c>
      <c r="H69">
        <f>VLOOKUP(C69,'TORWIN FlangeData'!$A$2:$F$261,2,FALSE)</f>
        <v>0.7</v>
      </c>
    </row>
    <row r="70" spans="1:8" x14ac:dyDescent="0.25">
      <c r="A70" t="s">
        <v>139</v>
      </c>
      <c r="B70" t="b">
        <v>1</v>
      </c>
      <c r="C70" t="s">
        <v>140</v>
      </c>
      <c r="G70">
        <v>0.7</v>
      </c>
      <c r="H70">
        <f>VLOOKUP(C70,'TORWIN FlangeData'!$A$2:$F$261,2,FALSE)</f>
        <v>0.7</v>
      </c>
    </row>
    <row r="71" spans="1:8" x14ac:dyDescent="0.25">
      <c r="A71" t="s">
        <v>141</v>
      </c>
      <c r="B71" t="b">
        <v>1</v>
      </c>
      <c r="C71" t="s">
        <v>142</v>
      </c>
      <c r="G71">
        <v>0.7</v>
      </c>
      <c r="H71">
        <f>VLOOKUP(C71,'TORWIN FlangeData'!$A$2:$F$261,2,FALSE)</f>
        <v>0.7</v>
      </c>
    </row>
    <row r="72" spans="1:8" x14ac:dyDescent="0.25">
      <c r="A72" t="s">
        <v>143</v>
      </c>
      <c r="B72" t="b">
        <v>1</v>
      </c>
      <c r="C72" t="s">
        <v>144</v>
      </c>
      <c r="G72">
        <v>0.7</v>
      </c>
      <c r="H72">
        <f>VLOOKUP(C72,'TORWIN FlangeData'!$A$2:$F$261,2,FALSE)</f>
        <v>0.7</v>
      </c>
    </row>
    <row r="73" spans="1:8" x14ac:dyDescent="0.25">
      <c r="A73" t="s">
        <v>145</v>
      </c>
      <c r="B73" t="b">
        <v>1</v>
      </c>
      <c r="C73" t="s">
        <v>146</v>
      </c>
      <c r="G73">
        <v>2.1</v>
      </c>
      <c r="H73">
        <f>VLOOKUP(C73,'TORWIN FlangeData'!$A$2:$F$261,2,FALSE)</f>
        <v>2.1</v>
      </c>
    </row>
    <row r="74" spans="1:8" x14ac:dyDescent="0.25">
      <c r="A74" t="s">
        <v>147</v>
      </c>
      <c r="B74" t="b">
        <v>1</v>
      </c>
      <c r="C74" t="s">
        <v>148</v>
      </c>
      <c r="G74">
        <v>2.1</v>
      </c>
      <c r="H74">
        <f>VLOOKUP(C74,'TORWIN FlangeData'!$A$2:$F$261,2,FALSE)</f>
        <v>2.1</v>
      </c>
    </row>
    <row r="75" spans="1:8" x14ac:dyDescent="0.25">
      <c r="A75" t="s">
        <v>149</v>
      </c>
      <c r="B75" t="b">
        <v>1</v>
      </c>
      <c r="C75" t="s">
        <v>150</v>
      </c>
      <c r="H75">
        <f>VLOOKUP(C75,'TORWIN FlangeData'!$A$2:$F$261,2,FALSE)</f>
        <v>0</v>
      </c>
    </row>
    <row r="76" spans="1:8" x14ac:dyDescent="0.25">
      <c r="A76" t="s">
        <v>151</v>
      </c>
      <c r="B76" t="b">
        <v>1</v>
      </c>
      <c r="C76" t="s">
        <v>152</v>
      </c>
      <c r="H76">
        <f>VLOOKUP(C76,'TORWIN FlangeData'!$A$2:$F$261,2,FALSE)</f>
        <v>0</v>
      </c>
    </row>
    <row r="77" spans="1:8" x14ac:dyDescent="0.25">
      <c r="A77" t="s">
        <v>153</v>
      </c>
      <c r="B77" t="b">
        <v>1</v>
      </c>
      <c r="C77" t="s">
        <v>154</v>
      </c>
      <c r="H77">
        <f>VLOOKUP(C77,'TORWIN FlangeData'!$A$2:$F$261,2,FALSE)</f>
        <v>0</v>
      </c>
    </row>
    <row r="78" spans="1:8" x14ac:dyDescent="0.25">
      <c r="A78" t="s">
        <v>155</v>
      </c>
      <c r="B78" t="b">
        <v>1</v>
      </c>
      <c r="C78" t="s">
        <v>156</v>
      </c>
      <c r="H78">
        <f>VLOOKUP(C78,'TORWIN FlangeData'!$A$2:$F$261,2,FALSE)</f>
        <v>0</v>
      </c>
    </row>
    <row r="79" spans="1:8" x14ac:dyDescent="0.25">
      <c r="A79" t="s">
        <v>157</v>
      </c>
      <c r="B79" t="b">
        <v>1</v>
      </c>
      <c r="C79" t="s">
        <v>158</v>
      </c>
      <c r="H79">
        <f>VLOOKUP(C79,'TORWIN FlangeData'!$A$2:$F$261,2,FALSE)</f>
        <v>0</v>
      </c>
    </row>
    <row r="80" spans="1:8" x14ac:dyDescent="0.25">
      <c r="A80" t="s">
        <v>159</v>
      </c>
      <c r="B80" t="b">
        <v>1</v>
      </c>
      <c r="C80" t="s">
        <v>160</v>
      </c>
      <c r="H80">
        <f>VLOOKUP(C80,'TORWIN FlangeData'!$A$2:$F$261,2,FALSE)</f>
        <v>0</v>
      </c>
    </row>
    <row r="81" spans="1:8" x14ac:dyDescent="0.25">
      <c r="A81" t="s">
        <v>161</v>
      </c>
      <c r="B81" t="b">
        <v>1</v>
      </c>
      <c r="C81" t="s">
        <v>162</v>
      </c>
      <c r="G81">
        <v>1.1499999999999999</v>
      </c>
      <c r="H81">
        <f>VLOOKUP(C81,'TORWIN FlangeData'!$A$2:$F$261,2,FALSE)</f>
        <v>1.1499999999999999</v>
      </c>
    </row>
    <row r="82" spans="1:8" x14ac:dyDescent="0.25">
      <c r="A82" t="s">
        <v>163</v>
      </c>
      <c r="B82" t="b">
        <v>1</v>
      </c>
      <c r="C82" t="s">
        <v>164</v>
      </c>
      <c r="G82">
        <v>1.1499999999999999</v>
      </c>
      <c r="H82">
        <f>VLOOKUP(C82,'TORWIN FlangeData'!$A$2:$F$261,2,FALSE)</f>
        <v>1.1499999999999999</v>
      </c>
    </row>
    <row r="83" spans="1:8" x14ac:dyDescent="0.25">
      <c r="A83" t="s">
        <v>165</v>
      </c>
      <c r="B83" t="b">
        <v>1</v>
      </c>
      <c r="C83" t="s">
        <v>166</v>
      </c>
      <c r="G83">
        <v>1.1499999999999999</v>
      </c>
      <c r="H83">
        <f>VLOOKUP(C83,'TORWIN FlangeData'!$A$2:$F$261,2,FALSE)</f>
        <v>1.1499999999999999</v>
      </c>
    </row>
    <row r="84" spans="1:8" x14ac:dyDescent="0.25">
      <c r="A84" t="s">
        <v>167</v>
      </c>
      <c r="B84" t="b">
        <v>1</v>
      </c>
      <c r="C84" t="s">
        <v>168</v>
      </c>
      <c r="G84">
        <v>1.1499999999999999</v>
      </c>
      <c r="H84">
        <f>VLOOKUP(C84,'TORWIN FlangeData'!$A$2:$F$261,2,FALSE)</f>
        <v>1.1499999999999999</v>
      </c>
    </row>
    <row r="85" spans="1:8" x14ac:dyDescent="0.25">
      <c r="A85" t="s">
        <v>169</v>
      </c>
      <c r="B85" t="b">
        <v>1</v>
      </c>
      <c r="C85" t="s">
        <v>170</v>
      </c>
      <c r="G85">
        <v>3</v>
      </c>
      <c r="H85">
        <f>VLOOKUP(C85,'TORWIN FlangeData'!$A$2:$F$261,2,FALSE)</f>
        <v>3</v>
      </c>
    </row>
    <row r="86" spans="1:8" x14ac:dyDescent="0.25">
      <c r="A86" t="s">
        <v>171</v>
      </c>
      <c r="B86" t="b">
        <v>1</v>
      </c>
      <c r="C86" t="s">
        <v>172</v>
      </c>
      <c r="G86">
        <v>3</v>
      </c>
      <c r="H86">
        <f>VLOOKUP(C86,'TORWIN FlangeData'!$A$2:$F$261,2,FALSE)</f>
        <v>3</v>
      </c>
    </row>
    <row r="87" spans="1:8" x14ac:dyDescent="0.25">
      <c r="A87" t="s">
        <v>173</v>
      </c>
      <c r="B87" t="b">
        <v>1</v>
      </c>
      <c r="C87" t="s">
        <v>174</v>
      </c>
      <c r="G87">
        <v>1.1499999999999999</v>
      </c>
      <c r="H87">
        <f>VLOOKUP(C87,'TORWIN FlangeData'!$A$2:$F$261,2,FALSE)</f>
        <v>1.1499999999999999</v>
      </c>
    </row>
    <row r="88" spans="1:8" x14ac:dyDescent="0.25">
      <c r="A88" t="s">
        <v>175</v>
      </c>
      <c r="B88" t="b">
        <v>1</v>
      </c>
      <c r="C88" t="s">
        <v>176</v>
      </c>
      <c r="G88">
        <v>1.1499999999999999</v>
      </c>
      <c r="H88">
        <f>VLOOKUP(C88,'TORWIN FlangeData'!$A$2:$F$261,2,FALSE)</f>
        <v>1.1499999999999999</v>
      </c>
    </row>
    <row r="89" spans="1:8" x14ac:dyDescent="0.25">
      <c r="A89" t="s">
        <v>177</v>
      </c>
      <c r="B89" t="b">
        <v>1</v>
      </c>
      <c r="C89" t="s">
        <v>178</v>
      </c>
      <c r="G89">
        <v>1.1499999999999999</v>
      </c>
      <c r="H89">
        <f>VLOOKUP(C89,'TORWIN FlangeData'!$A$2:$F$261,2,FALSE)</f>
        <v>1.1499999999999999</v>
      </c>
    </row>
    <row r="90" spans="1:8" x14ac:dyDescent="0.25">
      <c r="A90" t="s">
        <v>179</v>
      </c>
      <c r="B90" t="b">
        <v>1</v>
      </c>
      <c r="C90" t="s">
        <v>180</v>
      </c>
      <c r="G90">
        <v>1.1499999999999999</v>
      </c>
      <c r="H90">
        <f>VLOOKUP(C90,'TORWIN FlangeData'!$A$2:$F$261,2,FALSE)</f>
        <v>1.1499999999999999</v>
      </c>
    </row>
    <row r="91" spans="1:8" x14ac:dyDescent="0.25">
      <c r="A91" t="s">
        <v>181</v>
      </c>
      <c r="B91" t="b">
        <v>1</v>
      </c>
      <c r="C91" t="s">
        <v>182</v>
      </c>
      <c r="G91">
        <v>3</v>
      </c>
      <c r="H91">
        <f>VLOOKUP(C91,'TORWIN FlangeData'!$A$2:$F$261,2,FALSE)</f>
        <v>3</v>
      </c>
    </row>
    <row r="92" spans="1:8" x14ac:dyDescent="0.25">
      <c r="A92" t="s">
        <v>183</v>
      </c>
      <c r="B92" t="b">
        <v>1</v>
      </c>
      <c r="C92" t="s">
        <v>184</v>
      </c>
      <c r="G92">
        <v>3</v>
      </c>
      <c r="H92">
        <f>VLOOKUP(C92,'TORWIN FlangeData'!$A$2:$F$261,2,FALSE)</f>
        <v>3</v>
      </c>
    </row>
    <row r="93" spans="1:8" x14ac:dyDescent="0.25">
      <c r="A93" t="s">
        <v>185</v>
      </c>
      <c r="B93" t="b">
        <v>1</v>
      </c>
      <c r="C93" t="s">
        <v>186</v>
      </c>
      <c r="H93">
        <f>VLOOKUP(C93,'TORWIN FlangeData'!$A$2:$F$261,2,FALSE)</f>
        <v>0</v>
      </c>
    </row>
    <row r="94" spans="1:8" x14ac:dyDescent="0.25">
      <c r="A94" t="s">
        <v>187</v>
      </c>
      <c r="B94" t="b">
        <v>1</v>
      </c>
      <c r="C94" t="s">
        <v>188</v>
      </c>
      <c r="H94">
        <f>VLOOKUP(C94,'TORWIN FlangeData'!$A$2:$F$261,2,FALSE)</f>
        <v>0</v>
      </c>
    </row>
    <row r="95" spans="1:8" x14ac:dyDescent="0.25">
      <c r="A95" t="s">
        <v>189</v>
      </c>
      <c r="B95" t="b">
        <v>1</v>
      </c>
      <c r="C95" t="s">
        <v>190</v>
      </c>
      <c r="H95">
        <f>VLOOKUP(C95,'TORWIN FlangeData'!$A$2:$F$261,2,FALSE)</f>
        <v>0</v>
      </c>
    </row>
    <row r="96" spans="1:8" x14ac:dyDescent="0.25">
      <c r="A96" t="s">
        <v>191</v>
      </c>
      <c r="B96" t="b">
        <v>1</v>
      </c>
      <c r="C96" t="s">
        <v>192</v>
      </c>
      <c r="H96">
        <f>VLOOKUP(C96,'TORWIN FlangeData'!$A$2:$F$261,2,FALSE)</f>
        <v>0</v>
      </c>
    </row>
    <row r="97" spans="1:8" x14ac:dyDescent="0.25">
      <c r="A97" t="s">
        <v>193</v>
      </c>
      <c r="B97" t="b">
        <v>1</v>
      </c>
      <c r="C97" t="s">
        <v>194</v>
      </c>
      <c r="H97">
        <f>VLOOKUP(C97,'TORWIN FlangeData'!$A$2:$F$261,2,FALSE)</f>
        <v>0</v>
      </c>
    </row>
    <row r="98" spans="1:8" x14ac:dyDescent="0.25">
      <c r="A98" t="s">
        <v>195</v>
      </c>
      <c r="B98" t="b">
        <v>1</v>
      </c>
      <c r="C98" t="s">
        <v>196</v>
      </c>
      <c r="H98">
        <f>VLOOKUP(C98,'TORWIN FlangeData'!$A$2:$F$261,2,FALSE)</f>
        <v>0</v>
      </c>
    </row>
    <row r="99" spans="1:8" x14ac:dyDescent="0.25">
      <c r="A99" t="s">
        <v>197</v>
      </c>
      <c r="B99" t="b">
        <v>1</v>
      </c>
      <c r="C99" t="s">
        <v>198</v>
      </c>
      <c r="G99">
        <v>2.1</v>
      </c>
      <c r="H99">
        <f>VLOOKUP(C99,'TORWIN FlangeData'!$A$2:$F$261,2,FALSE)</f>
        <v>2.1</v>
      </c>
    </row>
    <row r="100" spans="1:8" x14ac:dyDescent="0.25">
      <c r="A100" t="s">
        <v>199</v>
      </c>
      <c r="B100" t="b">
        <v>1</v>
      </c>
      <c r="C100" t="s">
        <v>200</v>
      </c>
      <c r="G100">
        <v>2.1</v>
      </c>
      <c r="H100">
        <f>VLOOKUP(C100,'TORWIN FlangeData'!$A$2:$F$261,2,FALSE)</f>
        <v>2.1</v>
      </c>
    </row>
    <row r="101" spans="1:8" x14ac:dyDescent="0.25">
      <c r="A101" t="s">
        <v>201</v>
      </c>
      <c r="B101" t="b">
        <v>1</v>
      </c>
      <c r="C101" t="s">
        <v>202</v>
      </c>
      <c r="G101">
        <v>2.1</v>
      </c>
      <c r="H101">
        <f>VLOOKUP(C101,'TORWIN FlangeData'!$A$2:$F$261,2,FALSE)</f>
        <v>2.1</v>
      </c>
    </row>
    <row r="102" spans="1:8" x14ac:dyDescent="0.25">
      <c r="A102" t="s">
        <v>203</v>
      </c>
      <c r="B102" t="b">
        <v>1</v>
      </c>
      <c r="C102" t="s">
        <v>204</v>
      </c>
      <c r="G102">
        <v>2.1</v>
      </c>
      <c r="H102">
        <f>VLOOKUP(C102,'TORWIN FlangeData'!$A$2:$F$261,2,FALSE)</f>
        <v>2.1</v>
      </c>
    </row>
    <row r="103" spans="1:8" x14ac:dyDescent="0.25">
      <c r="A103" t="s">
        <v>205</v>
      </c>
      <c r="B103" t="b">
        <v>1</v>
      </c>
      <c r="C103" t="s">
        <v>206</v>
      </c>
      <c r="G103">
        <v>3.6</v>
      </c>
      <c r="H103">
        <f>VLOOKUP(C103,'TORWIN FlangeData'!$A$2:$F$261,2,FALSE)</f>
        <v>3.6</v>
      </c>
    </row>
    <row r="104" spans="1:8" x14ac:dyDescent="0.25">
      <c r="A104" t="s">
        <v>207</v>
      </c>
      <c r="B104" t="b">
        <v>1</v>
      </c>
      <c r="C104" t="s">
        <v>208</v>
      </c>
      <c r="G104">
        <v>3.6</v>
      </c>
      <c r="H104">
        <f>VLOOKUP(C104,'TORWIN FlangeData'!$A$2:$F$261,2,FALSE)</f>
        <v>3.6</v>
      </c>
    </row>
    <row r="105" spans="1:8" x14ac:dyDescent="0.25">
      <c r="A105" t="s">
        <v>209</v>
      </c>
      <c r="B105" t="b">
        <v>1</v>
      </c>
      <c r="C105" t="s">
        <v>210</v>
      </c>
      <c r="G105">
        <v>2.1</v>
      </c>
      <c r="H105">
        <f>VLOOKUP(C105,'TORWIN FlangeData'!$A$2:$F$261,2,FALSE)</f>
        <v>2.1</v>
      </c>
    </row>
    <row r="106" spans="1:8" x14ac:dyDescent="0.25">
      <c r="A106" t="s">
        <v>211</v>
      </c>
      <c r="B106" t="b">
        <v>1</v>
      </c>
      <c r="C106" t="s">
        <v>212</v>
      </c>
      <c r="G106">
        <v>2.1</v>
      </c>
      <c r="H106">
        <f>VLOOKUP(C106,'TORWIN FlangeData'!$A$2:$F$261,2,FALSE)</f>
        <v>2.1</v>
      </c>
    </row>
    <row r="107" spans="1:8" x14ac:dyDescent="0.25">
      <c r="A107" t="s">
        <v>213</v>
      </c>
      <c r="B107" t="b">
        <v>1</v>
      </c>
      <c r="C107" t="s">
        <v>214</v>
      </c>
      <c r="G107">
        <v>2.1</v>
      </c>
      <c r="H107">
        <f>VLOOKUP(C107,'TORWIN FlangeData'!$A$2:$F$261,2,FALSE)</f>
        <v>2.1</v>
      </c>
    </row>
    <row r="108" spans="1:8" x14ac:dyDescent="0.25">
      <c r="A108" t="s">
        <v>215</v>
      </c>
      <c r="B108" t="b">
        <v>1</v>
      </c>
      <c r="C108" t="s">
        <v>216</v>
      </c>
      <c r="G108">
        <v>2.1</v>
      </c>
      <c r="H108">
        <f>VLOOKUP(C108,'TORWIN FlangeData'!$A$2:$F$261,2,FALSE)</f>
        <v>2.1</v>
      </c>
    </row>
    <row r="109" spans="1:8" x14ac:dyDescent="0.25">
      <c r="A109" t="s">
        <v>217</v>
      </c>
      <c r="B109" t="b">
        <v>1</v>
      </c>
      <c r="C109" t="s">
        <v>218</v>
      </c>
      <c r="G109">
        <v>3.6</v>
      </c>
      <c r="H109">
        <f>VLOOKUP(C109,'TORWIN FlangeData'!$A$2:$F$261,2,FALSE)</f>
        <v>3.6</v>
      </c>
    </row>
    <row r="110" spans="1:8" x14ac:dyDescent="0.25">
      <c r="A110" t="s">
        <v>219</v>
      </c>
      <c r="B110" t="b">
        <v>1</v>
      </c>
      <c r="C110" t="s">
        <v>220</v>
      </c>
      <c r="G110">
        <v>3.6</v>
      </c>
      <c r="H110">
        <f>VLOOKUP(C110,'TORWIN FlangeData'!$A$2:$F$261,2,FALSE)</f>
        <v>3.6</v>
      </c>
    </row>
    <row r="111" spans="1:8" x14ac:dyDescent="0.25">
      <c r="A111" t="s">
        <v>221</v>
      </c>
      <c r="B111" t="b">
        <v>1</v>
      </c>
      <c r="C111" t="s">
        <v>222</v>
      </c>
      <c r="H111">
        <f>VLOOKUP(C111,'TORWIN FlangeData'!$A$2:$F$261,2,FALSE)</f>
        <v>0</v>
      </c>
    </row>
    <row r="112" spans="1:8" x14ac:dyDescent="0.25">
      <c r="A112" t="s">
        <v>223</v>
      </c>
      <c r="B112" t="b">
        <v>1</v>
      </c>
      <c r="C112" t="s">
        <v>224</v>
      </c>
      <c r="H112">
        <f>VLOOKUP(C112,'TORWIN FlangeData'!$A$2:$F$261,2,FALSE)</f>
        <v>0</v>
      </c>
    </row>
    <row r="113" spans="1:8" x14ac:dyDescent="0.25">
      <c r="A113" t="s">
        <v>225</v>
      </c>
      <c r="B113" t="b">
        <v>1</v>
      </c>
      <c r="C113" t="s">
        <v>226</v>
      </c>
      <c r="H113">
        <f>VLOOKUP(C113,'TORWIN FlangeData'!$A$2:$F$261,2,FALSE)</f>
        <v>0</v>
      </c>
    </row>
    <row r="114" spans="1:8" x14ac:dyDescent="0.25">
      <c r="A114" t="s">
        <v>227</v>
      </c>
      <c r="B114" t="b">
        <v>1</v>
      </c>
      <c r="C114" t="s">
        <v>228</v>
      </c>
      <c r="H114">
        <f>VLOOKUP(C114,'TORWIN FlangeData'!$A$2:$F$261,2,FALSE)</f>
        <v>0</v>
      </c>
    </row>
    <row r="115" spans="1:8" x14ac:dyDescent="0.25">
      <c r="A115" t="s">
        <v>229</v>
      </c>
      <c r="B115" t="b">
        <v>1</v>
      </c>
      <c r="C115" t="s">
        <v>230</v>
      </c>
      <c r="H115">
        <f>VLOOKUP(C115,'TORWIN FlangeData'!$A$2:$F$261,2,FALSE)</f>
        <v>0</v>
      </c>
    </row>
    <row r="116" spans="1:8" x14ac:dyDescent="0.25">
      <c r="A116" t="s">
        <v>231</v>
      </c>
      <c r="B116" t="b">
        <v>1</v>
      </c>
      <c r="C116" t="s">
        <v>232</v>
      </c>
      <c r="H116">
        <f>VLOOKUP(C116,'TORWIN FlangeData'!$A$2:$F$261,2,FALSE)</f>
        <v>0</v>
      </c>
    </row>
    <row r="117" spans="1:8" x14ac:dyDescent="0.25">
      <c r="A117" t="s">
        <v>233</v>
      </c>
      <c r="B117" t="b">
        <v>1</v>
      </c>
      <c r="C117" t="s">
        <v>234</v>
      </c>
      <c r="G117">
        <v>4</v>
      </c>
      <c r="H117">
        <f>VLOOKUP(C117,'TORWIN FlangeData'!$A$2:$F$261,2,FALSE)</f>
        <v>4</v>
      </c>
    </row>
    <row r="118" spans="1:8" x14ac:dyDescent="0.25">
      <c r="A118" t="s">
        <v>235</v>
      </c>
      <c r="B118" t="b">
        <v>1</v>
      </c>
      <c r="C118" t="s">
        <v>236</v>
      </c>
      <c r="G118">
        <v>4</v>
      </c>
      <c r="H118">
        <f>VLOOKUP(C118,'TORWIN FlangeData'!$A$2:$F$261,2,FALSE)</f>
        <v>4</v>
      </c>
    </row>
    <row r="119" spans="1:8" x14ac:dyDescent="0.25">
      <c r="A119" t="s">
        <v>237</v>
      </c>
      <c r="B119" t="b">
        <v>1</v>
      </c>
      <c r="C119" t="s">
        <v>238</v>
      </c>
      <c r="G119">
        <v>4</v>
      </c>
      <c r="H119">
        <f>VLOOKUP(C119,'TORWIN FlangeData'!$A$2:$F$261,2,FALSE)</f>
        <v>4</v>
      </c>
    </row>
    <row r="120" spans="1:8" x14ac:dyDescent="0.25">
      <c r="A120" t="s">
        <v>239</v>
      </c>
      <c r="B120" t="b">
        <v>1</v>
      </c>
      <c r="C120" t="s">
        <v>240</v>
      </c>
      <c r="G120">
        <v>4</v>
      </c>
      <c r="H120">
        <f>VLOOKUP(C120,'TORWIN FlangeData'!$A$2:$F$261,2,FALSE)</f>
        <v>4</v>
      </c>
    </row>
    <row r="121" spans="1:8" x14ac:dyDescent="0.25">
      <c r="A121" t="s">
        <v>241</v>
      </c>
      <c r="B121" t="b">
        <v>1</v>
      </c>
      <c r="C121" t="s">
        <v>242</v>
      </c>
      <c r="G121">
        <v>6.8</v>
      </c>
      <c r="H121">
        <f>VLOOKUP(C121,'TORWIN FlangeData'!$A$2:$F$261,2,FALSE)</f>
        <v>6.8</v>
      </c>
    </row>
    <row r="122" spans="1:8" x14ac:dyDescent="0.25">
      <c r="A122" t="s">
        <v>243</v>
      </c>
      <c r="B122" t="b">
        <v>1</v>
      </c>
      <c r="C122" t="s">
        <v>244</v>
      </c>
      <c r="G122">
        <v>6.8</v>
      </c>
      <c r="H122">
        <f>VLOOKUP(C122,'TORWIN FlangeData'!$A$2:$F$261,2,FALSE)</f>
        <v>6.8</v>
      </c>
    </row>
    <row r="123" spans="1:8" x14ac:dyDescent="0.25">
      <c r="A123" t="s">
        <v>245</v>
      </c>
      <c r="B123" t="b">
        <v>1</v>
      </c>
      <c r="C123" t="s">
        <v>246</v>
      </c>
      <c r="G123">
        <v>4</v>
      </c>
      <c r="H123">
        <f>VLOOKUP(C123,'TORWIN FlangeData'!$A$2:$F$261,2,FALSE)</f>
        <v>4</v>
      </c>
    </row>
    <row r="124" spans="1:8" x14ac:dyDescent="0.25">
      <c r="A124" t="s">
        <v>247</v>
      </c>
      <c r="B124" t="b">
        <v>1</v>
      </c>
      <c r="C124" t="s">
        <v>248</v>
      </c>
      <c r="G124">
        <v>4</v>
      </c>
      <c r="H124">
        <f>VLOOKUP(C124,'TORWIN FlangeData'!$A$2:$F$261,2,FALSE)</f>
        <v>4</v>
      </c>
    </row>
    <row r="125" spans="1:8" x14ac:dyDescent="0.25">
      <c r="A125" t="s">
        <v>249</v>
      </c>
      <c r="B125" t="b">
        <v>1</v>
      </c>
      <c r="C125" t="s">
        <v>250</v>
      </c>
      <c r="G125">
        <v>4</v>
      </c>
      <c r="H125">
        <f>VLOOKUP(C125,'TORWIN FlangeData'!$A$2:$F$261,2,FALSE)</f>
        <v>4</v>
      </c>
    </row>
    <row r="126" spans="1:8" x14ac:dyDescent="0.25">
      <c r="A126" t="s">
        <v>251</v>
      </c>
      <c r="B126" t="b">
        <v>1</v>
      </c>
      <c r="C126" t="s">
        <v>252</v>
      </c>
      <c r="G126">
        <v>4</v>
      </c>
      <c r="H126">
        <f>VLOOKUP(C126,'TORWIN FlangeData'!$A$2:$F$261,2,FALSE)</f>
        <v>4</v>
      </c>
    </row>
    <row r="127" spans="1:8" x14ac:dyDescent="0.25">
      <c r="A127" t="s">
        <v>253</v>
      </c>
      <c r="B127" t="b">
        <v>1</v>
      </c>
      <c r="C127" t="s">
        <v>254</v>
      </c>
      <c r="G127">
        <v>6.8</v>
      </c>
      <c r="H127">
        <f>VLOOKUP(C127,'TORWIN FlangeData'!$A$2:$F$261,2,FALSE)</f>
        <v>6.8</v>
      </c>
    </row>
    <row r="128" spans="1:8" x14ac:dyDescent="0.25">
      <c r="A128" t="s">
        <v>255</v>
      </c>
      <c r="B128" t="b">
        <v>1</v>
      </c>
      <c r="C128" t="s">
        <v>256</v>
      </c>
      <c r="G128">
        <v>6.8</v>
      </c>
      <c r="H128">
        <f>VLOOKUP(C128,'TORWIN FlangeData'!$A$2:$F$261,2,FALSE)</f>
        <v>6.8</v>
      </c>
    </row>
    <row r="129" spans="1:8" x14ac:dyDescent="0.25">
      <c r="A129" t="s">
        <v>257</v>
      </c>
      <c r="B129" t="b">
        <v>1</v>
      </c>
      <c r="C129" t="s">
        <v>258</v>
      </c>
      <c r="H129">
        <f>VLOOKUP(C129,'TORWIN FlangeData'!$A$2:$F$261,2,FALSE)</f>
        <v>0</v>
      </c>
    </row>
    <row r="130" spans="1:8" x14ac:dyDescent="0.25">
      <c r="A130" t="s">
        <v>259</v>
      </c>
      <c r="B130" t="b">
        <v>1</v>
      </c>
      <c r="C130" t="s">
        <v>260</v>
      </c>
      <c r="H130">
        <f>VLOOKUP(C130,'TORWIN FlangeData'!$A$2:$F$261,2,FALSE)</f>
        <v>0</v>
      </c>
    </row>
    <row r="131" spans="1:8" x14ac:dyDescent="0.25">
      <c r="A131" t="s">
        <v>261</v>
      </c>
      <c r="B131" t="b">
        <v>1</v>
      </c>
      <c r="C131" t="s">
        <v>262</v>
      </c>
      <c r="H131">
        <f>VLOOKUP(C131,'TORWIN FlangeData'!$A$2:$F$261,2,FALSE)</f>
        <v>0</v>
      </c>
    </row>
    <row r="132" spans="1:8" x14ac:dyDescent="0.25">
      <c r="A132" t="s">
        <v>263</v>
      </c>
      <c r="B132" t="b">
        <v>1</v>
      </c>
      <c r="C132" t="s">
        <v>264</v>
      </c>
      <c r="H132">
        <f>VLOOKUP(C132,'TORWIN FlangeData'!$A$2:$F$261,2,FALSE)</f>
        <v>0</v>
      </c>
    </row>
    <row r="133" spans="1:8" x14ac:dyDescent="0.25">
      <c r="A133" t="s">
        <v>265</v>
      </c>
      <c r="B133" t="b">
        <v>1</v>
      </c>
      <c r="C133" t="s">
        <v>266</v>
      </c>
      <c r="H133">
        <f>VLOOKUP(C133,'TORWIN FlangeData'!$A$2:$F$261,2,FALSE)</f>
        <v>0</v>
      </c>
    </row>
    <row r="134" spans="1:8" x14ac:dyDescent="0.25">
      <c r="A134" t="s">
        <v>267</v>
      </c>
      <c r="B134" t="b">
        <v>1</v>
      </c>
      <c r="C134" t="s">
        <v>268</v>
      </c>
      <c r="H134">
        <f>VLOOKUP(C134,'TORWIN FlangeData'!$A$2:$F$261,2,FALSE)</f>
        <v>0</v>
      </c>
    </row>
    <row r="135" spans="1:8" x14ac:dyDescent="0.25">
      <c r="A135" t="s">
        <v>269</v>
      </c>
      <c r="B135" t="b">
        <v>1</v>
      </c>
      <c r="C135" t="s">
        <v>270</v>
      </c>
      <c r="G135">
        <v>6</v>
      </c>
      <c r="H135">
        <f>VLOOKUP(C135,'TORWIN FlangeData'!$A$2:$F$261,2,FALSE)</f>
        <v>6</v>
      </c>
    </row>
    <row r="136" spans="1:8" x14ac:dyDescent="0.25">
      <c r="A136" t="s">
        <v>271</v>
      </c>
      <c r="B136" t="b">
        <v>1</v>
      </c>
      <c r="C136" t="s">
        <v>272</v>
      </c>
      <c r="G136">
        <v>6</v>
      </c>
      <c r="H136">
        <f>VLOOKUP(C136,'TORWIN FlangeData'!$A$2:$F$261,2,FALSE)</f>
        <v>6</v>
      </c>
    </row>
    <row r="137" spans="1:8" x14ac:dyDescent="0.25">
      <c r="A137" t="s">
        <v>273</v>
      </c>
      <c r="B137" t="b">
        <v>1</v>
      </c>
      <c r="C137" t="s">
        <v>274</v>
      </c>
      <c r="G137">
        <v>10.5</v>
      </c>
      <c r="H137">
        <f>VLOOKUP(C137,'TORWIN FlangeData'!$A$2:$F$261,2,FALSE)</f>
        <v>10.5</v>
      </c>
    </row>
    <row r="138" spans="1:8" x14ac:dyDescent="0.25">
      <c r="A138" t="s">
        <v>275</v>
      </c>
      <c r="B138" t="b">
        <v>1</v>
      </c>
      <c r="C138" t="s">
        <v>276</v>
      </c>
      <c r="G138">
        <v>10.5</v>
      </c>
      <c r="H138">
        <f>VLOOKUP(C138,'TORWIN FlangeData'!$A$2:$F$261,2,FALSE)</f>
        <v>10.5</v>
      </c>
    </row>
    <row r="139" spans="1:8" x14ac:dyDescent="0.25">
      <c r="A139" t="s">
        <v>277</v>
      </c>
      <c r="B139" t="b">
        <v>1</v>
      </c>
      <c r="C139" t="s">
        <v>278</v>
      </c>
      <c r="G139">
        <v>10.3</v>
      </c>
      <c r="H139">
        <f>VLOOKUP(C139,'TORWIN FlangeData'!$A$2:$F$261,2,FALSE)</f>
        <v>10.3</v>
      </c>
    </row>
    <row r="140" spans="1:8" x14ac:dyDescent="0.25">
      <c r="A140" t="s">
        <v>279</v>
      </c>
      <c r="B140" t="b">
        <v>1</v>
      </c>
      <c r="C140" t="s">
        <v>280</v>
      </c>
      <c r="G140">
        <v>10.3</v>
      </c>
      <c r="H140">
        <f>VLOOKUP(C140,'TORWIN FlangeData'!$A$2:$F$261,2,FALSE)</f>
        <v>10.3</v>
      </c>
    </row>
    <row r="141" spans="1:8" x14ac:dyDescent="0.25">
      <c r="A141" t="s">
        <v>281</v>
      </c>
      <c r="B141" t="b">
        <v>1</v>
      </c>
      <c r="C141" t="s">
        <v>282</v>
      </c>
      <c r="G141">
        <v>19.899999999999999</v>
      </c>
      <c r="H141">
        <f>VLOOKUP(C141,'TORWIN FlangeData'!$A$2:$F$261,2,FALSE)</f>
        <v>19.899999999999999</v>
      </c>
    </row>
    <row r="142" spans="1:8" x14ac:dyDescent="0.25">
      <c r="A142" t="s">
        <v>283</v>
      </c>
      <c r="B142" t="b">
        <v>1</v>
      </c>
      <c r="C142" t="s">
        <v>284</v>
      </c>
      <c r="G142">
        <v>19.899999999999999</v>
      </c>
      <c r="H142">
        <f>VLOOKUP(C142,'TORWIN FlangeData'!$A$2:$F$261,2,FALSE)</f>
        <v>19.899999999999999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TORWIN FlangeData</vt:lpstr>
      <vt:lpstr>IsoValveData</vt:lpstr>
      <vt:lpstr>StandOffData</vt:lpstr>
      <vt:lpstr>Lengthandmass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Dye</dc:creator>
  <cp:lastModifiedBy>Michael Dye</cp:lastModifiedBy>
  <dcterms:created xsi:type="dcterms:W3CDTF">2015-06-12T16:47:24Z</dcterms:created>
  <dcterms:modified xsi:type="dcterms:W3CDTF">2015-06-12T16:47:25Z</dcterms:modified>
</cp:coreProperties>
</file>