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<sst xmlns="http://schemas.openxmlformats.org/spreadsheetml/2006/main" count="923" uniqueCount="196">
  <si>
    <t xml:space="preserve">SYMPHONY OF THE SEAS</t>
  </si>
  <si>
    <t xml:space="preserve">passenger</t>
  </si>
  <si>
    <t xml:space="preserve">AIDABLU</t>
  </si>
  <si>
    <t xml:space="preserve">BLUE DELFIN</t>
  </si>
  <si>
    <t xml:space="preserve">RR  </t>
  </si>
  <si>
    <t xml:space="preserve">AIDASTELLA</t>
  </si>
  <si>
    <t xml:space="preserve">ELEANOR ROOSEVELT</t>
  </si>
  <si>
    <t xml:space="preserve">ODYSSEY OF THE SEAS</t>
  </si>
  <si>
    <t xml:space="preserve">BBC SEBASTOPOL</t>
  </si>
  <si>
    <t xml:space="preserve">CIUDAD DE ALCUDIA</t>
  </si>
  <si>
    <t xml:space="preserve">ARVIA</t>
  </si>
  <si>
    <t xml:space="preserve">HEDY LAMARR</t>
  </si>
  <si>
    <t xml:space="preserve">COSTA SMERALDA</t>
  </si>
  <si>
    <t xml:space="preserve">GNV SPIRIT</t>
  </si>
  <si>
    <t xml:space="preserve">AIDACOSMA</t>
  </si>
  <si>
    <t xml:space="preserve">CIUDAD DE BARCELONA</t>
  </si>
  <si>
    <t xml:space="preserve">GNV SEALAND</t>
  </si>
  <si>
    <t xml:space="preserve">ENCHANTED PRINCESS</t>
  </si>
  <si>
    <t xml:space="preserve">CIUDAD DE GRANADA</t>
  </si>
  <si>
    <t xml:space="preserve">HYPATIA DEALEJANDRIA</t>
  </si>
  <si>
    <t xml:space="preserve">NORWEGIAN EPIC</t>
  </si>
  <si>
    <t xml:space="preserve">CIUDAD DE MAHON</t>
  </si>
  <si>
    <t xml:space="preserve">CIUDAD DE PALMA</t>
  </si>
  <si>
    <t xml:space="preserve">MSC SEAVIEW</t>
  </si>
  <si>
    <t xml:space="preserve">MSC BELLISSIMA</t>
  </si>
  <si>
    <t xml:space="preserve">KERRY</t>
  </si>
  <si>
    <t xml:space="preserve">MEIN SCHIFF 2</t>
  </si>
  <si>
    <t xml:space="preserve">ECO ADRIATICA</t>
  </si>
  <si>
    <t xml:space="preserve">CELEBRITY EDGE</t>
  </si>
  <si>
    <t xml:space="preserve">ECO MEDITERRANEA</t>
  </si>
  <si>
    <t xml:space="preserve">COSTA DIADEMA</t>
  </si>
  <si>
    <t xml:space="preserve">NIEUW STATENDAM</t>
  </si>
  <si>
    <t xml:space="preserve">FENICUSA M</t>
  </si>
  <si>
    <t xml:space="preserve">TIMBER NAVIGATOR</t>
  </si>
  <si>
    <t xml:space="preserve">NORWEGIAN STAR</t>
  </si>
  <si>
    <t xml:space="preserve">FLETXA</t>
  </si>
  <si>
    <t xml:space="preserve">MEIN SCHIFF 6</t>
  </si>
  <si>
    <t xml:space="preserve">MSC MUSICA</t>
  </si>
  <si>
    <t xml:space="preserve">DASTELLA</t>
  </si>
  <si>
    <t xml:space="preserve">NORWEGIAN GEM</t>
  </si>
  <si>
    <t xml:space="preserve">GUBAL TRADER</t>
  </si>
  <si>
    <t xml:space="preserve">MEIN SCHIFF 4</t>
  </si>
  <si>
    <t xml:space="preserve">MSC MAGNIFICA</t>
  </si>
  <si>
    <t xml:space="preserve">HEERENGRACHT</t>
  </si>
  <si>
    <t xml:space="preserve">CELEBRITY INFINITY</t>
  </si>
  <si>
    <t xml:space="preserve">SIRIOS CEMENT V</t>
  </si>
  <si>
    <t xml:space="preserve">COSTA FASCINOSA</t>
  </si>
  <si>
    <t xml:space="preserve">IMKE</t>
  </si>
  <si>
    <t xml:space="preserve">COSTA FAVOLOSA</t>
  </si>
  <si>
    <t xml:space="preserve">AZURA</t>
  </si>
  <si>
    <t xml:space="preserve">MAGIC UNO</t>
  </si>
  <si>
    <t xml:space="preserve">VALIANT LADY</t>
  </si>
  <si>
    <t xml:space="preserve">MSC ARMONIA</t>
  </si>
  <si>
    <t xml:space="preserve">SILVER DAWN</t>
  </si>
  <si>
    <t xml:space="preserve">MARELLA DISCOVERY 2</t>
  </si>
  <si>
    <t xml:space="preserve">MEIN SCHIFF HERZ</t>
  </si>
  <si>
    <t xml:space="preserve">TINERFE</t>
  </si>
  <si>
    <t xml:space="preserve">MARELLA EXPLORER</t>
  </si>
  <si>
    <t xml:space="preserve">SOLLER CAT</t>
  </si>
  <si>
    <t xml:space="preserve">SUPERMAN</t>
  </si>
  <si>
    <t xml:space="preserve">ABLU</t>
  </si>
  <si>
    <t xml:space="preserve">AMBIENCE</t>
  </si>
  <si>
    <t xml:space="preserve">RIVIERA</t>
  </si>
  <si>
    <t xml:space="preserve">ELT</t>
  </si>
  <si>
    <t xml:space="preserve">cargo</t>
  </si>
  <si>
    <t xml:space="preserve">BAHAMA MAMA</t>
  </si>
  <si>
    <t xml:space="preserve">PALMA BAY CATAMARAN</t>
  </si>
  <si>
    <t xml:space="preserve">BOLETTE</t>
  </si>
  <si>
    <t xml:space="preserve">CEMBROOK</t>
  </si>
  <si>
    <t xml:space="preserve">ECO VALENCIA</t>
  </si>
  <si>
    <t xml:space="preserve">CASTILLO DE ARTEAGA</t>
  </si>
  <si>
    <t xml:space="preserve">MARINA</t>
  </si>
  <si>
    <t xml:space="preserve">BBC NORWAY</t>
  </si>
  <si>
    <t xml:space="preserve">ECO LIVORNO</t>
  </si>
  <si>
    <t xml:space="preserve">CAPE CAMDEN</t>
  </si>
  <si>
    <t xml:space="preserve">ECO SAVONA</t>
  </si>
  <si>
    <t xml:space="preserve">MITIQ</t>
  </si>
  <si>
    <t xml:space="preserve">SPIRIT OF ADVENTURE</t>
  </si>
  <si>
    <t xml:space="preserve">TENACIA</t>
  </si>
  <si>
    <t xml:space="preserve">SPIRIT OF DISCOVERY</t>
  </si>
  <si>
    <t xml:space="preserve">INDIO BETA</t>
  </si>
  <si>
    <t xml:space="preserve">ARC COMMITMENT</t>
  </si>
  <si>
    <t xml:space="preserve">VASCO DA GAMA</t>
  </si>
  <si>
    <t xml:space="preserve">COSTA BALEAR</t>
  </si>
  <si>
    <t xml:space="preserve">LA BARCA SAMBA</t>
  </si>
  <si>
    <t xml:space="preserve">SILVER MOON</t>
  </si>
  <si>
    <t xml:space="preserve">DENIA CIUTAT CREATIV</t>
  </si>
  <si>
    <t xml:space="preserve">YACHT EXPRESS</t>
  </si>
  <si>
    <t xml:space="preserve">ABEL MATUTES</t>
  </si>
  <si>
    <t xml:space="preserve"> ALCUDIA</t>
  </si>
  <si>
    <t xml:space="preserve">GNV BRIDGE</t>
  </si>
  <si>
    <t xml:space="preserve">YPATIA DEALEJANDRIA</t>
  </si>
  <si>
    <t xml:space="preserve">PANORAMA</t>
  </si>
  <si>
    <t xml:space="preserve">ARR </t>
  </si>
  <si>
    <t xml:space="preserve">SEABOURN QUEST</t>
  </si>
  <si>
    <t xml:space="preserve">OCEAN SENTINEL</t>
  </si>
  <si>
    <t xml:space="preserve">EVRIMA</t>
  </si>
  <si>
    <t xml:space="preserve">GOLDEN BRIDGE</t>
  </si>
  <si>
    <t xml:space="preserve">ZATARA</t>
  </si>
  <si>
    <t xml:space="preserve">PALMA</t>
  </si>
  <si>
    <t xml:space="preserve">petrol</t>
  </si>
  <si>
    <t xml:space="preserve">LIBERA</t>
  </si>
  <si>
    <t xml:space="preserve">WIND SURF</t>
  </si>
  <si>
    <t xml:space="preserve">ABSA UNO</t>
  </si>
  <si>
    <t xml:space="preserve">CLUB MED 2</t>
  </si>
  <si>
    <t xml:space="preserve">CAT</t>
  </si>
  <si>
    <t xml:space="preserve">COSTA DE LLEVANT</t>
  </si>
  <si>
    <t xml:space="preserve">GNV ALLEGRA</t>
  </si>
  <si>
    <t xml:space="preserve">MARTIN I SOLER</t>
  </si>
  <si>
    <t xml:space="preserve">ESMERALDA DOS</t>
  </si>
  <si>
    <t xml:space="preserve">SAIMAAGRACHT</t>
  </si>
  <si>
    <t xml:space="preserve">INCO</t>
  </si>
  <si>
    <t xml:space="preserve">EASTERLY SYMPHONY</t>
  </si>
  <si>
    <t xml:space="preserve">FALCAO UNO</t>
  </si>
  <si>
    <t xml:space="preserve">GREAT MANTA</t>
  </si>
  <si>
    <t xml:space="preserve">AUJAQ</t>
  </si>
  <si>
    <t xml:space="preserve">SIRENA</t>
  </si>
  <si>
    <t xml:space="preserve">AZAMARA ONWARD</t>
  </si>
  <si>
    <t xml:space="preserve">JET</t>
  </si>
  <si>
    <t xml:space="preserve">BRITANIA JET</t>
  </si>
  <si>
    <t xml:space="preserve">SYMPHONY SPIRIT</t>
  </si>
  <si>
    <t xml:space="preserve">AMBA</t>
  </si>
  <si>
    <t xml:space="preserve">LER CAT</t>
  </si>
  <si>
    <t xml:space="preserve">SCENIC ECLIPSE II</t>
  </si>
  <si>
    <t xml:space="preserve">MINERVAGRACHT</t>
  </si>
  <si>
    <t xml:space="preserve">RITANIA JET</t>
  </si>
  <si>
    <t xml:space="preserve">BBC  ALASKA</t>
  </si>
  <si>
    <t xml:space="preserve">SYMPHONY STAR</t>
  </si>
  <si>
    <t xml:space="preserve">LE LYRIAL</t>
  </si>
  <si>
    <t xml:space="preserve">ONWARD</t>
  </si>
  <si>
    <t xml:space="preserve"> JET</t>
  </si>
  <si>
    <t xml:space="preserve">ALCUDIA</t>
  </si>
  <si>
    <t xml:space="preserve">FORTUNAGRACHT</t>
  </si>
  <si>
    <t xml:space="preserve">SEA CLOUD SPIRIT</t>
  </si>
  <si>
    <t xml:space="preserve">RZ</t>
  </si>
  <si>
    <t xml:space="preserve">ROYAL CLIPPER</t>
  </si>
  <si>
    <t xml:space="preserve">ACAIA</t>
  </si>
  <si>
    <t xml:space="preserve">LE CHAMPLAIN</t>
  </si>
  <si>
    <t xml:space="preserve">WORLD NAVIGATOR</t>
  </si>
  <si>
    <t xml:space="preserve">WORLD TRAVELLER</t>
  </si>
  <si>
    <t xml:space="preserve">RR</t>
  </si>
  <si>
    <t xml:space="preserve">SYMPHONY SUN</t>
  </si>
  <si>
    <t xml:space="preserve">TIDE NAVIGATOR</t>
  </si>
  <si>
    <t xml:space="preserve">SEA CLOUD II</t>
  </si>
  <si>
    <t xml:space="preserve">STAR CLIPPER</t>
  </si>
  <si>
    <t xml:space="preserve">SEA CLOUD</t>
  </si>
  <si>
    <t xml:space="preserve">SEADREAM 1</t>
  </si>
  <si>
    <t xml:space="preserve">DREAM 1</t>
  </si>
  <si>
    <t xml:space="preserve">VS LEIA</t>
  </si>
  <si>
    <t xml:space="preserve">INSPIRATION CAT</t>
  </si>
  <si>
    <t xml:space="preserve">ATTRACTION</t>
  </si>
  <si>
    <t xml:space="preserve">SY VERA</t>
  </si>
  <si>
    <t xml:space="preserve">ARR</t>
  </si>
  <si>
    <t xml:space="preserve">CAT </t>
  </si>
  <si>
    <t xml:space="preserve">SUPER DELFIN VERDE</t>
  </si>
  <si>
    <t xml:space="preserve">ROOSEVELT</t>
  </si>
  <si>
    <t xml:space="preserve">ELT </t>
  </si>
  <si>
    <t xml:space="preserve">RZ  </t>
  </si>
  <si>
    <t xml:space="preserve">MBA</t>
  </si>
  <si>
    <t xml:space="preserve">LIMITLESS</t>
  </si>
  <si>
    <t xml:space="preserve"> MBA </t>
  </si>
  <si>
    <t xml:space="preserve">RCA SAMBA</t>
  </si>
  <si>
    <t xml:space="preserve">MSC ORCHESTRA</t>
  </si>
  <si>
    <t xml:space="preserve">FWN SPACE</t>
  </si>
  <si>
    <t xml:space="preserve">AZAMARA PURSUIT</t>
  </si>
  <si>
    <t xml:space="preserve">DISNEY DREAM</t>
  </si>
  <si>
    <t xml:space="preserve">BREB STAR</t>
  </si>
  <si>
    <t xml:space="preserve">HAPPY DYNAMIC</t>
  </si>
  <si>
    <t xml:space="preserve">OOSTERDAM</t>
  </si>
  <si>
    <t xml:space="preserve">SEABOURN SOJOURN</t>
  </si>
  <si>
    <t xml:space="preserve">BBC RUBY</t>
  </si>
  <si>
    <t xml:space="preserve">AZAMARA JOURNEY</t>
  </si>
  <si>
    <t xml:space="preserve">SEVEN SEAS MARINER</t>
  </si>
  <si>
    <t xml:space="preserve">MARELLA VOYAGER</t>
  </si>
  <si>
    <t xml:space="preserve">HAPPY DELTA</t>
  </si>
  <si>
    <t xml:space="preserve">CPC CAROLINA</t>
  </si>
  <si>
    <t xml:space="preserve">MALLORCA EXPLORER</t>
  </si>
  <si>
    <t xml:space="preserve">ELEBRITY EDGE</t>
  </si>
  <si>
    <t xml:space="preserve">BBC MOONSTONE</t>
  </si>
  <si>
    <t xml:space="preserve">EUROPA</t>
  </si>
  <si>
    <t xml:space="preserve">SAN TELMO II</t>
  </si>
  <si>
    <t xml:space="preserve">GRAN GOLETA</t>
  </si>
  <si>
    <t xml:space="preserve">NORWEGIAN GETAWAY</t>
  </si>
  <si>
    <t xml:space="preserve">DIDIMON</t>
  </si>
  <si>
    <t xml:space="preserve"> SAMBA</t>
  </si>
  <si>
    <t xml:space="preserve">NV BRIDGE</t>
  </si>
  <si>
    <t xml:space="preserve">HISTRIA IVORY</t>
  </si>
  <si>
    <t xml:space="preserve">ISLAND SKY</t>
  </si>
  <si>
    <t xml:space="preserve">BENITA BLUE</t>
  </si>
  <si>
    <t xml:space="preserve">PAULA III</t>
  </si>
  <si>
    <t xml:space="preserve">COSTA FORTUNA</t>
  </si>
  <si>
    <t xml:space="preserve">MSC VIRTUOSA</t>
  </si>
  <si>
    <t xml:space="preserve">MITLESS</t>
  </si>
  <si>
    <t xml:space="preserve">BBC NAGASAKI</t>
  </si>
  <si>
    <t xml:space="preserve">FWN STAR</t>
  </si>
  <si>
    <t xml:space="preserve">SEAVIEW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</si>
</sst>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A1" activeCellId="1" sqref="B34:D149 A1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3.88"/>
    <col collapsed="false" customWidth="true" hidden="false" outlineLevel="0" max="3" min="3" style="0" width="22.88"/>
    <col collapsed="false" customWidth="true" hidden="false" outlineLevel="0" max="4" min="4" style="0" width="8.88"/>
    <col collapsed="false" customWidth="true" hidden="false" outlineLevel="0" max="5" min="5" style="0" width="66.67"/>
    <col collapsed="false" customWidth="true" hidden="false" outlineLevel="0" max="6" min="6" style="0" width="17.02"/>
    <col collapsed="false" customWidth="true" hidden="false" outlineLevel="0" max="7" min="7" style="0" width="24.52"/>
    <col collapsed="false" customWidth="true" hidden="false" outlineLevel="0" max="8" min="8" style="0" width="21.32"/>
  </cols>
  <sheetData>
    <row r="1" customFormat="false" ht="13.8" hidden="false" customHeight="false" outlineLevel="0" collapsed="false">
      <c r="A1" s="0" t="e">
        <f aca="false">VLOOKUP(C1,F$1:F$33,1,FALSE())</f>
        <v>#N/A</v>
      </c>
      <c r="B1" s="0" t="n">
        <v>362</v>
      </c>
      <c r="C1" s="0" t="s">
        <v>0</v>
      </c>
      <c r="D1" s="0" t="s">
        <v>1</v>
      </c>
      <c r="E1" s="0" t="str">
        <f aca="false">_xlfn.CONCAT("SELECT * FROM vessels_333 WHERE ""name""='",C1,"' limit 1")</f>
        <v>SELECT * FROM vessels_333 WHERE "name"='SYMPHONY OF THE SEAS' limit 1</v>
      </c>
      <c r="F1" s="0" t="s">
        <v>2</v>
      </c>
      <c r="G1" s="1" t="s">
        <v>3</v>
      </c>
      <c r="H1" s="0" t="str">
        <f aca="false">VLOOKUP(G1,C$1:C$150,1,FALSE())</f>
        <v>BLUE DELFIN</v>
      </c>
      <c r="I1" s="2" t="n">
        <f aca="false">IF(ISNA(H1 ),G1,0)</f>
        <v>0</v>
      </c>
    </row>
    <row r="2" customFormat="false" ht="13.8" hidden="false" customHeight="false" outlineLevel="0" collapsed="false">
      <c r="A2" s="0" t="e">
        <f aca="false">VLOOKUP(C2,F$1:F$33,1,FALSE())</f>
        <v>#N/A</v>
      </c>
      <c r="B2" s="0" t="n">
        <v>362</v>
      </c>
      <c r="C2" s="0" t="s">
        <v>4</v>
      </c>
      <c r="D2" s="0" t="s">
        <v>1</v>
      </c>
      <c r="E2" s="0" t="str">
        <f aca="false">_xlfn.CONCAT("SELECT * FROM vessels_333 WHERE ""name""='",C2,"' limit 1")</f>
        <v>SELECT * FROM vessels_333 WHERE "name"='RR  ' limit 1</v>
      </c>
      <c r="F2" s="0" t="s">
        <v>5</v>
      </c>
      <c r="G2" s="1" t="s">
        <v>6</v>
      </c>
      <c r="H2" s="0" t="str">
        <f aca="false">VLOOKUP(G2,C$1:C$150,1,FALSE())</f>
        <v>ELEANOR ROOSEVELT</v>
      </c>
      <c r="I2" s="2" t="n">
        <f aca="false">IF(ISNA(H2 ),G2,0)</f>
        <v>0</v>
      </c>
    </row>
    <row r="3" customFormat="false" ht="13.8" hidden="false" customHeight="false" outlineLevel="0" collapsed="false">
      <c r="A3" s="0" t="e">
        <f aca="false">VLOOKUP(C3,F$1:F$33,1,FALSE())</f>
        <v>#N/A</v>
      </c>
      <c r="B3" s="0" t="n">
        <v>348</v>
      </c>
      <c r="C3" s="0" t="s">
        <v>7</v>
      </c>
      <c r="D3" s="0" t="s">
        <v>1</v>
      </c>
      <c r="E3" s="0" t="str">
        <f aca="false">_xlfn.CONCAT("SELECT * FROM vessels_333 WHERE ""name""='",C3,"' limit 1")</f>
        <v>SELECT * FROM vessels_333 WHERE "name"='ODYSSEY OF THE SEAS' limit 1</v>
      </c>
      <c r="F3" s="0" t="s">
        <v>8</v>
      </c>
      <c r="G3" s="1" t="s">
        <v>9</v>
      </c>
      <c r="H3" s="0" t="str">
        <f aca="false">VLOOKUP(G3,C$1:C$150,1,FALSE())</f>
        <v>CIUDAD DE ALCUDIA</v>
      </c>
      <c r="I3" s="2" t="n">
        <f aca="false">IF(ISNA(H3 ),G3,0)</f>
        <v>0</v>
      </c>
    </row>
    <row r="4" customFormat="false" ht="13.8" hidden="false" customHeight="false" outlineLevel="0" collapsed="false">
      <c r="A4" s="0" t="e">
        <f aca="false">VLOOKUP(C4,F$1:F$33,1,FALSE())</f>
        <v>#N/A</v>
      </c>
      <c r="B4" s="0" t="n">
        <v>344</v>
      </c>
      <c r="C4" s="0" t="s">
        <v>10</v>
      </c>
      <c r="D4" s="0" t="s">
        <v>1</v>
      </c>
      <c r="E4" s="0" t="str">
        <f aca="false">_xlfn.CONCAT("SELECT * FROM vessels_333 WHERE ""name""='",C4,"' limit 1")</f>
        <v>SELECT * FROM vessels_333 WHERE "name"='ARVIA' limit 1</v>
      </c>
      <c r="F4" s="0" t="s">
        <v>3</v>
      </c>
      <c r="G4" s="1" t="s">
        <v>11</v>
      </c>
      <c r="H4" s="0" t="str">
        <f aca="false">VLOOKUP(G4,C$1:C$150,1,FALSE())</f>
        <v>HEDY LAMARR</v>
      </c>
      <c r="I4" s="2" t="n">
        <f aca="false">IF(ISNA(H4 ),G4,0)</f>
        <v>0</v>
      </c>
    </row>
    <row r="5" customFormat="false" ht="13.8" hidden="false" customHeight="false" outlineLevel="0" collapsed="false">
      <c r="A5" s="0" t="str">
        <f aca="false">VLOOKUP(C5,F$1:F$33,1,FALSE())</f>
        <v>COSTA SMERALDA</v>
      </c>
      <c r="B5" s="0" t="n">
        <v>337</v>
      </c>
      <c r="C5" s="0" t="s">
        <v>12</v>
      </c>
      <c r="D5" s="0" t="s">
        <v>1</v>
      </c>
      <c r="E5" s="0" t="str">
        <f aca="false">_xlfn.CONCAT("SELECT * FROM vessels_333 WHERE ""name""='",C5,"' limit 1")</f>
        <v>SELECT * FROM vessels_333 WHERE "name"='COSTA SMERALDA' limit 1</v>
      </c>
      <c r="F5" s="0" t="s">
        <v>9</v>
      </c>
      <c r="G5" s="1" t="s">
        <v>13</v>
      </c>
      <c r="H5" s="0" t="str">
        <f aca="false">VLOOKUP(G5,C$1:C$150,1,FALSE())</f>
        <v>GNV SPIRIT</v>
      </c>
      <c r="I5" s="2" t="n">
        <f aca="false">IF(ISNA(H5 ),G5,0)</f>
        <v>0</v>
      </c>
    </row>
    <row r="6" customFormat="false" ht="13.8" hidden="false" customHeight="false" outlineLevel="0" collapsed="false">
      <c r="A6" s="0" t="e">
        <f aca="false">VLOOKUP(C6,F$1:F$33,1,FALSE())</f>
        <v>#N/A</v>
      </c>
      <c r="B6" s="0" t="n">
        <v>337</v>
      </c>
      <c r="C6" s="0" t="s">
        <v>14</v>
      </c>
      <c r="D6" s="0" t="s">
        <v>1</v>
      </c>
      <c r="E6" s="0" t="str">
        <f aca="false">_xlfn.CONCAT("SELECT * FROM vessels_333 WHERE ""name""='",C6,"' limit 1")</f>
        <v>SELECT * FROM vessels_333 WHERE "name"='AIDACOSMA' limit 1</v>
      </c>
      <c r="F6" s="0" t="s">
        <v>15</v>
      </c>
      <c r="G6" s="1" t="s">
        <v>16</v>
      </c>
      <c r="H6" s="0" t="str">
        <f aca="false">VLOOKUP(G6,C$1:C$150,1,FALSE())</f>
        <v>GNV SEALAND</v>
      </c>
      <c r="I6" s="2" t="n">
        <f aca="false">IF(ISNA(H6 ),G6,0)</f>
        <v>0</v>
      </c>
    </row>
    <row r="7" customFormat="false" ht="13.8" hidden="false" customHeight="false" outlineLevel="0" collapsed="false">
      <c r="A7" s="0" t="e">
        <f aca="false">VLOOKUP(C7,F$1:F$33,1,FALSE())</f>
        <v>#N/A</v>
      </c>
      <c r="B7" s="0" t="n">
        <v>330</v>
      </c>
      <c r="C7" s="0" t="s">
        <v>17</v>
      </c>
      <c r="D7" s="0" t="s">
        <v>1</v>
      </c>
      <c r="E7" s="0" t="str">
        <f aca="false">_xlfn.CONCAT("SELECT * FROM vessels_333 WHERE ""name""='",C7,"' limit 1")</f>
        <v>SELECT * FROM vessels_333 WHERE "name"='ENCHANTED PRINCESS' limit 1</v>
      </c>
      <c r="F7" s="0" t="s">
        <v>18</v>
      </c>
      <c r="G7" s="1" t="s">
        <v>19</v>
      </c>
      <c r="H7" s="0" t="str">
        <f aca="false">VLOOKUP(G7,C$1:C$150,1,FALSE())</f>
        <v>HYPATIA DEALEJANDRIA</v>
      </c>
      <c r="I7" s="2" t="n">
        <f aca="false">IF(ISNA(H7 ),G7,0)</f>
        <v>0</v>
      </c>
    </row>
    <row r="8" customFormat="false" ht="13.8" hidden="false" customHeight="false" outlineLevel="0" collapsed="false">
      <c r="A8" s="0" t="str">
        <f aca="false">VLOOKUP(C8,F$1:F$33,1,FALSE())</f>
        <v>NORWEGIAN EPIC</v>
      </c>
      <c r="B8" s="0" t="n">
        <v>329</v>
      </c>
      <c r="C8" s="0" t="s">
        <v>20</v>
      </c>
      <c r="D8" s="0" t="s">
        <v>1</v>
      </c>
      <c r="E8" s="0" t="str">
        <f aca="false">_xlfn.CONCAT("SELECT * FROM vessels_333 WHERE ""name""='",C8,"' limit 1")</f>
        <v>SELECT * FROM vessels_333 WHERE "name"='NORWEGIAN EPIC' limit 1</v>
      </c>
      <c r="F8" s="0" t="s">
        <v>21</v>
      </c>
      <c r="G8" s="1" t="s">
        <v>22</v>
      </c>
      <c r="H8" s="0" t="str">
        <f aca="false">VLOOKUP(G8,C$1:C$150,1,FALSE())</f>
        <v>CIUDAD DE PALMA</v>
      </c>
      <c r="I8" s="2" t="n">
        <f aca="false">IF(ISNA(H8 ),G8,0)</f>
        <v>0</v>
      </c>
    </row>
    <row r="9" customFormat="false" ht="13.8" hidden="false" customHeight="false" outlineLevel="0" collapsed="false">
      <c r="A9" s="0" t="str">
        <f aca="false">VLOOKUP(C9,F$1:F$33,1,FALSE())</f>
        <v>MSC SEAVIEW</v>
      </c>
      <c r="B9" s="0" t="n">
        <v>323</v>
      </c>
      <c r="C9" s="0" t="s">
        <v>23</v>
      </c>
      <c r="D9" s="0" t="s">
        <v>1</v>
      </c>
      <c r="E9" s="0" t="str">
        <f aca="false">_xlfn.CONCAT("SELECT * FROM vessels_333 WHERE ""name""='",C9,"' limit 1")</f>
        <v>SELECT * FROM vessels_333 WHERE "name"='MSC SEAVIEW' limit 1</v>
      </c>
      <c r="F9" s="0" t="s">
        <v>22</v>
      </c>
      <c r="G9" s="1" t="s">
        <v>18</v>
      </c>
      <c r="H9" s="0" t="str">
        <f aca="false">VLOOKUP(G9,C$1:C$150,1,FALSE())</f>
        <v>CIUDAD DE GRANADA</v>
      </c>
      <c r="I9" s="2" t="n">
        <f aca="false">IF(ISNA(H9 ),G9,0)</f>
        <v>0</v>
      </c>
    </row>
    <row r="10" customFormat="false" ht="13.8" hidden="false" customHeight="false" outlineLevel="0" collapsed="false">
      <c r="A10" s="0" t="str">
        <f aca="false">VLOOKUP(C10,F$1:F$33,1,FALSE())</f>
        <v>MSC BELLISSIMA</v>
      </c>
      <c r="B10" s="0" t="n">
        <v>316</v>
      </c>
      <c r="C10" s="0" t="s">
        <v>24</v>
      </c>
      <c r="D10" s="0" t="s">
        <v>1</v>
      </c>
      <c r="E10" s="0" t="str">
        <f aca="false">_xlfn.CONCAT("SELECT * FROM vessels_333 WHERE ""name""='",C10,"' limit 1")</f>
        <v>SELECT * FROM vessels_333 WHERE "name"='MSC BELLISSIMA' limit 1</v>
      </c>
      <c r="F10" s="0" t="s">
        <v>12</v>
      </c>
      <c r="G10" s="1" t="s">
        <v>25</v>
      </c>
      <c r="H10" s="0" t="str">
        <f aca="false">VLOOKUP(G10,C$1:C$150,1,FALSE())</f>
        <v>KERRY</v>
      </c>
      <c r="I10" s="2" t="n">
        <f aca="false">IF(ISNA(H10 ),G10,0)</f>
        <v>0</v>
      </c>
    </row>
    <row r="11" customFormat="false" ht="13.8" hidden="false" customHeight="false" outlineLevel="0" collapsed="false">
      <c r="A11" s="0" t="e">
        <f aca="false">VLOOKUP(C11,F$1:F$33,1,FALSE())</f>
        <v>#N/A</v>
      </c>
      <c r="B11" s="0" t="n">
        <v>316</v>
      </c>
      <c r="C11" s="0" t="s">
        <v>26</v>
      </c>
      <c r="D11" s="0" t="s">
        <v>1</v>
      </c>
      <c r="E11" s="0" t="str">
        <f aca="false">_xlfn.CONCAT("SELECT * FROM vessels_333 WHERE ""name""='",C11,"' limit 1")</f>
        <v>SELECT * FROM vessels_333 WHERE "name"='MEIN SCHIFF 2' limit 1</v>
      </c>
      <c r="F11" s="0" t="s">
        <v>27</v>
      </c>
      <c r="G11" s="1" t="s">
        <v>23</v>
      </c>
      <c r="H11" s="0" t="str">
        <f aca="false">VLOOKUP(G11,C$1:C$150,1,FALSE())</f>
        <v>MSC SEAVIEW</v>
      </c>
      <c r="I11" s="2" t="n">
        <f aca="false">IF(ISNA(H11 ),G11,0)</f>
        <v>0</v>
      </c>
    </row>
    <row r="12" customFormat="false" ht="13.8" hidden="false" customHeight="false" outlineLevel="0" collapsed="false">
      <c r="A12" s="0" t="e">
        <f aca="false">VLOOKUP(C12,F$1:F$33,1,FALSE())</f>
        <v>#N/A</v>
      </c>
      <c r="B12" s="0" t="n">
        <v>306</v>
      </c>
      <c r="C12" s="0" t="s">
        <v>28</v>
      </c>
      <c r="D12" s="0" t="s">
        <v>1</v>
      </c>
      <c r="E12" s="0" t="str">
        <f aca="false">_xlfn.CONCAT("SELECT * FROM vessels_333 WHERE ""name""='",C12,"' limit 1")</f>
        <v>SELECT * FROM vessels_333 WHERE "name"='CELEBRITY EDGE' limit 1</v>
      </c>
      <c r="F12" s="0" t="s">
        <v>29</v>
      </c>
      <c r="G12" s="1" t="s">
        <v>29</v>
      </c>
      <c r="H12" s="0" t="str">
        <f aca="false">VLOOKUP(G12,C$1:C$150,1,FALSE())</f>
        <v>ECO MEDITERRANEA</v>
      </c>
      <c r="I12" s="2" t="n">
        <f aca="false">IF(ISNA(H12 ),G12,0)</f>
        <v>0</v>
      </c>
    </row>
    <row r="13" customFormat="false" ht="13.8" hidden="false" customHeight="false" outlineLevel="0" collapsed="false">
      <c r="A13" s="0" t="e">
        <f aca="false">VLOOKUP(C13,F$1:F$33,1,FALSE())</f>
        <v>#N/A</v>
      </c>
      <c r="B13" s="0" t="n">
        <v>304</v>
      </c>
      <c r="C13" s="0" t="s">
        <v>30</v>
      </c>
      <c r="D13" s="0" t="s">
        <v>1</v>
      </c>
      <c r="E13" s="0" t="str">
        <f aca="false">_xlfn.CONCAT("SELECT * FROM vessels_333 WHERE ""name""='",C13,"' limit 1")</f>
        <v>SELECT * FROM vessels_333 WHERE "name"='COSTA DIADEMA' limit 1</v>
      </c>
      <c r="F13" s="0" t="s">
        <v>6</v>
      </c>
      <c r="G13" s="1" t="s">
        <v>12</v>
      </c>
      <c r="H13" s="0" t="str">
        <f aca="false">VLOOKUP(G13,C$1:C$150,1,FALSE())</f>
        <v>COSTA SMERALDA</v>
      </c>
      <c r="I13" s="2" t="n">
        <f aca="false">IF(ISNA(H13 ),G13,0)</f>
        <v>0</v>
      </c>
    </row>
    <row r="14" customFormat="false" ht="13.8" hidden="false" customHeight="false" outlineLevel="0" collapsed="false">
      <c r="A14" s="0" t="e">
        <f aca="false">VLOOKUP(C14,F$1:F$33,1,FALSE())</f>
        <v>#N/A</v>
      </c>
      <c r="B14" s="0" t="n">
        <v>299</v>
      </c>
      <c r="C14" s="0" t="s">
        <v>31</v>
      </c>
      <c r="D14" s="0" t="s">
        <v>1</v>
      </c>
      <c r="E14" s="0" t="str">
        <f aca="false">_xlfn.CONCAT("SELECT * FROM vessels_333 WHERE ""name""='",C14,"' limit 1")</f>
        <v>SELECT * FROM vessels_333 WHERE "name"='NIEUW STATENDAM' limit 1</v>
      </c>
      <c r="F14" s="0" t="s">
        <v>32</v>
      </c>
      <c r="G14" s="1" t="s">
        <v>33</v>
      </c>
      <c r="H14" s="0" t="str">
        <f aca="false">VLOOKUP(G14,C$1:C$150,1,FALSE())</f>
        <v>TIMBER NAVIGATOR</v>
      </c>
      <c r="I14" s="2" t="n">
        <f aca="false">IF(ISNA(H14 ),G14,0)</f>
        <v>0</v>
      </c>
    </row>
    <row r="15" customFormat="false" ht="13.8" hidden="false" customHeight="false" outlineLevel="0" collapsed="false">
      <c r="A15" s="0" t="e">
        <f aca="false">VLOOKUP(C15,F$1:F$33,1,FALSE())</f>
        <v>#N/A</v>
      </c>
      <c r="B15" s="0" t="n">
        <v>295</v>
      </c>
      <c r="C15" s="0" t="s">
        <v>34</v>
      </c>
      <c r="D15" s="0" t="s">
        <v>1</v>
      </c>
      <c r="E15" s="0" t="str">
        <f aca="false">_xlfn.CONCAT("SELECT * FROM vessels_333 WHERE ""name""='",C15,"' limit 1")</f>
        <v>SELECT * FROM vessels_333 WHERE "name"='NORWEGIAN STAR' limit 1</v>
      </c>
      <c r="F15" s="0" t="s">
        <v>35</v>
      </c>
      <c r="G15" s="1" t="s">
        <v>5</v>
      </c>
      <c r="H15" s="0" t="str">
        <f aca="false">VLOOKUP(G15,C$1:C$150,1,FALSE())</f>
        <v>AIDASTELLA</v>
      </c>
      <c r="I15" s="2" t="n">
        <f aca="false">IF(ISNA(H15 ),G15,0)</f>
        <v>0</v>
      </c>
    </row>
    <row r="16" customFormat="false" ht="13.8" hidden="false" customHeight="false" outlineLevel="0" collapsed="false">
      <c r="A16" s="0" t="e">
        <f aca="false">VLOOKUP(C16,F$1:F$33,1,FALSE())</f>
        <v>#N/A</v>
      </c>
      <c r="B16" s="0" t="n">
        <v>295</v>
      </c>
      <c r="C16" s="0" t="s">
        <v>36</v>
      </c>
      <c r="D16" s="0" t="s">
        <v>1</v>
      </c>
      <c r="E16" s="0" t="str">
        <f aca="false">_xlfn.CONCAT("SELECT * FROM vessels_333 WHERE ""name""='",C16,"' limit 1")</f>
        <v>SELECT * FROM vessels_333 WHERE "name"='MEIN SCHIFF 6' limit 1</v>
      </c>
      <c r="F16" s="0" t="s">
        <v>16</v>
      </c>
      <c r="G16" s="1" t="s">
        <v>27</v>
      </c>
      <c r="H16" s="0" t="str">
        <f aca="false">VLOOKUP(G16,C$1:C$150,1,FALSE())</f>
        <v>ECO ADRIATICA</v>
      </c>
      <c r="I16" s="2" t="n">
        <f aca="false">IF(ISNA(H16 ),G16,0)</f>
        <v>0</v>
      </c>
    </row>
    <row r="17" customFormat="false" ht="13.8" hidden="false" customHeight="false" outlineLevel="0" collapsed="false">
      <c r="A17" s="0" t="e">
        <f aca="false">VLOOKUP(C17,F$1:F$33,1,FALSE())</f>
        <v>#N/A</v>
      </c>
      <c r="B17" s="0" t="n">
        <v>294</v>
      </c>
      <c r="C17" s="0" t="s">
        <v>37</v>
      </c>
      <c r="D17" s="0" t="s">
        <v>1</v>
      </c>
      <c r="E17" s="0" t="str">
        <f aca="false">_xlfn.CONCAT("SELECT * FROM vessels_333 WHERE ""name""='",C17,"' limit 1")</f>
        <v>SELECT * FROM vessels_333 WHERE "name"='MSC MUSICA' limit 1</v>
      </c>
      <c r="F17" s="0" t="s">
        <v>13</v>
      </c>
      <c r="G17" s="1" t="s">
        <v>38</v>
      </c>
      <c r="H17" s="0" t="str">
        <f aca="false">VLOOKUP(G17,C$1:C$150,1,FALSE())</f>
        <v>DASTELLA</v>
      </c>
      <c r="I17" s="2" t="n">
        <f aca="false">IF(ISNA(H17 ),G17,0)</f>
        <v>0</v>
      </c>
    </row>
    <row r="18" customFormat="false" ht="13.8" hidden="false" customHeight="false" outlineLevel="0" collapsed="false">
      <c r="A18" s="0" t="e">
        <f aca="false">VLOOKUP(C18,F$1:F$33,1,FALSE())</f>
        <v>#N/A</v>
      </c>
      <c r="B18" s="0" t="n">
        <v>294</v>
      </c>
      <c r="C18" s="0" t="s">
        <v>39</v>
      </c>
      <c r="D18" s="0" t="s">
        <v>1</v>
      </c>
      <c r="E18" s="0" t="str">
        <f aca="false">_xlfn.CONCAT("SELECT * FROM vessels_333 WHERE ""name""='",C18,"' limit 1")</f>
        <v>SELECT * FROM vessels_333 WHERE "name"='NORWEGIAN GEM' limit 1</v>
      </c>
      <c r="F18" s="0" t="s">
        <v>40</v>
      </c>
      <c r="G18" s="1" t="s">
        <v>8</v>
      </c>
      <c r="H18" s="0" t="str">
        <f aca="false">VLOOKUP(G18,C$1:C$150,1,FALSE())</f>
        <v>BBC SEBASTOPOL</v>
      </c>
      <c r="I18" s="2" t="n">
        <f aca="false">IF(ISNA(H18 ),G18,0)</f>
        <v>0</v>
      </c>
    </row>
    <row r="19" customFormat="false" ht="13.8" hidden="false" customHeight="false" outlineLevel="0" collapsed="false">
      <c r="A19" s="0" t="e">
        <f aca="false">VLOOKUP(C19,F$1:F$33,1,FALSE())</f>
        <v>#N/A</v>
      </c>
      <c r="B19" s="0" t="n">
        <v>294</v>
      </c>
      <c r="C19" s="0" t="s">
        <v>41</v>
      </c>
      <c r="D19" s="0" t="s">
        <v>1</v>
      </c>
      <c r="E19" s="0" t="str">
        <f aca="false">_xlfn.CONCAT("SELECT * FROM vessels_333 WHERE ""name""='",C19,"' limit 1")</f>
        <v>SELECT * FROM vessels_333 WHERE "name"='MEIN SCHIFF 4' limit 1</v>
      </c>
      <c r="F19" s="0" t="s">
        <v>11</v>
      </c>
      <c r="G19" s="1" t="s">
        <v>40</v>
      </c>
      <c r="H19" s="0" t="str">
        <f aca="false">VLOOKUP(G19,C$1:C$150,1,FALSE())</f>
        <v>GUBAL TRADER</v>
      </c>
      <c r="I19" s="2" t="n">
        <f aca="false">IF(ISNA(H19 ),G19,0)</f>
        <v>0</v>
      </c>
    </row>
    <row r="20" customFormat="false" ht="13.8" hidden="false" customHeight="false" outlineLevel="0" collapsed="false">
      <c r="A20" s="0" t="e">
        <f aca="false">VLOOKUP(C20,F$1:F$33,1,FALSE())</f>
        <v>#N/A</v>
      </c>
      <c r="B20" s="0" t="n">
        <v>294</v>
      </c>
      <c r="C20" s="0" t="s">
        <v>42</v>
      </c>
      <c r="D20" s="0" t="s">
        <v>1</v>
      </c>
      <c r="E20" s="0" t="str">
        <f aca="false">_xlfn.CONCAT("SELECT * FROM vessels_333 WHERE ""name""='",C20,"' limit 1")</f>
        <v>SELECT * FROM vessels_333 WHERE "name"='MSC MAGNIFICA' limit 1</v>
      </c>
      <c r="F20" s="0" t="s">
        <v>43</v>
      </c>
      <c r="G20" s="1" t="s">
        <v>24</v>
      </c>
      <c r="H20" s="0" t="str">
        <f aca="false">VLOOKUP(G20,C$1:C$150,1,FALSE())</f>
        <v>MSC BELLISSIMA</v>
      </c>
      <c r="I20" s="2" t="n">
        <f aca="false">IF(ISNA(H20 ),G20,0)</f>
        <v>0</v>
      </c>
    </row>
    <row r="21" customFormat="false" ht="13.8" hidden="false" customHeight="false" outlineLevel="0" collapsed="false">
      <c r="A21" s="0" t="e">
        <f aca="false">VLOOKUP(C21,F$1:F$33,1,FALSE())</f>
        <v>#N/A</v>
      </c>
      <c r="B21" s="0" t="n">
        <v>294</v>
      </c>
      <c r="C21" s="0" t="s">
        <v>44</v>
      </c>
      <c r="D21" s="0" t="s">
        <v>1</v>
      </c>
      <c r="E21" s="0" t="str">
        <f aca="false">_xlfn.CONCAT("SELECT * FROM vessels_333 WHERE ""name""='",C21,"' limit 1")</f>
        <v>SELECT * FROM vessels_333 WHERE "name"='CELEBRITY INFINITY' limit 1</v>
      </c>
      <c r="F21" s="0" t="s">
        <v>19</v>
      </c>
      <c r="G21" s="1" t="s">
        <v>45</v>
      </c>
      <c r="H21" s="0" t="str">
        <f aca="false">VLOOKUP(G21,C$1:C$150,1,FALSE())</f>
        <v>SIRIOS CEMENT V</v>
      </c>
      <c r="I21" s="2" t="n">
        <f aca="false">IF(ISNA(H21 ),G21,0)</f>
        <v>0</v>
      </c>
    </row>
    <row r="22" customFormat="false" ht="13.8" hidden="false" customHeight="false" outlineLevel="0" collapsed="false">
      <c r="A22" s="0" t="e">
        <f aca="false">VLOOKUP(C22,F$1:F$33,1,FALSE())</f>
        <v>#N/A</v>
      </c>
      <c r="B22" s="0" t="n">
        <v>290</v>
      </c>
      <c r="C22" s="0" t="s">
        <v>46</v>
      </c>
      <c r="D22" s="0" t="s">
        <v>1</v>
      </c>
      <c r="E22" s="0" t="str">
        <f aca="false">_xlfn.CONCAT("SELECT * FROM vessels_333 WHERE ""name""='",C22,"' limit 1")</f>
        <v>SELECT * FROM vessels_333 WHERE "name"='COSTA FASCINOSA' limit 1</v>
      </c>
      <c r="F22" s="0" t="s">
        <v>47</v>
      </c>
      <c r="G22" s="1" t="s">
        <v>15</v>
      </c>
      <c r="H22" s="0" t="str">
        <f aca="false">VLOOKUP(G22,C$1:C$150,1,FALSE())</f>
        <v>CIUDAD DE BARCELONA</v>
      </c>
      <c r="I22" s="2" t="n">
        <f aca="false">IF(ISNA(H22 ),G22,0)</f>
        <v>0</v>
      </c>
    </row>
    <row r="23" customFormat="false" ht="13.8" hidden="false" customHeight="false" outlineLevel="0" collapsed="false">
      <c r="A23" s="0" t="e">
        <f aca="false">VLOOKUP(C23,F$1:F$33,1,FALSE())</f>
        <v>#N/A</v>
      </c>
      <c r="B23" s="0" t="n">
        <v>290</v>
      </c>
      <c r="C23" s="0" t="s">
        <v>48</v>
      </c>
      <c r="D23" s="0" t="s">
        <v>1</v>
      </c>
      <c r="E23" s="0" t="str">
        <f aca="false">_xlfn.CONCAT("SELECT * FROM vessels_333 WHERE ""name""='",C23,"' limit 1")</f>
        <v>SELECT * FROM vessels_333 WHERE "name"='COSTA FAVOLOSA' limit 1</v>
      </c>
      <c r="F23" s="0" t="s">
        <v>25</v>
      </c>
      <c r="G23" s="1" t="s">
        <v>32</v>
      </c>
      <c r="H23" s="0" t="str">
        <f aca="false">VLOOKUP(G23,C$1:C$150,1,FALSE())</f>
        <v>FENICUSA M</v>
      </c>
      <c r="I23" s="2" t="n">
        <f aca="false">IF(ISNA(H23 ),G23,0)</f>
        <v>0</v>
      </c>
    </row>
    <row r="24" customFormat="false" ht="13.8" hidden="false" customHeight="false" outlineLevel="0" collapsed="false">
      <c r="A24" s="0" t="e">
        <f aca="false">VLOOKUP(C24,F$1:F$33,1,FALSE())</f>
        <v>#N/A</v>
      </c>
      <c r="B24" s="0" t="n">
        <v>288</v>
      </c>
      <c r="C24" s="0" t="s">
        <v>49</v>
      </c>
      <c r="D24" s="0" t="s">
        <v>1</v>
      </c>
      <c r="E24" s="0" t="str">
        <f aca="false">_xlfn.CONCAT("SELECT * FROM vessels_333 WHERE ""name""='",C24,"' limit 1")</f>
        <v>SELECT * FROM vessels_333 WHERE "name"='AZURA' limit 1</v>
      </c>
      <c r="F24" s="0" t="s">
        <v>50</v>
      </c>
      <c r="G24" s="1" t="s">
        <v>35</v>
      </c>
      <c r="H24" s="0" t="str">
        <f aca="false">VLOOKUP(G24,C$1:C$150,1,FALSE())</f>
        <v>FLETXA</v>
      </c>
      <c r="I24" s="2" t="n">
        <f aca="false">IF(ISNA(H24 ),G24,0)</f>
        <v>0</v>
      </c>
    </row>
    <row r="25" customFormat="false" ht="13.8" hidden="false" customHeight="false" outlineLevel="0" collapsed="false">
      <c r="A25" s="0" t="e">
        <f aca="false">VLOOKUP(C25,F$1:F$33,1,FALSE())</f>
        <v>#N/A</v>
      </c>
      <c r="B25" s="0" t="n">
        <v>277</v>
      </c>
      <c r="C25" s="0" t="s">
        <v>51</v>
      </c>
      <c r="D25" s="0" t="s">
        <v>1</v>
      </c>
      <c r="E25" s="0" t="str">
        <f aca="false">_xlfn.CONCAT("SELECT * FROM vessels_333 WHERE ""name""='",C25,"' limit 1")</f>
        <v>SELECT * FROM vessels_333 WHERE "name"='VALIANT LADY' limit 1</v>
      </c>
      <c r="F25" s="0" t="s">
        <v>24</v>
      </c>
      <c r="G25" s="1" t="s">
        <v>21</v>
      </c>
      <c r="H25" s="0" t="str">
        <f aca="false">VLOOKUP(G25,C$1:C$150,1,FALSE())</f>
        <v>CIUDAD DE MAHON</v>
      </c>
      <c r="I25" s="2" t="n">
        <f aca="false">IF(ISNA(H25 ),G25,0)</f>
        <v>0</v>
      </c>
    </row>
    <row r="26" customFormat="false" ht="13.8" hidden="false" customHeight="false" outlineLevel="0" collapsed="false">
      <c r="A26" s="0" t="e">
        <f aca="false">VLOOKUP(C26,F$1:F$33,1,FALSE())</f>
        <v>#N/A</v>
      </c>
      <c r="B26" s="0" t="n">
        <v>275</v>
      </c>
      <c r="C26" s="0" t="s">
        <v>52</v>
      </c>
      <c r="D26" s="0" t="s">
        <v>1</v>
      </c>
      <c r="E26" s="0" t="str">
        <f aca="false">_xlfn.CONCAT("SELECT * FROM vessels_333 WHERE ""name""='",C26,"' limit 1")</f>
        <v>SELECT * FROM vessels_333 WHERE "name"='MSC ARMONIA' limit 1</v>
      </c>
      <c r="F26" s="0" t="s">
        <v>23</v>
      </c>
      <c r="G26" s="1" t="s">
        <v>53</v>
      </c>
      <c r="H26" s="0" t="str">
        <f aca="false">VLOOKUP(G26,C$1:C$150,1,FALSE())</f>
        <v>SILVER DAWN</v>
      </c>
      <c r="I26" s="2" t="n">
        <f aca="false">IF(ISNA(H26 ),G26,0)</f>
        <v>0</v>
      </c>
    </row>
    <row r="27" customFormat="false" ht="13.8" hidden="false" customHeight="false" outlineLevel="0" collapsed="false">
      <c r="A27" s="0" t="e">
        <f aca="false">VLOOKUP(C27,F$1:F$33,1,FALSE())</f>
        <v>#N/A</v>
      </c>
      <c r="B27" s="0" t="n">
        <v>264</v>
      </c>
      <c r="C27" s="0" t="s">
        <v>54</v>
      </c>
      <c r="D27" s="0" t="s">
        <v>1</v>
      </c>
      <c r="E27" s="0" t="str">
        <f aca="false">_xlfn.CONCAT("SELECT * FROM vessels_333 WHERE ""name""='",C27,"' limit 1")</f>
        <v>SELECT * FROM vessels_333 WHERE "name"='MARELLA DISCOVERY 2' limit 1</v>
      </c>
      <c r="F27" s="0" t="s">
        <v>20</v>
      </c>
      <c r="G27" s="1" t="s">
        <v>47</v>
      </c>
      <c r="H27" s="0" t="str">
        <f aca="false">VLOOKUP(G27,C$1:C$150,1,FALSE())</f>
        <v>IMKE</v>
      </c>
      <c r="I27" s="2" t="n">
        <f aca="false">IF(ISNA(H27 ),G27,0)</f>
        <v>0</v>
      </c>
    </row>
    <row r="28" customFormat="false" ht="13.8" hidden="false" customHeight="false" outlineLevel="0" collapsed="false">
      <c r="A28" s="0" t="e">
        <f aca="false">VLOOKUP(C28,F$1:F$33,1,FALSE())</f>
        <v>#N/A</v>
      </c>
      <c r="B28" s="0" t="n">
        <v>264</v>
      </c>
      <c r="C28" s="0" t="s">
        <v>55</v>
      </c>
      <c r="D28" s="0" t="s">
        <v>1</v>
      </c>
      <c r="E28" s="0" t="str">
        <f aca="false">_xlfn.CONCAT("SELECT * FROM vessels_333 WHERE ""name""='",C28,"' limit 1")</f>
        <v>SELECT * FROM vessels_333 WHERE "name"='MEIN SCHIFF HERZ' limit 1</v>
      </c>
      <c r="F28" s="0" t="s">
        <v>53</v>
      </c>
      <c r="G28" s="1" t="s">
        <v>56</v>
      </c>
      <c r="H28" s="0" t="str">
        <f aca="false">VLOOKUP(G28,C$1:C$150,1,FALSE())</f>
        <v>TINERFE</v>
      </c>
      <c r="I28" s="2" t="n">
        <f aca="false">IF(ISNA(H28 ),G28,0)</f>
        <v>0</v>
      </c>
    </row>
    <row r="29" customFormat="false" ht="13.8" hidden="false" customHeight="false" outlineLevel="0" collapsed="false">
      <c r="A29" s="0" t="e">
        <f aca="false">VLOOKUP(C29,F$1:F$33,1,FALSE())</f>
        <v>#N/A</v>
      </c>
      <c r="B29" s="0" t="n">
        <v>262</v>
      </c>
      <c r="C29" s="0" t="s">
        <v>57</v>
      </c>
      <c r="D29" s="0" t="s">
        <v>1</v>
      </c>
      <c r="E29" s="0" t="str">
        <f aca="false">_xlfn.CONCAT("SELECT * FROM vessels_333 WHERE ""name""='",C29,"' limit 1")</f>
        <v>SELECT * FROM vessels_333 WHERE "name"='MARELLA EXPLORER' limit 1</v>
      </c>
      <c r="F29" s="0" t="s">
        <v>45</v>
      </c>
      <c r="G29" s="1" t="s">
        <v>43</v>
      </c>
      <c r="H29" s="0" t="str">
        <f aca="false">VLOOKUP(G29,C$1:C$150,1,FALSE())</f>
        <v>HEERENGRACHT</v>
      </c>
      <c r="I29" s="2" t="n">
        <f aca="false">IF(ISNA(H29 ),G29,0)</f>
        <v>0</v>
      </c>
    </row>
    <row r="30" customFormat="false" ht="13.8" hidden="false" customHeight="false" outlineLevel="0" collapsed="false">
      <c r="A30" s="0" t="str">
        <f aca="false">VLOOKUP(C30,F$1:F$33,1,FALSE())</f>
        <v>AIDASTELLA</v>
      </c>
      <c r="B30" s="0" t="n">
        <v>253</v>
      </c>
      <c r="C30" s="0" t="s">
        <v>5</v>
      </c>
      <c r="D30" s="0" t="s">
        <v>1</v>
      </c>
      <c r="E30" s="0" t="str">
        <f aca="false">_xlfn.CONCAT("SELECT * FROM vessels_333 WHERE ""name""='",C30,"' limit 1")</f>
        <v>SELECT * FROM vessels_333 WHERE "name"='AIDASTELLA' limit 1</v>
      </c>
      <c r="F30" s="0" t="s">
        <v>58</v>
      </c>
      <c r="G30" s="1" t="s">
        <v>58</v>
      </c>
      <c r="H30" s="0" t="str">
        <f aca="false">VLOOKUP(G30,C$1:C$150,1,FALSE())</f>
        <v>SOLLER CAT</v>
      </c>
      <c r="I30" s="2" t="n">
        <f aca="false">IF(ISNA(H30 ),G30,0)</f>
        <v>0</v>
      </c>
    </row>
    <row r="31" customFormat="false" ht="13.8" hidden="false" customHeight="false" outlineLevel="0" collapsed="false">
      <c r="A31" s="0" t="e">
        <f aca="false">VLOOKUP(C31,F$1:F$33,1,FALSE())</f>
        <v>#N/A</v>
      </c>
      <c r="B31" s="0" t="n">
        <v>253</v>
      </c>
      <c r="C31" s="0" t="s">
        <v>38</v>
      </c>
      <c r="D31" s="0" t="s">
        <v>1</v>
      </c>
      <c r="E31" s="0" t="str">
        <f aca="false">_xlfn.CONCAT("SELECT * FROM vessels_333 WHERE ""name""='",C31,"' limit 1")</f>
        <v>SELECT * FROM vessels_333 WHERE "name"='DASTELLA' limit 1</v>
      </c>
      <c r="F31" s="0" t="s">
        <v>59</v>
      </c>
      <c r="G31" s="1" t="s">
        <v>20</v>
      </c>
      <c r="H31" s="0" t="str">
        <f aca="false">VLOOKUP(G31,C$1:C$150,1,FALSE())</f>
        <v>NORWEGIAN EPIC</v>
      </c>
      <c r="I31" s="2" t="n">
        <f aca="false">IF(ISNA(H31 ),G31,0)</f>
        <v>0</v>
      </c>
    </row>
    <row r="32" customFormat="false" ht="13.8" hidden="false" customHeight="false" outlineLevel="0" collapsed="false">
      <c r="A32" s="0" t="str">
        <f aca="false">VLOOKUP(C32,F$1:F$33,1,FALSE())</f>
        <v>AIDABLU</v>
      </c>
      <c r="B32" s="0" t="n">
        <v>252</v>
      </c>
      <c r="C32" s="0" t="s">
        <v>2</v>
      </c>
      <c r="D32" s="0" t="s">
        <v>1</v>
      </c>
      <c r="E32" s="0" t="str">
        <f aca="false">_xlfn.CONCAT("SELECT * FROM vessels_333 WHERE ""name""='",C32,"' limit 1")</f>
        <v>SELECT * FROM vessels_333 WHERE "name"='AIDABLU' limit 1</v>
      </c>
      <c r="F32" s="0" t="s">
        <v>33</v>
      </c>
      <c r="G32" s="1" t="s">
        <v>2</v>
      </c>
      <c r="H32" s="0" t="str">
        <f aca="false">VLOOKUP(G32,C$1:C$150,1,FALSE())</f>
        <v>AIDABLU</v>
      </c>
      <c r="I32" s="2" t="n">
        <f aca="false">IF(ISNA(H32 ),G32,0)</f>
        <v>0</v>
      </c>
    </row>
    <row r="33" customFormat="false" ht="13.8" hidden="false" customHeight="false" outlineLevel="0" collapsed="false">
      <c r="A33" s="0" t="e">
        <f aca="false">VLOOKUP(C33,F$1:F$33,1,FALSE())</f>
        <v>#N/A</v>
      </c>
      <c r="B33" s="0" t="n">
        <v>252</v>
      </c>
      <c r="C33" s="0" t="s">
        <v>60</v>
      </c>
      <c r="D33" s="0" t="s">
        <v>1</v>
      </c>
      <c r="E33" s="0" t="str">
        <f aca="false">_xlfn.CONCAT("SELECT * FROM vessels_333 WHERE ""name""='",C33,"' limit 1")</f>
        <v>SELECT * FROM vessels_333 WHERE "name"='ABLU' limit 1</v>
      </c>
      <c r="F33" s="0" t="s">
        <v>56</v>
      </c>
      <c r="G33" s="1" t="s">
        <v>59</v>
      </c>
      <c r="H33" s="0" t="str">
        <f aca="false">VLOOKUP(G33,C$1:C$150,1,FALSE())</f>
        <v>SUPERMAN</v>
      </c>
      <c r="I33" s="2" t="n">
        <f aca="false">IF(ISNA(H33 ),G33,0)</f>
        <v>0</v>
      </c>
    </row>
    <row r="34" customFormat="false" ht="13.8" hidden="false" customHeight="false" outlineLevel="0" collapsed="false">
      <c r="A34" s="0" t="e">
        <f aca="false">VLOOKUP(C34,F$1:F$33,1,FALSE())</f>
        <v>#N/A</v>
      </c>
      <c r="B34" s="0" t="n">
        <v>245</v>
      </c>
      <c r="C34" s="0" t="s">
        <v>61</v>
      </c>
      <c r="D34" s="0" t="s">
        <v>1</v>
      </c>
      <c r="E34" s="0" t="str">
        <f aca="false">_xlfn.CONCAT("SELECT * FROM vessels_333 WHERE ""name""='",C34,"' limit 1")</f>
        <v>SELECT * FROM vessels_333 WHERE "name"='AMBIENCE' limit 1</v>
      </c>
      <c r="G34" s="1" t="s">
        <v>50</v>
      </c>
      <c r="H34" s="0" t="str">
        <f aca="false">VLOOKUP(G34,C$1:C$150,1,FALSE())</f>
        <v>MAGIC UNO</v>
      </c>
      <c r="I34" s="2" t="n">
        <f aca="false">IF(ISNA(H34 ),G34,0)</f>
        <v>0</v>
      </c>
    </row>
    <row r="35" customFormat="false" ht="13.8" hidden="false" customHeight="false" outlineLevel="0" collapsed="false">
      <c r="A35" s="0" t="e">
        <f aca="false">VLOOKUP(C35,F$1:F$33,1,FALSE())</f>
        <v>#N/A</v>
      </c>
      <c r="B35" s="0" t="n">
        <v>240</v>
      </c>
      <c r="C35" s="0" t="s">
        <v>62</v>
      </c>
      <c r="D35" s="0" t="s">
        <v>1</v>
      </c>
      <c r="E35" s="0" t="str">
        <f aca="false">_xlfn.CONCAT("SELECT * FROM vessels_333 WHERE ""name""='",C35,"' limit 1")</f>
        <v>SELECT * FROM vessels_333 WHERE "name"='RIVIERA' limit 1</v>
      </c>
      <c r="G35" s="1" t="s">
        <v>63</v>
      </c>
      <c r="H35" s="0" t="e">
        <f aca="false">VLOOKUP(G35,C$1:C$150,1,FALSE())</f>
        <v>#N/A</v>
      </c>
      <c r="I35" s="2" t="str">
        <f aca="false">IF(ISNA(H35 ),G35,0)</f>
        <v>ELT</v>
      </c>
    </row>
    <row r="36" customFormat="false" ht="13.8" hidden="false" customHeight="false" outlineLevel="0" collapsed="false">
      <c r="A36" s="0" t="str">
        <f aca="false">VLOOKUP(C36,F$1:F$33,1,FALSE())</f>
        <v>ECO MEDITERRANEA</v>
      </c>
      <c r="B36" s="0" t="n">
        <v>238</v>
      </c>
      <c r="C36" s="0" t="s">
        <v>29</v>
      </c>
      <c r="D36" s="0" t="s">
        <v>64</v>
      </c>
      <c r="E36" s="0" t="str">
        <f aca="false">_xlfn.CONCAT("SELECT * FROM vessels_333 WHERE ""name""='",C36,"' limit 1")</f>
        <v>SELECT * FROM vessels_333 WHERE "name"='ECO MEDITERRANEA' limit 1</v>
      </c>
      <c r="G36" s="1" t="s">
        <v>65</v>
      </c>
      <c r="H36" s="0" t="str">
        <f aca="false">VLOOKUP(G36,C$1:C$150,1,FALSE())</f>
        <v>BAHAMA MAMA</v>
      </c>
      <c r="I36" s="2" t="n">
        <f aca="false">IF(ISNA(H36 ),G36,0)</f>
        <v>0</v>
      </c>
    </row>
    <row r="37" customFormat="false" ht="13.8" hidden="false" customHeight="false" outlineLevel="0" collapsed="false">
      <c r="A37" s="0" t="str">
        <f aca="false">VLOOKUP(C37,F$1:F$33,1,FALSE())</f>
        <v>ECO ADRIATICA</v>
      </c>
      <c r="B37" s="0" t="n">
        <v>238</v>
      </c>
      <c r="C37" s="0" t="s">
        <v>27</v>
      </c>
      <c r="D37" s="0" t="s">
        <v>64</v>
      </c>
      <c r="E37" s="0" t="str">
        <f aca="false">_xlfn.CONCAT("SELECT * FROM vessels_333 WHERE ""name""='",C37,"' limit 1")</f>
        <v>SELECT * FROM vessels_333 WHERE "name"='ECO ADRIATICA' limit 1</v>
      </c>
      <c r="G37" s="1" t="s">
        <v>66</v>
      </c>
      <c r="H37" s="0" t="str">
        <f aca="false">VLOOKUP(G37,C$1:C$150,1,FALSE())</f>
        <v>PALMA BAY CATAMARAN</v>
      </c>
      <c r="I37" s="2" t="n">
        <f aca="false">IF(ISNA(H37 ),G37,0)</f>
        <v>0</v>
      </c>
    </row>
    <row r="38" customFormat="false" ht="13.8" hidden="false" customHeight="false" outlineLevel="0" collapsed="false">
      <c r="A38" s="0" t="e">
        <f aca="false">VLOOKUP(C38,F$1:F$33,1,FALSE())</f>
        <v>#N/A</v>
      </c>
      <c r="B38" s="0" t="n">
        <v>238</v>
      </c>
      <c r="C38" s="0" t="s">
        <v>67</v>
      </c>
      <c r="D38" s="0" t="s">
        <v>1</v>
      </c>
      <c r="E38" s="0" t="str">
        <f aca="false">_xlfn.CONCAT("SELECT * FROM vessels_333 WHERE ""name""='",C38,"' limit 1")</f>
        <v>SELECT * FROM vessels_333 WHERE "name"='BOLETTE' limit 1</v>
      </c>
      <c r="G38" s="1" t="s">
        <v>68</v>
      </c>
      <c r="H38" s="0" t="str">
        <f aca="false">VLOOKUP(G38,C$1:C$150,1,FALSE())</f>
        <v>CEMBROOK</v>
      </c>
      <c r="I38" s="2" t="n">
        <f aca="false">IF(ISNA(H38 ),G38,0)</f>
        <v>0</v>
      </c>
    </row>
    <row r="39" customFormat="false" ht="13.8" hidden="false" customHeight="false" outlineLevel="0" collapsed="false">
      <c r="A39" s="0" t="e">
        <f aca="false">VLOOKUP(C39,F$1:F$33,1,FALSE())</f>
        <v>#N/A</v>
      </c>
      <c r="B39" s="0" t="n">
        <v>238</v>
      </c>
      <c r="C39" s="0" t="s">
        <v>69</v>
      </c>
      <c r="D39" s="0" t="s">
        <v>64</v>
      </c>
      <c r="E39" s="0" t="str">
        <f aca="false">_xlfn.CONCAT("SELECT * FROM vessels_333 WHERE ""name""='",C39,"' limit 1")</f>
        <v>SELECT * FROM vessels_333 WHERE "name"='ECO VALENCIA' limit 1</v>
      </c>
      <c r="G39" s="1" t="s">
        <v>70</v>
      </c>
      <c r="H39" s="0" t="str">
        <f aca="false">VLOOKUP(G39,C$1:C$150,1,FALSE())</f>
        <v>CASTILLO DE ARTEAGA</v>
      </c>
      <c r="I39" s="2" t="n">
        <f aca="false">IF(ISNA(H39 ),G39,0)</f>
        <v>0</v>
      </c>
    </row>
    <row r="40" customFormat="false" ht="13.8" hidden="false" customHeight="false" outlineLevel="0" collapsed="false">
      <c r="A40" s="0" t="e">
        <f aca="false">VLOOKUP(C40,F$1:F$33,1,FALSE())</f>
        <v>#N/A</v>
      </c>
      <c r="B40" s="0" t="n">
        <v>238</v>
      </c>
      <c r="C40" s="0" t="s">
        <v>71</v>
      </c>
      <c r="D40" s="0" t="s">
        <v>1</v>
      </c>
      <c r="E40" s="0" t="str">
        <f aca="false">_xlfn.CONCAT("SELECT * FROM vessels_333 WHERE ""name""='",C40,"' limit 1")</f>
        <v>SELECT * FROM vessels_333 WHERE "name"='MARINA' limit 1</v>
      </c>
      <c r="G40" s="1" t="s">
        <v>72</v>
      </c>
      <c r="H40" s="0" t="str">
        <f aca="false">VLOOKUP(G40,C$1:C$150,1,FALSE())</f>
        <v>BBC NORWAY</v>
      </c>
      <c r="I40" s="2" t="n">
        <f aca="false">IF(ISNA(H40 ),G40,0)</f>
        <v>0</v>
      </c>
    </row>
    <row r="41" customFormat="false" ht="13.8" hidden="false" customHeight="false" outlineLevel="0" collapsed="false">
      <c r="A41" s="0" t="e">
        <f aca="false">VLOOKUP(C41,F$1:F$33,1,FALSE())</f>
        <v>#N/A</v>
      </c>
      <c r="B41" s="0" t="n">
        <v>238</v>
      </c>
      <c r="C41" s="0" t="s">
        <v>73</v>
      </c>
      <c r="D41" s="0" t="s">
        <v>64</v>
      </c>
      <c r="E41" s="0" t="str">
        <f aca="false">_xlfn.CONCAT("SELECT * FROM vessels_333 WHERE ""name""='",C41,"' limit 1")</f>
        <v>SELECT * FROM vessels_333 WHERE "name"='ECO LIVORNO' limit 1</v>
      </c>
      <c r="G41" s="1" t="s">
        <v>74</v>
      </c>
      <c r="H41" s="0" t="str">
        <f aca="false">VLOOKUP(G41,C$1:C$150,1,FALSE())</f>
        <v>CAPE CAMDEN</v>
      </c>
      <c r="I41" s="2" t="n">
        <f aca="false">IF(ISNA(H41 ),G41,0)</f>
        <v>0</v>
      </c>
    </row>
    <row r="42" customFormat="false" ht="13.8" hidden="false" customHeight="false" outlineLevel="0" collapsed="false">
      <c r="A42" s="0" t="e">
        <f aca="false">VLOOKUP(C42,F$1:F$33,1,FALSE())</f>
        <v>#N/A</v>
      </c>
      <c r="B42" s="0" t="n">
        <v>238</v>
      </c>
      <c r="C42" s="0" t="s">
        <v>75</v>
      </c>
      <c r="D42" s="0" t="s">
        <v>64</v>
      </c>
      <c r="E42" s="0" t="str">
        <f aca="false">_xlfn.CONCAT("SELECT * FROM vessels_333 WHERE ""name""='",C42,"' limit 1")</f>
        <v>SELECT * FROM vessels_333 WHERE "name"='ECO SAVONA' limit 1</v>
      </c>
      <c r="G42" s="1" t="s">
        <v>76</v>
      </c>
      <c r="H42" s="0" t="str">
        <f aca="false">VLOOKUP(G42,C$1:C$150,1,FALSE())</f>
        <v>MITIQ</v>
      </c>
      <c r="I42" s="2" t="n">
        <f aca="false">IF(ISNA(H42 ),G42,0)</f>
        <v>0</v>
      </c>
    </row>
    <row r="43" customFormat="false" ht="13.8" hidden="false" customHeight="false" outlineLevel="0" collapsed="false">
      <c r="A43" s="0" t="e">
        <f aca="false">VLOOKUP(C43,F$1:F$33,1,FALSE())</f>
        <v>#N/A</v>
      </c>
      <c r="B43" s="0" t="n">
        <v>236</v>
      </c>
      <c r="C43" s="0" t="s">
        <v>77</v>
      </c>
      <c r="D43" s="0" t="s">
        <v>1</v>
      </c>
      <c r="E43" s="0" t="str">
        <f aca="false">_xlfn.CONCAT("SELECT * FROM vessels_333 WHERE ""name""='",C43,"' limit 1")</f>
        <v>SELECT * FROM vessels_333 WHERE "name"='SPIRIT OF ADVENTURE' limit 1</v>
      </c>
      <c r="G43" s="1" t="s">
        <v>78</v>
      </c>
      <c r="H43" s="0" t="str">
        <f aca="false">VLOOKUP(G43,C$1:C$150,1,FALSE())</f>
        <v>TENACIA</v>
      </c>
      <c r="I43" s="2" t="n">
        <f aca="false">IF(ISNA(H43 ),G43,0)</f>
        <v>0</v>
      </c>
    </row>
    <row r="44" customFormat="false" ht="13.8" hidden="false" customHeight="false" outlineLevel="0" collapsed="false">
      <c r="A44" s="0" t="e">
        <f aca="false">VLOOKUP(C44,F$1:F$33,1,FALSE())</f>
        <v>#N/A</v>
      </c>
      <c r="B44" s="0" t="n">
        <v>236</v>
      </c>
      <c r="C44" s="0" t="s">
        <v>79</v>
      </c>
      <c r="D44" s="0" t="s">
        <v>1</v>
      </c>
      <c r="E44" s="0" t="str">
        <f aca="false">_xlfn.CONCAT("SELECT * FROM vessels_333 WHERE ""name""='",C44,"' limit 1")</f>
        <v>SELECT * FROM vessels_333 WHERE "name"='SPIRIT OF DISCOVERY' limit 1</v>
      </c>
      <c r="G44" s="1" t="s">
        <v>80</v>
      </c>
      <c r="H44" s="0" t="str">
        <f aca="false">VLOOKUP(G44,C$1:C$150,1,FALSE())</f>
        <v>INDIO BETA</v>
      </c>
      <c r="I44" s="2" t="n">
        <f aca="false">IF(ISNA(H44 ),G44,0)</f>
        <v>0</v>
      </c>
    </row>
    <row r="45" customFormat="false" ht="13.8" hidden="false" customHeight="false" outlineLevel="0" collapsed="false">
      <c r="A45" s="0" t="e">
        <f aca="false">VLOOKUP(C45,F$1:F$33,1,FALSE())</f>
        <v>#N/A</v>
      </c>
      <c r="B45" s="0" t="n">
        <v>231</v>
      </c>
      <c r="C45" s="0" t="s">
        <v>81</v>
      </c>
      <c r="D45" s="0" t="s">
        <v>64</v>
      </c>
      <c r="E45" s="0" t="str">
        <f aca="false">_xlfn.CONCAT("SELECT * FROM vessels_333 WHERE ""name""='",C45,"' limit 1")</f>
        <v>SELECT * FROM vessels_333 WHERE "name"='ARC COMMITMENT' limit 1</v>
      </c>
      <c r="G45" s="1" t="s">
        <v>81</v>
      </c>
      <c r="H45" s="0" t="str">
        <f aca="false">VLOOKUP(G45,C$1:C$150,1,FALSE())</f>
        <v>ARC COMMITMENT</v>
      </c>
      <c r="I45" s="2" t="n">
        <f aca="false">IF(ISNA(H45 ),G45,0)</f>
        <v>0</v>
      </c>
    </row>
    <row r="46" customFormat="false" ht="13.8" hidden="false" customHeight="false" outlineLevel="0" collapsed="false">
      <c r="A46" s="0" t="e">
        <f aca="false">VLOOKUP(C46,F$1:F$33,1,FALSE())</f>
        <v>#N/A</v>
      </c>
      <c r="B46" s="0" t="n">
        <v>219</v>
      </c>
      <c r="C46" s="0" t="s">
        <v>82</v>
      </c>
      <c r="D46" s="0" t="s">
        <v>1</v>
      </c>
      <c r="E46" s="0" t="str">
        <f aca="false">_xlfn.CONCAT("SELECT * FROM vessels_333 WHERE ""name""='",C46,"' limit 1")</f>
        <v>SELECT * FROM vessels_333 WHERE "name"='VASCO DA GAMA' limit 1</v>
      </c>
      <c r="G46" s="1" t="s">
        <v>83</v>
      </c>
      <c r="H46" s="0" t="str">
        <f aca="false">VLOOKUP(G46,C$1:C$150,1,FALSE())</f>
        <v>COSTA BALEAR</v>
      </c>
      <c r="I46" s="2" t="n">
        <f aca="false">IF(ISNA(H46 ),G46,0)</f>
        <v>0</v>
      </c>
    </row>
    <row r="47" customFormat="false" ht="13.8" hidden="false" customHeight="false" outlineLevel="0" collapsed="false">
      <c r="A47" s="0" t="str">
        <f aca="false">VLOOKUP(C47,F$1:F$33,1,FALSE())</f>
        <v>SILVER DAWN</v>
      </c>
      <c r="B47" s="0" t="n">
        <v>213</v>
      </c>
      <c r="C47" s="0" t="s">
        <v>53</v>
      </c>
      <c r="D47" s="0" t="s">
        <v>1</v>
      </c>
      <c r="E47" s="0" t="str">
        <f aca="false">_xlfn.CONCAT("SELECT * FROM vessels_333 WHERE ""name""='",C47,"' limit 1")</f>
        <v>SELECT * FROM vessels_333 WHERE "name"='SILVER DAWN' limit 1</v>
      </c>
      <c r="G47" s="1" t="s">
        <v>84</v>
      </c>
      <c r="H47" s="0" t="str">
        <f aca="false">VLOOKUP(G47,C$1:C$150,1,FALSE())</f>
        <v>LA BARCA SAMBA</v>
      </c>
      <c r="I47" s="2" t="n">
        <f aca="false">IF(ISNA(H47 ),G47,0)</f>
        <v>0</v>
      </c>
    </row>
    <row r="48" customFormat="false" ht="13.8" hidden="false" customHeight="false" outlineLevel="0" collapsed="false">
      <c r="A48" s="0" t="e">
        <f aca="false">VLOOKUP(C48,F$1:F$33,1,FALSE())</f>
        <v>#N/A</v>
      </c>
      <c r="B48" s="0" t="n">
        <v>213</v>
      </c>
      <c r="C48" s="0" t="s">
        <v>85</v>
      </c>
      <c r="D48" s="0" t="s">
        <v>1</v>
      </c>
      <c r="E48" s="0" t="str">
        <f aca="false">_xlfn.CONCAT("SELECT * FROM vessels_333 WHERE ""name""='",C48,"' limit 1")</f>
        <v>SELECT * FROM vessels_333 WHERE "name"='SILVER MOON' limit 1</v>
      </c>
      <c r="G48" s="1" t="s">
        <v>86</v>
      </c>
      <c r="H48" s="0" t="str">
        <f aca="false">VLOOKUP(G48,C$1:C$150,1,FALSE())</f>
        <v>DENIA CIUTAT CREATIV</v>
      </c>
      <c r="I48" s="2" t="n">
        <f aca="false">IF(ISNA(H48 ),G48,0)</f>
        <v>0</v>
      </c>
    </row>
    <row r="49" customFormat="false" ht="13.8" hidden="false" customHeight="false" outlineLevel="0" collapsed="false">
      <c r="A49" s="0" t="e">
        <f aca="false">VLOOKUP(C49,F$1:F$33,1,FALSE())</f>
        <v>#N/A</v>
      </c>
      <c r="B49" s="0" t="n">
        <v>209</v>
      </c>
      <c r="C49" s="0" t="s">
        <v>87</v>
      </c>
      <c r="D49" s="0" t="s">
        <v>64</v>
      </c>
      <c r="E49" s="0" t="str">
        <f aca="false">_xlfn.CONCAT("SELECT * FROM vessels_333 WHERE ""name""='",C49,"' limit 1")</f>
        <v>SELECT * FROM vessels_333 WHERE "name"='YACHT EXPRESS' limit 1</v>
      </c>
      <c r="G49" s="1" t="s">
        <v>88</v>
      </c>
      <c r="H49" s="0" t="str">
        <f aca="false">VLOOKUP(G49,C$1:C$150,1,FALSE())</f>
        <v>ABEL MATUTES</v>
      </c>
      <c r="I49" s="2" t="n">
        <f aca="false">IF(ISNA(H49 ),G49,0)</f>
        <v>0</v>
      </c>
    </row>
    <row r="50" customFormat="false" ht="13.8" hidden="false" customHeight="false" outlineLevel="0" collapsed="false">
      <c r="A50" s="0" t="str">
        <f aca="false">VLOOKUP(C50,F$1:F$33,1,FALSE())</f>
        <v>GNV SPIRIT</v>
      </c>
      <c r="B50" s="0" t="n">
        <v>204</v>
      </c>
      <c r="C50" s="0" t="s">
        <v>13</v>
      </c>
      <c r="D50" s="0" t="s">
        <v>1</v>
      </c>
      <c r="E50" s="0" t="str">
        <f aca="false">_xlfn.CONCAT("SELECT * FROM vessels_333 WHERE ""name""='",C50,"' limit 1")</f>
        <v>SELECT * FROM vessels_333 WHERE "name"='GNV SPIRIT' limit 1</v>
      </c>
      <c r="G50" s="1" t="s">
        <v>89</v>
      </c>
      <c r="H50" s="0" t="e">
        <f aca="false">VLOOKUP(G50,C$1:C$150,1,FALSE())</f>
        <v>#N/A</v>
      </c>
      <c r="I50" s="2" t="str">
        <f aca="false">IF(ISNA(H50 ),G50,0)</f>
        <v> ALCUDIA</v>
      </c>
    </row>
    <row r="51" customFormat="false" ht="13.8" hidden="false" customHeight="false" outlineLevel="0" collapsed="false">
      <c r="A51" s="0" t="e">
        <f aca="false">VLOOKUP(C51,F$1:F$33,1,FALSE())</f>
        <v>#N/A</v>
      </c>
      <c r="B51" s="0" t="n">
        <v>203</v>
      </c>
      <c r="C51" s="0" t="s">
        <v>90</v>
      </c>
      <c r="D51" s="0" t="s">
        <v>1</v>
      </c>
      <c r="E51" s="0" t="str">
        <f aca="false">_xlfn.CONCAT("SELECT * FROM vessels_333 WHERE ""name""='",C51,"' limit 1")</f>
        <v>SELECT * FROM vessels_333 WHERE "name"='GNV BRIDGE' limit 1</v>
      </c>
      <c r="G51" s="1" t="s">
        <v>91</v>
      </c>
      <c r="H51" s="0" t="str">
        <f aca="false">VLOOKUP(G51,C$1:C$150,1,FALSE())</f>
        <v>YPATIA DEALEJANDRIA</v>
      </c>
      <c r="I51" s="2" t="n">
        <f aca="false">IF(ISNA(H51 ),G51,0)</f>
        <v>0</v>
      </c>
    </row>
    <row r="52" customFormat="false" ht="13.8" hidden="false" customHeight="false" outlineLevel="0" collapsed="false">
      <c r="A52" s="0" t="e">
        <f aca="false">VLOOKUP(C52,F$1:F$33,1,FALSE())</f>
        <v>#N/A</v>
      </c>
      <c r="B52" s="0" t="n">
        <v>199</v>
      </c>
      <c r="C52" s="0" t="s">
        <v>78</v>
      </c>
      <c r="D52" s="0" t="s">
        <v>1</v>
      </c>
      <c r="E52" s="0" t="str">
        <f aca="false">_xlfn.CONCAT("SELECT * FROM vessels_333 WHERE ""name""='",C52,"' limit 1")</f>
        <v>SELECT * FROM vessels_333 WHERE "name"='TENACIA' limit 1</v>
      </c>
      <c r="G52" s="1" t="s">
        <v>92</v>
      </c>
      <c r="H52" s="0" t="str">
        <f aca="false">VLOOKUP(G52,C$1:C$150,1,FALSE())</f>
        <v>PANORAMA</v>
      </c>
      <c r="I52" s="2" t="n">
        <f aca="false">IF(ISNA(H52 ),G52,0)</f>
        <v>0</v>
      </c>
    </row>
    <row r="53" customFormat="false" ht="13.8" hidden="false" customHeight="false" outlineLevel="0" collapsed="false">
      <c r="A53" s="0" t="e">
        <f aca="false">VLOOKUP(C53,F$1:F$33,1,FALSE())</f>
        <v>#N/A</v>
      </c>
      <c r="B53" s="0" t="n">
        <v>199</v>
      </c>
      <c r="C53" s="0" t="s">
        <v>93</v>
      </c>
      <c r="D53" s="0" t="s">
        <v>1</v>
      </c>
      <c r="E53" s="0" t="str">
        <f aca="false">_xlfn.CONCAT("SELECT * FROM vessels_333 WHERE ""name""='",C53,"' limit 1")</f>
        <v>SELECT * FROM vessels_333 WHERE "name"='ARR ' limit 1</v>
      </c>
      <c r="G53" s="1" t="s">
        <v>67</v>
      </c>
      <c r="H53" s="0" t="str">
        <f aca="false">VLOOKUP(G53,C$1:C$150,1,FALSE())</f>
        <v>BOLETTE</v>
      </c>
      <c r="I53" s="2" t="n">
        <f aca="false">IF(ISNA(H53 ),G53,0)</f>
        <v>0</v>
      </c>
    </row>
    <row r="54" customFormat="false" ht="13.8" hidden="false" customHeight="false" outlineLevel="0" collapsed="false">
      <c r="A54" s="0" t="e">
        <f aca="false">VLOOKUP(C54,F$1:F$33,1,FALSE())</f>
        <v>#N/A</v>
      </c>
      <c r="B54" s="0" t="n">
        <v>198</v>
      </c>
      <c r="C54" s="0" t="s">
        <v>94</v>
      </c>
      <c r="D54" s="0" t="s">
        <v>1</v>
      </c>
      <c r="E54" s="0" t="str">
        <f aca="false">_xlfn.CONCAT("SELECT * FROM vessels_333 WHERE ""name""='",C54,"' limit 1")</f>
        <v>SELECT * FROM vessels_333 WHERE "name"='SEABOURN QUEST' limit 1</v>
      </c>
      <c r="G54" s="1" t="s">
        <v>95</v>
      </c>
      <c r="H54" s="0" t="str">
        <f aca="false">VLOOKUP(G54,C$1:C$150,1,FALSE())</f>
        <v>OCEAN SENTINEL</v>
      </c>
      <c r="I54" s="2" t="n">
        <f aca="false">IF(ISNA(H54 ),G54,0)</f>
        <v>0</v>
      </c>
    </row>
    <row r="55" customFormat="false" ht="13.8" hidden="false" customHeight="false" outlineLevel="0" collapsed="false">
      <c r="A55" s="0" t="e">
        <f aca="false">VLOOKUP(C55,F$1:F$33,1,FALSE())</f>
        <v>#N/A</v>
      </c>
      <c r="B55" s="0" t="n">
        <v>190</v>
      </c>
      <c r="C55" s="0" t="s">
        <v>88</v>
      </c>
      <c r="D55" s="0" t="s">
        <v>1</v>
      </c>
      <c r="E55" s="0" t="str">
        <f aca="false">_xlfn.CONCAT("SELECT * FROM vessels_333 WHERE ""name""='",C55,"' limit 1")</f>
        <v>SELECT * FROM vessels_333 WHERE "name"='ABEL MATUTES' limit 1</v>
      </c>
      <c r="G55" s="1" t="s">
        <v>60</v>
      </c>
      <c r="H55" s="0" t="str">
        <f aca="false">VLOOKUP(G55,C$1:C$150,1,FALSE())</f>
        <v>ABLU</v>
      </c>
      <c r="I55" s="2" t="n">
        <f aca="false">IF(ISNA(H55 ),G55,0)</f>
        <v>0</v>
      </c>
    </row>
    <row r="56" customFormat="false" ht="13.8" hidden="false" customHeight="false" outlineLevel="0" collapsed="false">
      <c r="A56" s="0" t="e">
        <f aca="false">VLOOKUP(C56,F$1:F$33,1,FALSE())</f>
        <v>#N/A</v>
      </c>
      <c r="B56" s="0" t="n">
        <v>190</v>
      </c>
      <c r="C56" s="0" t="s">
        <v>96</v>
      </c>
      <c r="D56" s="0" t="s">
        <v>1</v>
      </c>
      <c r="E56" s="0" t="str">
        <f aca="false">_xlfn.CONCAT("SELECT * FROM vessels_333 WHERE ""name""='",C56,"' limit 1")</f>
        <v>SELECT * FROM vessels_333 WHERE "name"='EVRIMA' limit 1</v>
      </c>
      <c r="G56" s="1" t="s">
        <v>97</v>
      </c>
      <c r="H56" s="0" t="str">
        <f aca="false">VLOOKUP(G56,C$1:C$150,1,FALSE())</f>
        <v>GOLDEN BRIDGE</v>
      </c>
      <c r="I56" s="2" t="n">
        <f aca="false">IF(ISNA(H56 ),G56,0)</f>
        <v>0</v>
      </c>
    </row>
    <row r="57" customFormat="false" ht="13.8" hidden="false" customHeight="false" outlineLevel="0" collapsed="false">
      <c r="A57" s="0" t="str">
        <f aca="false">VLOOKUP(C57,F$1:F$33,1,FALSE())</f>
        <v>CIUDAD DE PALMA</v>
      </c>
      <c r="B57" s="0" t="n">
        <v>189</v>
      </c>
      <c r="C57" s="0" t="s">
        <v>22</v>
      </c>
      <c r="D57" s="0" t="s">
        <v>1</v>
      </c>
      <c r="E57" s="0" t="str">
        <f aca="false">_xlfn.CONCAT("SELECT * FROM vessels_333 WHERE ""name""='",C57,"' limit 1")</f>
        <v>SELECT * FROM vessels_333 WHERE "name"='CIUDAD DE PALMA' limit 1</v>
      </c>
      <c r="G57" s="1" t="s">
        <v>98</v>
      </c>
      <c r="H57" s="0" t="str">
        <f aca="false">VLOOKUP(G57,C$1:C$150,1,FALSE())</f>
        <v>ZATARA</v>
      </c>
      <c r="I57" s="2" t="n">
        <f aca="false">IF(ISNA(H57 ),G57,0)</f>
        <v>0</v>
      </c>
    </row>
    <row r="58" customFormat="false" ht="13.8" hidden="false" customHeight="false" outlineLevel="0" collapsed="false">
      <c r="A58" s="0" t="e">
        <f aca="false">VLOOKUP(C58,F$1:F$33,1,FALSE())</f>
        <v>#N/A</v>
      </c>
      <c r="B58" s="0" t="n">
        <v>189</v>
      </c>
      <c r="C58" s="0" t="s">
        <v>99</v>
      </c>
      <c r="D58" s="0" t="s">
        <v>100</v>
      </c>
      <c r="E58" s="0" t="str">
        <f aca="false">_xlfn.CONCAT("SELECT * FROM vessels_333 WHERE ""name""='",C58,"' limit 1")</f>
        <v>SELECT * FROM vessels_333 WHERE "name"='PALMA' limit 1</v>
      </c>
      <c r="G58" s="1" t="s">
        <v>101</v>
      </c>
      <c r="H58" s="0" t="str">
        <f aca="false">VLOOKUP(G58,C$1:C$150,1,FALSE())</f>
        <v>LIBERA</v>
      </c>
      <c r="I58" s="2" t="n">
        <f aca="false">IF(ISNA(H58 ),G58,0)</f>
        <v>0</v>
      </c>
    </row>
    <row r="59" customFormat="false" ht="13.8" hidden="false" customHeight="false" outlineLevel="0" collapsed="false">
      <c r="A59" s="0" t="e">
        <f aca="false">VLOOKUP(C59,F$1:F$33,1,FALSE())</f>
        <v>#N/A</v>
      </c>
      <c r="B59" s="0" t="n">
        <v>187</v>
      </c>
      <c r="C59" s="0" t="s">
        <v>97</v>
      </c>
      <c r="D59" s="0" t="s">
        <v>1</v>
      </c>
      <c r="E59" s="0" t="str">
        <f aca="false">_xlfn.CONCAT("SELECT * FROM vessels_333 WHERE ""name""='",C59,"' limit 1")</f>
        <v>SELECT * FROM vessels_333 WHERE "name"='GOLDEN BRIDGE' limit 1</v>
      </c>
      <c r="G59" s="1" t="s">
        <v>69</v>
      </c>
      <c r="H59" s="0" t="str">
        <f aca="false">VLOOKUP(G59,C$1:C$150,1,FALSE())</f>
        <v>ECO VALENCIA</v>
      </c>
      <c r="I59" s="2" t="n">
        <f aca="false">IF(ISNA(H59 ),G59,0)</f>
        <v>0</v>
      </c>
    </row>
    <row r="60" customFormat="false" ht="13.8" hidden="false" customHeight="false" outlineLevel="0" collapsed="false">
      <c r="A60" s="0" t="e">
        <f aca="false">VLOOKUP(C60,F$1:F$33,1,FALSE())</f>
        <v>#N/A</v>
      </c>
      <c r="B60" s="0" t="n">
        <v>187</v>
      </c>
      <c r="C60" s="0" t="s">
        <v>102</v>
      </c>
      <c r="D60" s="0" t="s">
        <v>1</v>
      </c>
      <c r="E60" s="0" t="str">
        <f aca="false">_xlfn.CONCAT("SELECT * FROM vessels_333 WHERE ""name""='",C60,"' limit 1")</f>
        <v>SELECT * FROM vessels_333 WHERE "name"='WIND SURF' limit 1</v>
      </c>
      <c r="G60" s="1" t="s">
        <v>103</v>
      </c>
      <c r="H60" s="0" t="str">
        <f aca="false">VLOOKUP(G60,C$1:C$150,1,FALSE())</f>
        <v>ABSA UNO</v>
      </c>
      <c r="I60" s="2" t="n">
        <f aca="false">IF(ISNA(H60 ),G60,0)</f>
        <v>0</v>
      </c>
    </row>
    <row r="61" customFormat="false" ht="13.8" hidden="false" customHeight="false" outlineLevel="0" collapsed="false">
      <c r="A61" s="0" t="e">
        <f aca="false">VLOOKUP(C61,F$1:F$33,1,FALSE())</f>
        <v>#N/A</v>
      </c>
      <c r="B61" s="0" t="n">
        <v>187</v>
      </c>
      <c r="C61" s="0" t="s">
        <v>104</v>
      </c>
      <c r="D61" s="0" t="s">
        <v>1</v>
      </c>
      <c r="E61" s="0" t="str">
        <f aca="false">_xlfn.CONCAT("SELECT * FROM vessels_333 WHERE ""name""='",C61,"' limit 1")</f>
        <v>SELECT * FROM vessels_333 WHERE "name"='CLUB MED 2' limit 1</v>
      </c>
      <c r="G61" s="1" t="s">
        <v>105</v>
      </c>
      <c r="H61" s="0" t="e">
        <f aca="false">VLOOKUP(G61,C$1:C$150,1,FALSE())</f>
        <v>#N/A</v>
      </c>
      <c r="I61" s="2" t="str">
        <f aca="false">IF(ISNA(H61 ),G61,0)</f>
        <v>CAT</v>
      </c>
    </row>
    <row r="62" customFormat="false" ht="13.8" hidden="false" customHeight="false" outlineLevel="0" collapsed="false">
      <c r="A62" s="0" t="str">
        <f aca="false">VLOOKUP(C62,F$1:F$33,1,FALSE())</f>
        <v>HEDY LAMARR</v>
      </c>
      <c r="B62" s="0" t="n">
        <v>186</v>
      </c>
      <c r="C62" s="0" t="s">
        <v>11</v>
      </c>
      <c r="D62" s="0" t="s">
        <v>1</v>
      </c>
      <c r="E62" s="0" t="str">
        <f aca="false">_xlfn.CONCAT("SELECT * FROM vessels_333 WHERE ""name""='",C62,"' limit 1")</f>
        <v>SELECT * FROM vessels_333 WHERE "name"='HEDY LAMARR' limit 1</v>
      </c>
      <c r="G62" s="1" t="s">
        <v>106</v>
      </c>
      <c r="H62" s="0" t="str">
        <f aca="false">VLOOKUP(G62,C$1:C$150,1,FALSE())</f>
        <v>COSTA DE LLEVANT</v>
      </c>
      <c r="I62" s="2" t="n">
        <f aca="false">IF(ISNA(H62 ),G62,0)</f>
        <v>0</v>
      </c>
    </row>
    <row r="63" customFormat="false" ht="13.8" hidden="false" customHeight="false" outlineLevel="0" collapsed="false">
      <c r="A63" s="0" t="str">
        <f aca="false">VLOOKUP(C63,F$1:F$33,1,FALSE())</f>
        <v>GNV SEALAND</v>
      </c>
      <c r="B63" s="0" t="n">
        <v>186</v>
      </c>
      <c r="C63" s="0" t="s">
        <v>16</v>
      </c>
      <c r="D63" s="0" t="s">
        <v>1</v>
      </c>
      <c r="E63" s="0" t="str">
        <f aca="false">_xlfn.CONCAT("SELECT * FROM vessels_333 WHERE ""name""='",C63,"' limit 1")</f>
        <v>SELECT * FROM vessels_333 WHERE "name"='GNV SEALAND' limit 1</v>
      </c>
      <c r="G63" s="1" t="s">
        <v>107</v>
      </c>
      <c r="H63" s="0" t="str">
        <f aca="false">VLOOKUP(G63,C$1:C$150,1,FALSE())</f>
        <v>GNV ALLEGRA</v>
      </c>
      <c r="I63" s="2" t="n">
        <f aca="false">IF(ISNA(H63 ),G63,0)</f>
        <v>0</v>
      </c>
    </row>
    <row r="64" customFormat="false" ht="13.8" hidden="false" customHeight="false" outlineLevel="0" collapsed="false">
      <c r="A64" s="0" t="str">
        <f aca="false">VLOOKUP(C64,F$1:F$33,1,FALSE())</f>
        <v>HYPATIA DEALEJANDRIA</v>
      </c>
      <c r="B64" s="0" t="n">
        <v>186</v>
      </c>
      <c r="C64" s="0" t="s">
        <v>19</v>
      </c>
      <c r="D64" s="0" t="s">
        <v>1</v>
      </c>
      <c r="E64" s="0" t="str">
        <f aca="false">_xlfn.CONCAT("SELECT * FROM vessels_333 WHERE ""name""='",C64,"' limit 1")</f>
        <v>SELECT * FROM vessels_333 WHERE "name"='HYPATIA DEALEJANDRIA' limit 1</v>
      </c>
      <c r="G64" s="1" t="s">
        <v>108</v>
      </c>
      <c r="H64" s="0" t="str">
        <f aca="false">VLOOKUP(G64,C$1:C$150,1,FALSE())</f>
        <v>MARTIN I SOLER</v>
      </c>
      <c r="I64" s="2" t="n">
        <f aca="false">IF(ISNA(H64 ),G64,0)</f>
        <v>0</v>
      </c>
    </row>
    <row r="65" customFormat="false" ht="13.8" hidden="false" customHeight="false" outlineLevel="0" collapsed="false">
      <c r="A65" s="0" t="str">
        <f aca="false">VLOOKUP(C65,F$1:F$33,1,FALSE())</f>
        <v>KERRY</v>
      </c>
      <c r="B65" s="0" t="n">
        <v>186</v>
      </c>
      <c r="C65" s="0" t="s">
        <v>25</v>
      </c>
      <c r="D65" s="0" t="s">
        <v>1</v>
      </c>
      <c r="E65" s="0" t="str">
        <f aca="false">_xlfn.CONCAT("SELECT * FROM vessels_333 WHERE ""name""='",C65,"' limit 1")</f>
        <v>SELECT * FROM vessels_333 WHERE "name"='KERRY' limit 1</v>
      </c>
      <c r="G65" s="1" t="s">
        <v>82</v>
      </c>
      <c r="H65" s="0" t="str">
        <f aca="false">VLOOKUP(G65,C$1:C$150,1,FALSE())</f>
        <v>VASCO DA GAMA</v>
      </c>
      <c r="I65" s="2" t="n">
        <f aca="false">IF(ISNA(H65 ),G65,0)</f>
        <v>0</v>
      </c>
    </row>
    <row r="66" customFormat="false" ht="13.8" hidden="false" customHeight="false" outlineLevel="0" collapsed="false">
      <c r="A66" s="0" t="str">
        <f aca="false">VLOOKUP(C66,F$1:F$33,1,FALSE())</f>
        <v>BBC SEBASTOPOL</v>
      </c>
      <c r="B66" s="0" t="n">
        <v>186</v>
      </c>
      <c r="C66" s="0" t="s">
        <v>8</v>
      </c>
      <c r="D66" s="0" t="s">
        <v>1</v>
      </c>
      <c r="E66" s="0" t="str">
        <f aca="false">_xlfn.CONCAT("SELECT * FROM vessels_333 WHERE ""name""='",C66,"' limit 1")</f>
        <v>SELECT * FROM vessels_333 WHERE "name"='BBC SEBASTOPOL' limit 1</v>
      </c>
      <c r="G66" s="1" t="s">
        <v>77</v>
      </c>
      <c r="H66" s="0" t="str">
        <f aca="false">VLOOKUP(G66,C$1:C$150,1,FALSE())</f>
        <v>SPIRIT OF ADVENTURE</v>
      </c>
      <c r="I66" s="2" t="n">
        <f aca="false">IF(ISNA(H66 ),G66,0)</f>
        <v>0</v>
      </c>
    </row>
    <row r="67" customFormat="false" ht="13.8" hidden="false" customHeight="false" outlineLevel="0" collapsed="false">
      <c r="A67" s="0" t="e">
        <f aca="false">VLOOKUP(C67,F$1:F$33,1,FALSE())</f>
        <v>#N/A</v>
      </c>
      <c r="B67" s="0" t="n">
        <v>186</v>
      </c>
      <c r="C67" s="0" t="s">
        <v>91</v>
      </c>
      <c r="D67" s="0" t="s">
        <v>1</v>
      </c>
      <c r="E67" s="0" t="str">
        <f aca="false">_xlfn.CONCAT("SELECT * FROM vessels_333 WHERE ""name""='",C67,"' limit 1")</f>
        <v>SELECT * FROM vessels_333 WHERE "name"='YPATIA DEALEJANDRIA' limit 1</v>
      </c>
      <c r="G67" s="1" t="s">
        <v>109</v>
      </c>
      <c r="H67" s="0" t="str">
        <f aca="false">VLOOKUP(G67,C$1:C$150,1,FALSE())</f>
        <v>ESMERALDA DOS</v>
      </c>
      <c r="I67" s="2" t="n">
        <f aca="false">IF(ISNA(H67 ),G67,0)</f>
        <v>0</v>
      </c>
    </row>
    <row r="68" customFormat="false" ht="13.8" hidden="false" customHeight="false" outlineLevel="0" collapsed="false">
      <c r="A68" s="0" t="e">
        <f aca="false">VLOOKUP(C68,F$1:F$33,1,FALSE())</f>
        <v>#N/A</v>
      </c>
      <c r="B68" s="0" t="n">
        <v>184</v>
      </c>
      <c r="C68" s="0" t="s">
        <v>74</v>
      </c>
      <c r="D68" s="0" t="s">
        <v>100</v>
      </c>
      <c r="E68" s="0" t="str">
        <f aca="false">_xlfn.CONCAT("SELECT * FROM vessels_333 WHERE ""name""='",C68,"' limit 1")</f>
        <v>SELECT * FROM vessels_333 WHERE "name"='CAPE CAMDEN' limit 1</v>
      </c>
      <c r="G68" s="1" t="s">
        <v>17</v>
      </c>
      <c r="H68" s="0" t="str">
        <f aca="false">VLOOKUP(G68,C$1:C$150,1,FALSE())</f>
        <v>ENCHANTED PRINCESS</v>
      </c>
      <c r="I68" s="2" t="n">
        <f aca="false">IF(ISNA(H68 ),G68,0)</f>
        <v>0</v>
      </c>
    </row>
    <row r="69" customFormat="false" ht="13.8" hidden="false" customHeight="false" outlineLevel="0" collapsed="false">
      <c r="A69" s="0" t="e">
        <f aca="false">VLOOKUP(C69,F$1:F$33,1,FALSE())</f>
        <v>#N/A</v>
      </c>
      <c r="B69" s="0" t="n">
        <v>184</v>
      </c>
      <c r="C69" s="0" t="s">
        <v>110</v>
      </c>
      <c r="D69" s="0" t="s">
        <v>64</v>
      </c>
      <c r="E69" s="0" t="str">
        <f aca="false">_xlfn.CONCAT("SELECT * FROM vessels_333 WHERE ""name""='",C69,"' limit 1")</f>
        <v>SELECT * FROM vessels_333 WHERE "name"='SAIMAAGRACHT' limit 1</v>
      </c>
      <c r="G69" s="1" t="s">
        <v>111</v>
      </c>
      <c r="H69" s="0" t="str">
        <f aca="false">VLOOKUP(G69,C$1:C$150,1,FALSE())</f>
        <v>INCO</v>
      </c>
      <c r="I69" s="2" t="n">
        <f aca="false">IF(ISNA(H69 ),G69,0)</f>
        <v>0</v>
      </c>
    </row>
    <row r="70" customFormat="false" ht="13.8" hidden="false" customHeight="false" outlineLevel="0" collapsed="false">
      <c r="A70" s="0" t="e">
        <f aca="false">VLOOKUP(C70,F$1:F$33,1,FALSE())</f>
        <v>#N/A</v>
      </c>
      <c r="B70" s="0" t="n">
        <v>184</v>
      </c>
      <c r="C70" s="0" t="s">
        <v>112</v>
      </c>
      <c r="D70" s="0" t="s">
        <v>100</v>
      </c>
      <c r="E70" s="0" t="str">
        <f aca="false">_xlfn.CONCAT("SELECT * FROM vessels_333 WHERE ""name""='",C70,"' limit 1")</f>
        <v>SELECT * FROM vessels_333 WHERE "name"='EASTERLY SYMPHONY' limit 1</v>
      </c>
      <c r="G70" s="1" t="s">
        <v>113</v>
      </c>
      <c r="H70" s="0" t="str">
        <f aca="false">VLOOKUP(G70,C$1:C$150,1,FALSE())</f>
        <v>FALCAO UNO</v>
      </c>
      <c r="I70" s="2" t="n">
        <f aca="false">IF(ISNA(H70 ),G70,0)</f>
        <v>0</v>
      </c>
    </row>
    <row r="71" customFormat="false" ht="13.8" hidden="false" customHeight="false" outlineLevel="0" collapsed="false">
      <c r="A71" s="0" t="str">
        <f aca="false">VLOOKUP(C71,F$1:F$33,1,FALSE())</f>
        <v>CIUDAD DE ALCUDIA</v>
      </c>
      <c r="B71" s="0" t="n">
        <v>183</v>
      </c>
      <c r="C71" s="0" t="s">
        <v>9</v>
      </c>
      <c r="D71" s="0" t="s">
        <v>1</v>
      </c>
      <c r="E71" s="0" t="str">
        <f aca="false">_xlfn.CONCAT("SELECT * FROM vessels_333 WHERE ""name""='",C71,"' limit 1")</f>
        <v>SELECT * FROM vessels_333 WHERE "name"='CIUDAD DE ALCUDIA' limit 1</v>
      </c>
      <c r="G71" s="1" t="s">
        <v>49</v>
      </c>
      <c r="H71" s="0" t="str">
        <f aca="false">VLOOKUP(G71,C$1:C$150,1,FALSE())</f>
        <v>AZURA</v>
      </c>
      <c r="I71" s="2" t="n">
        <f aca="false">IF(ISNA(H71 ),G71,0)</f>
        <v>0</v>
      </c>
    </row>
    <row r="72" customFormat="false" ht="13.8" hidden="false" customHeight="false" outlineLevel="0" collapsed="false">
      <c r="A72" s="0" t="e">
        <f aca="false">VLOOKUP(C72,F$1:F$33,1,FALSE())</f>
        <v>#N/A</v>
      </c>
      <c r="B72" s="0" t="n">
        <v>183</v>
      </c>
      <c r="C72" s="0" t="s">
        <v>114</v>
      </c>
      <c r="D72" s="0" t="s">
        <v>100</v>
      </c>
      <c r="E72" s="0" t="str">
        <f aca="false">_xlfn.CONCAT("SELECT * FROM vessels_333 WHERE ""name""='",C72,"' limit 1")</f>
        <v>SELECT * FROM vessels_333 WHERE "name"='GREAT MANTA' limit 1</v>
      </c>
      <c r="G72" s="1" t="s">
        <v>115</v>
      </c>
      <c r="H72" s="0" t="str">
        <f aca="false">VLOOKUP(G72,C$1:C$150,1,FALSE())</f>
        <v>AUJAQ</v>
      </c>
      <c r="I72" s="2" t="n">
        <f aca="false">IF(ISNA(H72 ),G72,0)</f>
        <v>0</v>
      </c>
    </row>
    <row r="73" customFormat="false" ht="13.8" hidden="false" customHeight="false" outlineLevel="0" collapsed="false">
      <c r="A73" s="0" t="e">
        <f aca="false">VLOOKUP(C73,F$1:F$33,1,FALSE())</f>
        <v>#N/A</v>
      </c>
      <c r="B73" s="0" t="n">
        <v>181</v>
      </c>
      <c r="C73" s="0" t="s">
        <v>116</v>
      </c>
      <c r="D73" s="0" t="s">
        <v>1</v>
      </c>
      <c r="E73" s="0" t="str">
        <f aca="false">_xlfn.CONCAT("SELECT * FROM vessels_333 WHERE ""name""='",C73,"' limit 1")</f>
        <v>SELECT * FROM vessels_333 WHERE "name"='SIRENA' limit 1</v>
      </c>
      <c r="G73" s="1" t="s">
        <v>52</v>
      </c>
      <c r="H73" s="0" t="str">
        <f aca="false">VLOOKUP(G73,C$1:C$150,1,FALSE())</f>
        <v>MSC ARMONIA</v>
      </c>
      <c r="I73" s="2" t="n">
        <f aca="false">IF(ISNA(H73 ),G73,0)</f>
        <v>0</v>
      </c>
    </row>
    <row r="74" customFormat="false" ht="13.8" hidden="false" customHeight="false" outlineLevel="0" collapsed="false">
      <c r="A74" s="0" t="e">
        <f aca="false">VLOOKUP(C74,F$1:F$33,1,FALSE())</f>
        <v>#N/A</v>
      </c>
      <c r="B74" s="0" t="n">
        <v>181</v>
      </c>
      <c r="C74" s="0" t="s">
        <v>117</v>
      </c>
      <c r="D74" s="0" t="s">
        <v>1</v>
      </c>
      <c r="E74" s="0" t="str">
        <f aca="false">_xlfn.CONCAT("SELECT * FROM vessels_333 WHERE ""name""='",C74,"' limit 1")</f>
        <v>SELECT * FROM vessels_333 WHERE "name"='AZAMARA ONWARD' limit 1</v>
      </c>
      <c r="G74" s="1" t="s">
        <v>87</v>
      </c>
      <c r="H74" s="0" t="str">
        <f aca="false">VLOOKUP(G74,C$1:C$150,1,FALSE())</f>
        <v>YACHT EXPRESS</v>
      </c>
      <c r="I74" s="2" t="n">
        <f aca="false">IF(ISNA(H74 ),G74,0)</f>
        <v>0</v>
      </c>
    </row>
    <row r="75" customFormat="false" ht="13.8" hidden="false" customHeight="false" outlineLevel="0" collapsed="false">
      <c r="A75" s="0" t="e">
        <f aca="false">VLOOKUP(C75,F$1:F$33,1,FALSE())</f>
        <v>#N/A</v>
      </c>
      <c r="B75" s="0" t="n">
        <v>181</v>
      </c>
      <c r="C75" s="0" t="s">
        <v>118</v>
      </c>
      <c r="D75" s="0" t="s">
        <v>1</v>
      </c>
      <c r="E75" s="0" t="str">
        <f aca="false">_xlfn.CONCAT("SELECT * FROM vessels_333 WHERE ""name""='",C75,"' limit 1")</f>
        <v>SELECT * FROM vessels_333 WHERE "name"='JET' limit 1</v>
      </c>
      <c r="G75" s="1" t="s">
        <v>119</v>
      </c>
      <c r="H75" s="0" t="str">
        <f aca="false">VLOOKUP(G75,C$1:C$150,1,FALSE())</f>
        <v>BRITANIA JET</v>
      </c>
      <c r="I75" s="2" t="n">
        <f aca="false">IF(ISNA(H75 ),G75,0)</f>
        <v>0</v>
      </c>
    </row>
    <row r="76" customFormat="false" ht="13.8" hidden="false" customHeight="false" outlineLevel="0" collapsed="false">
      <c r="A76" s="0" t="e">
        <f aca="false">VLOOKUP(C76,F$1:F$33,1,FALSE())</f>
        <v>#N/A</v>
      </c>
      <c r="B76" s="0" t="n">
        <v>177</v>
      </c>
      <c r="C76" s="0" t="s">
        <v>70</v>
      </c>
      <c r="D76" s="0" t="s">
        <v>100</v>
      </c>
      <c r="E76" s="0" t="str">
        <f aca="false">_xlfn.CONCAT("SELECT * FROM vessels_333 WHERE ""name""='",C76,"' limit 1")</f>
        <v>SELECT * FROM vessels_333 WHERE "name"='CASTILLO DE ARTEAGA' limit 1</v>
      </c>
      <c r="G76" s="1" t="s">
        <v>120</v>
      </c>
      <c r="H76" s="0" t="str">
        <f aca="false">VLOOKUP(G76,C$1:C$150,1,FALSE())</f>
        <v>SYMPHONY SPIRIT</v>
      </c>
      <c r="I76" s="2" t="n">
        <f aca="false">IF(ISNA(H76 ),G76,0)</f>
        <v>0</v>
      </c>
    </row>
    <row r="77" customFormat="false" ht="13.8" hidden="false" customHeight="false" outlineLevel="0" collapsed="false">
      <c r="A77" s="0" t="str">
        <f aca="false">VLOOKUP(C77,F$1:F$33,1,FALSE())</f>
        <v>CIUDAD DE BARCELONA</v>
      </c>
      <c r="B77" s="0" t="n">
        <v>175</v>
      </c>
      <c r="C77" s="0" t="s">
        <v>15</v>
      </c>
      <c r="D77" s="0" t="s">
        <v>1</v>
      </c>
      <c r="E77" s="0" t="str">
        <f aca="false">_xlfn.CONCAT("SELECT * FROM vessels_333 WHERE ""name""='",C77,"' limit 1")</f>
        <v>SELECT * FROM vessels_333 WHERE "name"='CIUDAD DE BARCELONA' limit 1</v>
      </c>
      <c r="G77" s="1" t="s">
        <v>121</v>
      </c>
      <c r="H77" s="0" t="str">
        <f aca="false">VLOOKUP(G77,C$1:C$150,1,FALSE())</f>
        <v>AMBA</v>
      </c>
      <c r="I77" s="2" t="n">
        <f aca="false">IF(ISNA(H77 ),G77,0)</f>
        <v>0</v>
      </c>
    </row>
    <row r="78" customFormat="false" ht="13.8" hidden="false" customHeight="false" outlineLevel="0" collapsed="false">
      <c r="A78" s="0" t="str">
        <f aca="false">VLOOKUP(C78,F$1:F$33,1,FALSE())</f>
        <v>FENICUSA M</v>
      </c>
      <c r="B78" s="0" t="n">
        <v>175</v>
      </c>
      <c r="C78" s="0" t="s">
        <v>32</v>
      </c>
      <c r="D78" s="0" t="s">
        <v>100</v>
      </c>
      <c r="E78" s="0" t="str">
        <f aca="false">_xlfn.CONCAT("SELECT * FROM vessels_333 WHERE ""name""='",C78,"' limit 1")</f>
        <v>SELECT * FROM vessels_333 WHERE "name"='FENICUSA M' limit 1</v>
      </c>
      <c r="G78" s="1" t="s">
        <v>122</v>
      </c>
      <c r="H78" s="0" t="str">
        <f aca="false">VLOOKUP(G78,C$1:C$150,1,FALSE())</f>
        <v>LER CAT</v>
      </c>
      <c r="I78" s="2" t="n">
        <f aca="false">IF(ISNA(H78 ),G78,0)</f>
        <v>0</v>
      </c>
    </row>
    <row r="79" customFormat="false" ht="13.8" hidden="false" customHeight="false" outlineLevel="0" collapsed="false">
      <c r="A79" s="0" t="e">
        <f aca="false">VLOOKUP(C79,F$1:F$33,1,FALSE())</f>
        <v>#N/A</v>
      </c>
      <c r="B79" s="0" t="n">
        <v>175</v>
      </c>
      <c r="C79" s="0" t="s">
        <v>101</v>
      </c>
      <c r="D79" s="0" t="s">
        <v>100</v>
      </c>
      <c r="E79" s="0" t="str">
        <f aca="false">_xlfn.CONCAT("SELECT * FROM vessels_333 WHERE ""name""='",C79,"' limit 1")</f>
        <v>SELECT * FROM vessels_333 WHERE "name"='LIBERA' limit 1</v>
      </c>
      <c r="G79" s="1" t="s">
        <v>54</v>
      </c>
      <c r="H79" s="0" t="str">
        <f aca="false">VLOOKUP(G79,C$1:C$150,1,FALSE())</f>
        <v>MARELLA DISCOVERY 2</v>
      </c>
      <c r="I79" s="2" t="n">
        <f aca="false">IF(ISNA(H79 ),G79,0)</f>
        <v>0</v>
      </c>
    </row>
    <row r="80" customFormat="false" ht="13.8" hidden="false" customHeight="false" outlineLevel="0" collapsed="false">
      <c r="A80" s="0" t="str">
        <f aca="false">VLOOKUP(C80,F$1:F$33,1,FALSE())</f>
        <v>CIUDAD DE GRANADA</v>
      </c>
      <c r="B80" s="0" t="n">
        <v>172</v>
      </c>
      <c r="C80" s="0" t="s">
        <v>18</v>
      </c>
      <c r="D80" s="0" t="s">
        <v>1</v>
      </c>
      <c r="E80" s="0" t="str">
        <f aca="false">_xlfn.CONCAT("SELECT * FROM vessels_333 WHERE ""name""='",C80,"' limit 1")</f>
        <v>SELECT * FROM vessels_333 WHERE "name"='CIUDAD DE GRANADA' limit 1</v>
      </c>
      <c r="G80" s="1" t="s">
        <v>34</v>
      </c>
      <c r="H80" s="0" t="str">
        <f aca="false">VLOOKUP(G80,C$1:C$150,1,FALSE())</f>
        <v>NORWEGIAN STAR</v>
      </c>
      <c r="I80" s="2" t="n">
        <f aca="false">IF(ISNA(H80 ),G80,0)</f>
        <v>0</v>
      </c>
    </row>
    <row r="81" customFormat="false" ht="13.8" hidden="false" customHeight="false" outlineLevel="0" collapsed="false">
      <c r="A81" s="0" t="e">
        <f aca="false">VLOOKUP(C81,F$1:F$33,1,FALSE())</f>
        <v>#N/A</v>
      </c>
      <c r="B81" s="0" t="n">
        <v>168</v>
      </c>
      <c r="C81" s="0" t="s">
        <v>123</v>
      </c>
      <c r="D81" s="0" t="s">
        <v>1</v>
      </c>
      <c r="E81" s="0" t="str">
        <f aca="false">_xlfn.CONCAT("SELECT * FROM vessels_333 WHERE ""name""='",C81,"' limit 1")</f>
        <v>SELECT * FROM vessels_333 WHERE "name"='SCENIC ECLIPSE II' limit 1</v>
      </c>
      <c r="G81" s="1" t="s">
        <v>85</v>
      </c>
      <c r="H81" s="0" t="str">
        <f aca="false">VLOOKUP(G81,C$1:C$150,1,FALSE())</f>
        <v>SILVER MOON</v>
      </c>
      <c r="I81" s="2" t="n">
        <f aca="false">IF(ISNA(H81 ),G81,0)</f>
        <v>0</v>
      </c>
    </row>
    <row r="82" customFormat="false" ht="13.8" hidden="false" customHeight="false" outlineLevel="0" collapsed="false">
      <c r="A82" s="0" t="e">
        <f aca="false">VLOOKUP(C82,F$1:F$33,1,FALSE())</f>
        <v>#N/A</v>
      </c>
      <c r="B82" s="0" t="n">
        <v>166</v>
      </c>
      <c r="C82" s="0" t="s">
        <v>107</v>
      </c>
      <c r="D82" s="0" t="s">
        <v>1</v>
      </c>
      <c r="E82" s="0" t="str">
        <f aca="false">_xlfn.CONCAT("SELECT * FROM vessels_333 WHERE ""name""='",C82,"' limit 1")</f>
        <v>SELECT * FROM vessels_333 WHERE "name"='GNV ALLEGRA' limit 1</v>
      </c>
      <c r="G82" s="1" t="s">
        <v>90</v>
      </c>
      <c r="H82" s="0" t="str">
        <f aca="false">VLOOKUP(G82,C$1:C$150,1,FALSE())</f>
        <v>GNV BRIDGE</v>
      </c>
      <c r="I82" s="2" t="n">
        <f aca="false">IF(ISNA(H82 ),G82,0)</f>
        <v>0</v>
      </c>
    </row>
    <row r="83" customFormat="false" ht="13.8" hidden="false" customHeight="false" outlineLevel="0" collapsed="false">
      <c r="A83" s="0" t="e">
        <f aca="false">VLOOKUP(C83,F$1:F$33,1,FALSE())</f>
        <v>#N/A</v>
      </c>
      <c r="B83" s="0" t="n">
        <v>165</v>
      </c>
      <c r="C83" s="0" t="s">
        <v>108</v>
      </c>
      <c r="D83" s="0" t="s">
        <v>1</v>
      </c>
      <c r="E83" s="0" t="str">
        <f aca="false">_xlfn.CONCAT("SELECT * FROM vessels_333 WHERE ""name""='",C83,"' limit 1")</f>
        <v>SELECT * FROM vessels_333 WHERE "name"='MARTIN I SOLER' limit 1</v>
      </c>
      <c r="G83" s="1" t="s">
        <v>10</v>
      </c>
      <c r="H83" s="0" t="str">
        <f aca="false">VLOOKUP(G83,C$1:C$150,1,FALSE())</f>
        <v>ARVIA</v>
      </c>
      <c r="I83" s="2" t="n">
        <f aca="false">IF(ISNA(H83 ),G83,0)</f>
        <v>0</v>
      </c>
    </row>
    <row r="84" customFormat="false" ht="13.8" hidden="false" customHeight="false" outlineLevel="0" collapsed="false">
      <c r="A84" s="0" t="e">
        <f aca="false">VLOOKUP(C84,F$1:F$33,1,FALSE())</f>
        <v>#N/A</v>
      </c>
      <c r="B84" s="0" t="n">
        <v>161</v>
      </c>
      <c r="C84" s="0" t="s">
        <v>72</v>
      </c>
      <c r="D84" s="0" t="s">
        <v>64</v>
      </c>
      <c r="E84" s="0" t="str">
        <f aca="false">_xlfn.CONCAT("SELECT * FROM vessels_333 WHERE ""name""='",C84,"' limit 1")</f>
        <v>SELECT * FROM vessels_333 WHERE "name"='BBC NORWAY' limit 1</v>
      </c>
      <c r="G84" s="1" t="s">
        <v>46</v>
      </c>
      <c r="H84" s="0" t="str">
        <f aca="false">VLOOKUP(G84,C$1:C$150,1,FALSE())</f>
        <v>COSTA FASCINOSA</v>
      </c>
      <c r="I84" s="2" t="n">
        <f aca="false">IF(ISNA(H84 ),G84,0)</f>
        <v>0</v>
      </c>
    </row>
    <row r="85" customFormat="false" ht="13.8" hidden="false" customHeight="false" outlineLevel="0" collapsed="false">
      <c r="A85" s="0" t="e">
        <f aca="false">VLOOKUP(C85,F$1:F$33,1,FALSE())</f>
        <v>#N/A</v>
      </c>
      <c r="B85" s="0" t="n">
        <v>155</v>
      </c>
      <c r="C85" s="0" t="s">
        <v>65</v>
      </c>
      <c r="D85" s="0" t="s">
        <v>1</v>
      </c>
      <c r="E85" s="0" t="str">
        <f aca="false">_xlfn.CONCAT("SELECT * FROM vessels_333 WHERE ""name""='",C85,"' limit 1")</f>
        <v>SELECT * FROM vessels_333 WHERE "name"='BAHAMA MAMA' limit 1</v>
      </c>
      <c r="G85" s="1" t="s">
        <v>124</v>
      </c>
      <c r="H85" s="0" t="str">
        <f aca="false">VLOOKUP(G85,C$1:C$150,1,FALSE())</f>
        <v>MINERVAGRACHT</v>
      </c>
      <c r="I85" s="2" t="n">
        <f aca="false">IF(ISNA(H85 ),G85,0)</f>
        <v>0</v>
      </c>
    </row>
    <row r="86" customFormat="false" ht="13.8" hidden="false" customHeight="false" outlineLevel="0" collapsed="false">
      <c r="A86" s="0" t="str">
        <f aca="false">VLOOKUP(C86,F$1:F$33,1,FALSE())</f>
        <v>CIUDAD DE MAHON</v>
      </c>
      <c r="B86" s="0" t="n">
        <v>154</v>
      </c>
      <c r="C86" s="0" t="s">
        <v>21</v>
      </c>
      <c r="D86" s="0" t="s">
        <v>1</v>
      </c>
      <c r="E86" s="0" t="str">
        <f aca="false">_xlfn.CONCAT("SELECT * FROM vessels_333 WHERE ""name""='",C86,"' limit 1")</f>
        <v>SELECT * FROM vessels_333 WHERE "name"='CIUDAD DE MAHON' limit 1</v>
      </c>
      <c r="G86" s="1" t="s">
        <v>125</v>
      </c>
      <c r="H86" s="0" t="str">
        <f aca="false">VLOOKUP(G86,C$1:C$150,1,FALSE())</f>
        <v>RITANIA JET</v>
      </c>
      <c r="I86" s="2" t="n">
        <f aca="false">IF(ISNA(H86 ),G86,0)</f>
        <v>0</v>
      </c>
    </row>
    <row r="87" customFormat="false" ht="13.8" hidden="false" customHeight="false" outlineLevel="0" collapsed="false">
      <c r="A87" s="0" t="e">
        <f aca="false">VLOOKUP(C87,F$1:F$33,1,FALSE())</f>
        <v>#N/A</v>
      </c>
      <c r="B87" s="0" t="n">
        <v>148</v>
      </c>
      <c r="C87" s="0" t="s">
        <v>86</v>
      </c>
      <c r="D87" s="0" t="s">
        <v>1</v>
      </c>
      <c r="E87" s="0" t="str">
        <f aca="false">_xlfn.CONCAT("SELECT * FROM vessels_333 WHERE ""name""='",C87,"' limit 1")</f>
        <v>SELECT * FROM vessels_333 WHERE "name"='DENIA CIUTAT CREATIV' limit 1</v>
      </c>
      <c r="G87" s="1" t="s">
        <v>126</v>
      </c>
      <c r="H87" s="0" t="e">
        <f aca="false">VLOOKUP(G87,C$1:C$150,1,FALSE())</f>
        <v>#N/A</v>
      </c>
      <c r="I87" s="2" t="str">
        <f aca="false">IF(ISNA(H87 ),G87,0)</f>
        <v>BBC  ALASKA</v>
      </c>
    </row>
    <row r="88" customFormat="false" ht="13.8" hidden="false" customHeight="false" outlineLevel="0" collapsed="false">
      <c r="A88" s="0" t="str">
        <f aca="false">VLOOKUP(C88,F$1:F$33,1,FALSE())</f>
        <v>TINERFE</v>
      </c>
      <c r="B88" s="0" t="n">
        <v>144</v>
      </c>
      <c r="C88" s="0" t="s">
        <v>56</v>
      </c>
      <c r="D88" s="0" t="s">
        <v>100</v>
      </c>
      <c r="E88" s="0" t="str">
        <f aca="false">_xlfn.CONCAT("SELECT * FROM vessels_333 WHERE ""name""='",C88,"' limit 1")</f>
        <v>SELECT * FROM vessels_333 WHERE "name"='TINERFE' limit 1</v>
      </c>
      <c r="G88" s="1" t="s">
        <v>116</v>
      </c>
      <c r="H88" s="0" t="str">
        <f aca="false">VLOOKUP(G88,C$1:C$150,1,FALSE())</f>
        <v>SIRENA</v>
      </c>
      <c r="I88" s="2" t="n">
        <f aca="false">IF(ISNA(H88 ),G88,0)</f>
        <v>0</v>
      </c>
    </row>
    <row r="89" customFormat="false" ht="13.8" hidden="false" customHeight="false" outlineLevel="0" collapsed="false">
      <c r="A89" s="0" t="e">
        <f aca="false">VLOOKUP(C89,F$1:F$33,1,FALSE())</f>
        <v>#N/A</v>
      </c>
      <c r="B89" s="0" t="n">
        <v>142</v>
      </c>
      <c r="C89" s="0" t="s">
        <v>124</v>
      </c>
      <c r="D89" s="0" t="s">
        <v>64</v>
      </c>
      <c r="E89" s="0" t="str">
        <f aca="false">_xlfn.CONCAT("SELECT * FROM vessels_333 WHERE ""name""='",C89,"' limit 1")</f>
        <v>SELECT * FROM vessels_333 WHERE "name"='MINERVAGRACHT' limit 1</v>
      </c>
      <c r="G89" s="1" t="s">
        <v>127</v>
      </c>
      <c r="H89" s="0" t="str">
        <f aca="false">VLOOKUP(G89,C$1:C$150,1,FALSE())</f>
        <v>SYMPHONY STAR</v>
      </c>
      <c r="I89" s="2" t="n">
        <f aca="false">IF(ISNA(H89 ),G89,0)</f>
        <v>0</v>
      </c>
    </row>
    <row r="90" customFormat="false" ht="13.8" hidden="false" customHeight="false" outlineLevel="0" collapsed="false">
      <c r="A90" s="0" t="e">
        <f aca="false">VLOOKUP(C90,F$1:F$33,1,FALSE())</f>
        <v>#N/A</v>
      </c>
      <c r="B90" s="0" t="n">
        <v>142</v>
      </c>
      <c r="C90" s="0" t="s">
        <v>128</v>
      </c>
      <c r="D90" s="0" t="s">
        <v>1</v>
      </c>
      <c r="E90" s="0" t="str">
        <f aca="false">_xlfn.CONCAT("SELECT * FROM vessels_333 WHERE ""name""='",C90,"' limit 1")</f>
        <v>SELECT * FROM vessels_333 WHERE "name"='LE LYRIAL' limit 1</v>
      </c>
      <c r="G90" s="1" t="s">
        <v>117</v>
      </c>
      <c r="H90" s="0" t="str">
        <f aca="false">VLOOKUP(G90,C$1:C$150,1,FALSE())</f>
        <v>AZAMARA ONWARD</v>
      </c>
      <c r="I90" s="2" t="n">
        <f aca="false">IF(ISNA(H90 ),G90,0)</f>
        <v>0</v>
      </c>
    </row>
    <row r="91" customFormat="false" ht="13.8" hidden="false" customHeight="false" outlineLevel="0" collapsed="false">
      <c r="A91" s="0" t="e">
        <f aca="false">VLOOKUP(C91,F$1:F$33,1,FALSE())</f>
        <v>#N/A</v>
      </c>
      <c r="B91" s="0" t="n">
        <v>140</v>
      </c>
      <c r="C91" s="0" t="s">
        <v>115</v>
      </c>
      <c r="D91" s="0" t="s">
        <v>64</v>
      </c>
      <c r="E91" s="0" t="str">
        <f aca="false">_xlfn.CONCAT("SELECT * FROM vessels_333 WHERE ""name""='",C91,"' limit 1")</f>
        <v>SELECT * FROM vessels_333 WHERE "name"='AUJAQ' limit 1</v>
      </c>
      <c r="G91" s="1" t="s">
        <v>129</v>
      </c>
      <c r="H91" s="0" t="str">
        <f aca="false">VLOOKUP(G91,C$1:C$150,1,FALSE())</f>
        <v>ONWARD</v>
      </c>
      <c r="I91" s="2" t="n">
        <f aca="false">IF(ISNA(H91 ),G91,0)</f>
        <v>0</v>
      </c>
    </row>
    <row r="92" customFormat="false" ht="13.8" hidden="false" customHeight="false" outlineLevel="0" collapsed="false">
      <c r="A92" s="0" t="str">
        <f aca="false">VLOOKUP(C92,F$1:F$33,1,FALSE())</f>
        <v>GUBAL TRADER</v>
      </c>
      <c r="B92" s="0" t="n">
        <v>139</v>
      </c>
      <c r="C92" s="0" t="s">
        <v>40</v>
      </c>
      <c r="D92" s="0" t="s">
        <v>1</v>
      </c>
      <c r="E92" s="0" t="str">
        <f aca="false">_xlfn.CONCAT("SELECT * FROM vessels_333 WHERE ""name""='",C92,"' limit 1")</f>
        <v>SELECT * FROM vessels_333 WHERE "name"='GUBAL TRADER' limit 1</v>
      </c>
      <c r="G92" s="1" t="s">
        <v>130</v>
      </c>
      <c r="H92" s="0" t="e">
        <f aca="false">VLOOKUP(G92,C$1:C$150,1,FALSE())</f>
        <v>#N/A</v>
      </c>
      <c r="I92" s="2" t="str">
        <f aca="false">IF(ISNA(H92 ),G92,0)</f>
        <v> JET</v>
      </c>
    </row>
    <row r="93" customFormat="false" ht="13.8" hidden="false" customHeight="false" outlineLevel="0" collapsed="false">
      <c r="A93" s="0" t="e">
        <f aca="false">VLOOKUP(C93,F$1:F$33,1,FALSE())</f>
        <v>#N/A</v>
      </c>
      <c r="B93" s="0" t="n">
        <v>139</v>
      </c>
      <c r="C93" s="0" t="s">
        <v>131</v>
      </c>
      <c r="D93" s="0" t="s">
        <v>1</v>
      </c>
      <c r="E93" s="0" t="str">
        <f aca="false">_xlfn.CONCAT("SELECT * FROM vessels_333 WHERE ""name""='",C93,"' limit 1")</f>
        <v>SELECT * FROM vessels_333 WHERE "name"='ALCUDIA' limit 1</v>
      </c>
      <c r="G93" s="1" t="s">
        <v>132</v>
      </c>
      <c r="H93" s="0" t="str">
        <f aca="false">VLOOKUP(G93,C$1:C$150,1,FALSE())</f>
        <v>FORTUNAGRACHT</v>
      </c>
      <c r="I93" s="2" t="n">
        <f aca="false">IF(ISNA(H93 ),G93,0)</f>
        <v>0</v>
      </c>
    </row>
    <row r="94" customFormat="false" ht="13.8" hidden="false" customHeight="false" outlineLevel="0" collapsed="false">
      <c r="A94" s="0" t="str">
        <f aca="false">VLOOKUP(C94,F$1:F$33,1,FALSE())</f>
        <v>HEERENGRACHT</v>
      </c>
      <c r="B94" s="0" t="n">
        <v>138</v>
      </c>
      <c r="C94" s="0" t="s">
        <v>43</v>
      </c>
      <c r="D94" s="0" t="s">
        <v>64</v>
      </c>
      <c r="E94" s="0" t="str">
        <f aca="false">_xlfn.CONCAT("SELECT * FROM vessels_333 WHERE ""name""='",C94,"' limit 1")</f>
        <v>SELECT * FROM vessels_333 WHERE "name"='HEERENGRACHT' limit 1</v>
      </c>
      <c r="G94" s="1" t="s">
        <v>55</v>
      </c>
      <c r="H94" s="0" t="str">
        <f aca="false">VLOOKUP(G94,C$1:C$150,1,FALSE())</f>
        <v>MEIN SCHIFF HERZ</v>
      </c>
      <c r="I94" s="2" t="n">
        <f aca="false">IF(ISNA(H94 ),G94,0)</f>
        <v>0</v>
      </c>
    </row>
    <row r="95" customFormat="false" ht="13.8" hidden="false" customHeight="false" outlineLevel="0" collapsed="false">
      <c r="A95" s="0" t="e">
        <f aca="false">VLOOKUP(C95,F$1:F$33,1,FALSE())</f>
        <v>#N/A</v>
      </c>
      <c r="B95" s="0" t="n">
        <v>138</v>
      </c>
      <c r="C95" s="0" t="s">
        <v>133</v>
      </c>
      <c r="D95" s="0" t="s">
        <v>1</v>
      </c>
      <c r="E95" s="0" t="str">
        <f aca="false">_xlfn.CONCAT("SELECT * FROM vessels_333 WHERE ""name""='",C95,"' limit 1")</f>
        <v>SELECT * FROM vessels_333 WHERE "name"='SEA CLOUD SPIRIT' limit 1</v>
      </c>
      <c r="G95" s="1" t="s">
        <v>134</v>
      </c>
      <c r="H95" s="0" t="e">
        <f aca="false">VLOOKUP(G95,C$1:C$150,1,FALSE())</f>
        <v>#N/A</v>
      </c>
      <c r="I95" s="2" t="str">
        <f aca="false">IF(ISNA(H95 ),G95,0)</f>
        <v>RZ</v>
      </c>
    </row>
    <row r="96" customFormat="false" ht="13.8" hidden="false" customHeight="false" outlineLevel="0" collapsed="false">
      <c r="A96" s="0" t="e">
        <f aca="false">VLOOKUP(C96,F$1:F$33,1,FALSE())</f>
        <v>#N/A</v>
      </c>
      <c r="B96" s="0" t="n">
        <v>137</v>
      </c>
      <c r="C96" s="0" t="s">
        <v>76</v>
      </c>
      <c r="D96" s="0" t="s">
        <v>64</v>
      </c>
      <c r="E96" s="0" t="str">
        <f aca="false">_xlfn.CONCAT("SELECT * FROM vessels_333 WHERE ""name""='",C96,"' limit 1")</f>
        <v>SELECT * FROM vessels_333 WHERE "name"='MITIQ' limit 1</v>
      </c>
      <c r="G96" s="1" t="s">
        <v>0</v>
      </c>
      <c r="H96" s="0" t="str">
        <f aca="false">VLOOKUP(G96,C$1:C$150,1,FALSE())</f>
        <v>SYMPHONY OF THE SEAS</v>
      </c>
      <c r="I96" s="2" t="n">
        <f aca="false">IF(ISNA(H96 ),G96,0)</f>
        <v>0</v>
      </c>
    </row>
    <row r="97" customFormat="false" ht="13.8" hidden="false" customHeight="false" outlineLevel="0" collapsed="false">
      <c r="A97" s="0" t="e">
        <f aca="false">VLOOKUP(C97,F$1:F$33,1,FALSE())</f>
        <v>#N/A</v>
      </c>
      <c r="B97" s="0" t="n">
        <v>137</v>
      </c>
      <c r="C97" s="0" t="s">
        <v>132</v>
      </c>
      <c r="D97" s="0" t="s">
        <v>64</v>
      </c>
      <c r="E97" s="0" t="str">
        <f aca="false">_xlfn.CONCAT("SELECT * FROM vessels_333 WHERE ""name""='",C97,"' limit 1")</f>
        <v>SELECT * FROM vessels_333 WHERE "name"='FORTUNAGRACHT' limit 1</v>
      </c>
      <c r="G97" s="1" t="s">
        <v>37</v>
      </c>
      <c r="H97" s="0" t="str">
        <f aca="false">VLOOKUP(G97,C$1:C$150,1,FALSE())</f>
        <v>MSC MUSICA</v>
      </c>
      <c r="I97" s="2" t="n">
        <f aca="false">IF(ISNA(H97 ),G97,0)</f>
        <v>0</v>
      </c>
    </row>
    <row r="98" customFormat="false" ht="13.8" hidden="false" customHeight="false" outlineLevel="0" collapsed="false">
      <c r="A98" s="0" t="e">
        <f aca="false">VLOOKUP(C98,F$1:F$33,1,FALSE())</f>
        <v>#N/A</v>
      </c>
      <c r="B98" s="0" t="n">
        <v>137</v>
      </c>
      <c r="C98" s="0" t="s">
        <v>135</v>
      </c>
      <c r="D98" s="0" t="s">
        <v>1</v>
      </c>
      <c r="E98" s="0" t="str">
        <f aca="false">_xlfn.CONCAT("SELECT * FROM vessels_333 WHERE ""name""='",C98,"' limit 1")</f>
        <v>SELECT * FROM vessels_333 WHERE "name"='ROYAL CLIPPER' limit 1</v>
      </c>
      <c r="G98" s="1" t="s">
        <v>136</v>
      </c>
      <c r="H98" s="0" t="str">
        <f aca="false">VLOOKUP(G98,C$1:C$150,1,FALSE())</f>
        <v>ACAIA</v>
      </c>
      <c r="I98" s="2" t="n">
        <f aca="false">IF(ISNA(H98 ),G98,0)</f>
        <v>0</v>
      </c>
    </row>
    <row r="99" customFormat="false" ht="13.8" hidden="false" customHeight="false" outlineLevel="0" collapsed="false">
      <c r="A99" s="0" t="str">
        <f aca="false">VLOOKUP(C99,F$1:F$33,1,FALSE())</f>
        <v>IMKE</v>
      </c>
      <c r="B99" s="0" t="n">
        <v>134</v>
      </c>
      <c r="C99" s="0" t="s">
        <v>47</v>
      </c>
      <c r="D99" s="0" t="s">
        <v>64</v>
      </c>
      <c r="E99" s="0" t="str">
        <f aca="false">_xlfn.CONCAT("SELECT * FROM vessels_333 WHERE ""name""='",C99,"' limit 1")</f>
        <v>SELECT * FROM vessels_333 WHERE "name"='IMKE' limit 1</v>
      </c>
      <c r="G99" s="1" t="s">
        <v>71</v>
      </c>
      <c r="H99" s="0" t="str">
        <f aca="false">VLOOKUP(G99,C$1:C$150,1,FALSE())</f>
        <v>MARINA</v>
      </c>
      <c r="I99" s="2" t="n">
        <f aca="false">IF(ISNA(H99 ),G99,0)</f>
        <v>0</v>
      </c>
    </row>
    <row r="100" customFormat="false" ht="13.8" hidden="false" customHeight="false" outlineLevel="0" collapsed="false">
      <c r="A100" s="0" t="e">
        <f aca="false">VLOOKUP(C100,F$1:F$33,1,FALSE())</f>
        <v>#N/A</v>
      </c>
      <c r="B100" s="0" t="n">
        <v>131</v>
      </c>
      <c r="C100" s="0" t="s">
        <v>137</v>
      </c>
      <c r="D100" s="0" t="s">
        <v>1</v>
      </c>
      <c r="E100" s="0" t="str">
        <f aca="false">_xlfn.CONCAT("SELECT * FROM vessels_333 WHERE ""name""='",C100,"' limit 1")</f>
        <v>SELECT * FROM vessels_333 WHERE "name"='LE CHAMPLAIN' limit 1</v>
      </c>
      <c r="G100" s="1" t="s">
        <v>61</v>
      </c>
      <c r="H100" s="0" t="str">
        <f aca="false">VLOOKUP(G100,C$1:C$150,1,FALSE())</f>
        <v>AMBIENCE</v>
      </c>
      <c r="I100" s="2" t="n">
        <f aca="false">IF(ISNA(H100 ),G100,0)</f>
        <v>0</v>
      </c>
    </row>
    <row r="101" customFormat="false" ht="13.8" hidden="false" customHeight="false" outlineLevel="0" collapsed="false">
      <c r="A101" s="0" t="e">
        <f aca="false">VLOOKUP(C101,F$1:F$33,1,FALSE())</f>
        <v>#N/A</v>
      </c>
      <c r="B101" s="0" t="n">
        <v>126</v>
      </c>
      <c r="C101" s="0" t="s">
        <v>138</v>
      </c>
      <c r="D101" s="0" t="s">
        <v>1</v>
      </c>
      <c r="E101" s="0" t="str">
        <f aca="false">_xlfn.CONCAT("SELECT * FROM vessels_333 WHERE ""name""='",C101,"' limit 1")</f>
        <v>SELECT * FROM vessels_333 WHERE "name"='WORLD NAVIGATOR' limit 1</v>
      </c>
      <c r="G101" s="1" t="s">
        <v>123</v>
      </c>
      <c r="H101" s="0" t="str">
        <f aca="false">VLOOKUP(G101,C$1:C$150,1,FALSE())</f>
        <v>SCENIC ECLIPSE II</v>
      </c>
      <c r="I101" s="2" t="n">
        <f aca="false">IF(ISNA(H101 ),G101,0)</f>
        <v>0</v>
      </c>
    </row>
    <row r="102" customFormat="false" ht="13.8" hidden="false" customHeight="false" outlineLevel="0" collapsed="false">
      <c r="A102" s="0" t="e">
        <f aca="false">VLOOKUP(C102,F$1:F$33,1,FALSE())</f>
        <v>#N/A</v>
      </c>
      <c r="B102" s="0" t="n">
        <v>126</v>
      </c>
      <c r="C102" s="0" t="s">
        <v>139</v>
      </c>
      <c r="D102" s="0" t="s">
        <v>1</v>
      </c>
      <c r="E102" s="0" t="str">
        <f aca="false">_xlfn.CONCAT("SELECT * FROM vessels_333 WHERE ""name""='",C102,"' limit 1")</f>
        <v>SELECT * FROM vessels_333 WHERE "name"='WORLD TRAVELLER' limit 1</v>
      </c>
      <c r="G102" s="1" t="s">
        <v>102</v>
      </c>
      <c r="H102" s="0" t="str">
        <f aca="false">VLOOKUP(G102,C$1:C$150,1,FALSE())</f>
        <v>WIND SURF</v>
      </c>
      <c r="I102" s="2" t="n">
        <f aca="false">IF(ISNA(H102 ),G102,0)</f>
        <v>0</v>
      </c>
    </row>
    <row r="103" customFormat="false" ht="13.8" hidden="false" customHeight="false" outlineLevel="0" collapsed="false">
      <c r="A103" s="0" t="str">
        <f aca="false">VLOOKUP(C103,F$1:F$33,1,FALSE())</f>
        <v>ELEANOR ROOSEVELT</v>
      </c>
      <c r="B103" s="0" t="n">
        <v>124</v>
      </c>
      <c r="C103" s="0" t="s">
        <v>6</v>
      </c>
      <c r="D103" s="0" t="s">
        <v>1</v>
      </c>
      <c r="E103" s="0" t="str">
        <f aca="false">_xlfn.CONCAT("SELECT * FROM vessels_333 WHERE ""name""='",C103,"' limit 1")</f>
        <v>SELECT * FROM vessels_333 WHERE "name"='ELEANOR ROOSEVELT' limit 1</v>
      </c>
      <c r="G103" s="1" t="s">
        <v>73</v>
      </c>
      <c r="H103" s="0" t="str">
        <f aca="false">VLOOKUP(G103,C$1:C$150,1,FALSE())</f>
        <v>ECO LIVORNO</v>
      </c>
      <c r="I103" s="2" t="n">
        <f aca="false">IF(ISNA(H103 ),G103,0)</f>
        <v>0</v>
      </c>
    </row>
    <row r="104" customFormat="false" ht="13.8" hidden="false" customHeight="false" outlineLevel="0" collapsed="false">
      <c r="A104" s="0" t="e">
        <f aca="false">VLOOKUP(C104,F$1:F$33,1,FALSE())</f>
        <v>#N/A</v>
      </c>
      <c r="B104" s="0" t="n">
        <v>123</v>
      </c>
      <c r="C104" s="0" t="s">
        <v>120</v>
      </c>
      <c r="D104" s="0" t="s">
        <v>64</v>
      </c>
      <c r="E104" s="0" t="str">
        <f aca="false">_xlfn.CONCAT("SELECT * FROM vessels_333 WHERE ""name""='",C104,"' limit 1")</f>
        <v>SELECT * FROM vessels_333 WHERE "name"='SYMPHONY SPIRIT' limit 1</v>
      </c>
      <c r="G104" s="1" t="s">
        <v>36</v>
      </c>
      <c r="H104" s="0" t="str">
        <f aca="false">VLOOKUP(G104,C$1:C$150,1,FALSE())</f>
        <v>MEIN SCHIFF 6</v>
      </c>
      <c r="I104" s="2" t="n">
        <f aca="false">IF(ISNA(H104 ),G104,0)</f>
        <v>0</v>
      </c>
    </row>
    <row r="105" customFormat="false" ht="13.8" hidden="false" customHeight="false" outlineLevel="0" collapsed="false">
      <c r="A105" s="0" t="e">
        <f aca="false">VLOOKUP(C105,F$1:F$33,1,FALSE())</f>
        <v>#N/A</v>
      </c>
      <c r="B105" s="0" t="n">
        <v>123</v>
      </c>
      <c r="C105" s="0" t="s">
        <v>127</v>
      </c>
      <c r="D105" s="0" t="s">
        <v>64</v>
      </c>
      <c r="E105" s="0" t="str">
        <f aca="false">_xlfn.CONCAT("SELECT * FROM vessels_333 WHERE ""name""='",C105,"' limit 1")</f>
        <v>SELECT * FROM vessels_333 WHERE "name"='SYMPHONY STAR' limit 1</v>
      </c>
      <c r="G105" s="1" t="s">
        <v>94</v>
      </c>
      <c r="H105" s="0" t="str">
        <f aca="false">VLOOKUP(G105,C$1:C$150,1,FALSE())</f>
        <v>SEABOURN QUEST</v>
      </c>
      <c r="I105" s="2" t="n">
        <f aca="false">IF(ISNA(H105 ),G105,0)</f>
        <v>0</v>
      </c>
    </row>
    <row r="106" customFormat="false" ht="13.8" hidden="false" customHeight="false" outlineLevel="0" collapsed="false">
      <c r="A106" s="0" t="e">
        <f aca="false">VLOOKUP(C106,F$1:F$33,1,FALSE())</f>
        <v>#N/A</v>
      </c>
      <c r="B106" s="0" t="n">
        <v>123</v>
      </c>
      <c r="C106" s="0" t="s">
        <v>129</v>
      </c>
      <c r="D106" s="0" t="s">
        <v>64</v>
      </c>
      <c r="E106" s="0" t="str">
        <f aca="false">_xlfn.CONCAT("SELECT * FROM vessels_333 WHERE ""name""='",C106,"' limit 1")</f>
        <v>SELECT * FROM vessels_333 WHERE "name"='ONWARD' limit 1</v>
      </c>
      <c r="G106" s="1" t="s">
        <v>140</v>
      </c>
      <c r="H106" s="0" t="e">
        <f aca="false">VLOOKUP(G106,C$1:C$150,1,FALSE())</f>
        <v>#N/A</v>
      </c>
      <c r="I106" s="2" t="str">
        <f aca="false">IF(ISNA(H106 ),G106,0)</f>
        <v>RR</v>
      </c>
    </row>
    <row r="107" customFormat="false" ht="13.8" hidden="false" customHeight="false" outlineLevel="0" collapsed="false">
      <c r="A107" s="0" t="e">
        <f aca="false">VLOOKUP(C107,F$1:F$33,1,FALSE())</f>
        <v>#N/A</v>
      </c>
      <c r="B107" s="0" t="n">
        <v>123</v>
      </c>
      <c r="C107" s="0" t="s">
        <v>141</v>
      </c>
      <c r="D107" s="0" t="s">
        <v>64</v>
      </c>
      <c r="E107" s="0" t="str">
        <f aca="false">_xlfn.CONCAT("SELECT * FROM vessels_333 WHERE ""name""='",C107,"' limit 1")</f>
        <v>SELECT * FROM vessels_333 WHERE "name"='SYMPHONY SUN' limit 1</v>
      </c>
      <c r="G107" s="1" t="s">
        <v>39</v>
      </c>
      <c r="H107" s="0" t="str">
        <f aca="false">VLOOKUP(G107,C$1:C$150,1,FALSE())</f>
        <v>NORWEGIAN GEM</v>
      </c>
      <c r="I107" s="2" t="n">
        <f aca="false">IF(ISNA(H107 ),G107,0)</f>
        <v>0</v>
      </c>
    </row>
    <row r="108" customFormat="false" ht="13.8" hidden="false" customHeight="false" outlineLevel="0" collapsed="false">
      <c r="A108" s="0" t="str">
        <f aca="false">VLOOKUP(C108,F$1:F$33,1,FALSE())</f>
        <v>TIMBER NAVIGATOR</v>
      </c>
      <c r="B108" s="0" t="n">
        <v>118</v>
      </c>
      <c r="C108" s="0" t="s">
        <v>33</v>
      </c>
      <c r="D108" s="0" t="s">
        <v>64</v>
      </c>
      <c r="E108" s="0" t="str">
        <f aca="false">_xlfn.CONCAT("SELECT * FROM vessels_333 WHERE ""name""='",C108,"' limit 1")</f>
        <v>SELECT * FROM vessels_333 WHERE "name"='TIMBER NAVIGATOR' limit 1</v>
      </c>
      <c r="G108" s="1" t="s">
        <v>41</v>
      </c>
      <c r="H108" s="0" t="str">
        <f aca="false">VLOOKUP(G108,C$1:C$150,1,FALSE())</f>
        <v>MEIN SCHIFF 4</v>
      </c>
      <c r="I108" s="2" t="n">
        <f aca="false">IF(ISNA(H108 ),G108,0)</f>
        <v>0</v>
      </c>
    </row>
    <row r="109" customFormat="false" ht="13.8" hidden="false" customHeight="false" outlineLevel="0" collapsed="false">
      <c r="A109" s="0" t="e">
        <f aca="false">VLOOKUP(C109,F$1:F$33,1,FALSE())</f>
        <v>#N/A</v>
      </c>
      <c r="B109" s="0" t="n">
        <v>118</v>
      </c>
      <c r="C109" s="0" t="s">
        <v>142</v>
      </c>
      <c r="D109" s="0" t="s">
        <v>64</v>
      </c>
      <c r="E109" s="0" t="str">
        <f aca="false">_xlfn.CONCAT("SELECT * FROM vessels_333 WHERE ""name""='",C109,"' limit 1")</f>
        <v>SELECT * FROM vessels_333 WHERE "name"='TIDE NAVIGATOR' limit 1</v>
      </c>
      <c r="G109" s="1" t="s">
        <v>104</v>
      </c>
      <c r="H109" s="0" t="str">
        <f aca="false">VLOOKUP(G109,C$1:C$150,1,FALSE())</f>
        <v>CLUB MED 2</v>
      </c>
      <c r="I109" s="2" t="n">
        <f aca="false">IF(ISNA(H109 ),G109,0)</f>
        <v>0</v>
      </c>
    </row>
    <row r="110" customFormat="false" ht="13.8" hidden="false" customHeight="false" outlineLevel="0" collapsed="false">
      <c r="A110" s="0" t="e">
        <f aca="false">VLOOKUP(C110,F$1:F$33,1,FALSE())</f>
        <v>#N/A</v>
      </c>
      <c r="B110" s="0" t="n">
        <v>117</v>
      </c>
      <c r="C110" s="0" t="s">
        <v>143</v>
      </c>
      <c r="D110" s="0" t="s">
        <v>1</v>
      </c>
      <c r="E110" s="0" t="str">
        <f aca="false">_xlfn.CONCAT("SELECT * FROM vessels_333 WHERE ""name""='",C110,"' limit 1")</f>
        <v>SELECT * FROM vessels_333 WHERE "name"='SEA CLOUD II' limit 1</v>
      </c>
      <c r="G110" s="1" t="s">
        <v>133</v>
      </c>
      <c r="H110" s="0" t="str">
        <f aca="false">VLOOKUP(G110,C$1:C$150,1,FALSE())</f>
        <v>SEA CLOUD SPIRIT</v>
      </c>
      <c r="I110" s="2" t="n">
        <f aca="false">IF(ISNA(H110 ),G110,0)</f>
        <v>0</v>
      </c>
    </row>
    <row r="111" customFormat="false" ht="13.8" hidden="false" customHeight="false" outlineLevel="0" collapsed="false">
      <c r="A111" s="0" t="e">
        <f aca="false">VLOOKUP(C111,F$1:F$33,1,FALSE())</f>
        <v>#N/A</v>
      </c>
      <c r="B111" s="0" t="n">
        <v>111</v>
      </c>
      <c r="C111" s="0" t="s">
        <v>144</v>
      </c>
      <c r="D111" s="0" t="s">
        <v>1</v>
      </c>
      <c r="E111" s="0" t="str">
        <f aca="false">_xlfn.CONCAT("SELECT * FROM vessels_333 WHERE ""name""='",C111,"' limit 1")</f>
        <v>SELECT * FROM vessels_333 WHERE "name"='STAR CLIPPER' limit 1</v>
      </c>
      <c r="G111" s="1" t="s">
        <v>143</v>
      </c>
      <c r="H111" s="0" t="str">
        <f aca="false">VLOOKUP(G111,C$1:C$150,1,FALSE())</f>
        <v>SEA CLOUD II</v>
      </c>
      <c r="I111" s="2" t="n">
        <f aca="false">IF(ISNA(H111 ),G111,0)</f>
        <v>0</v>
      </c>
    </row>
    <row r="112" customFormat="false" ht="13.8" hidden="false" customHeight="false" outlineLevel="0" collapsed="false">
      <c r="A112" s="0" t="e">
        <f aca="false">VLOOKUP(C112,F$1:F$33,1,FALSE())</f>
        <v>#N/A</v>
      </c>
      <c r="B112" s="0" t="n">
        <v>110</v>
      </c>
      <c r="C112" s="0" t="s">
        <v>145</v>
      </c>
      <c r="D112" s="0" t="s">
        <v>1</v>
      </c>
      <c r="E112" s="0" t="str">
        <f aca="false">_xlfn.CONCAT("SELECT * FROM vessels_333 WHERE ""name""='",C112,"' limit 1")</f>
        <v>SELECT * FROM vessels_333 WHERE "name"='SEA CLOUD' limit 1</v>
      </c>
      <c r="G112" s="1" t="s">
        <v>145</v>
      </c>
      <c r="H112" s="0" t="str">
        <f aca="false">VLOOKUP(G112,C$1:C$150,1,FALSE())</f>
        <v>SEA CLOUD</v>
      </c>
      <c r="I112" s="2" t="n">
        <f aca="false">IF(ISNA(H112 ),G112,0)</f>
        <v>0</v>
      </c>
    </row>
    <row r="113" customFormat="false" ht="13.8" hidden="false" customHeight="false" outlineLevel="0" collapsed="false">
      <c r="A113" s="0" t="e">
        <f aca="false">VLOOKUP(C113,F$1:F$33,1,FALSE())</f>
        <v>#N/A</v>
      </c>
      <c r="B113" s="0" t="n">
        <v>105</v>
      </c>
      <c r="C113" s="0" t="s">
        <v>146</v>
      </c>
      <c r="D113" s="0" t="s">
        <v>1</v>
      </c>
      <c r="E113" s="0" t="str">
        <f aca="false">_xlfn.CONCAT("SELECT * FROM vessels_333 WHERE ""name""='",C113,"' limit 1")</f>
        <v>SELECT * FROM vessels_333 WHERE "name"='SEADREAM 1' limit 1</v>
      </c>
      <c r="G113" s="1" t="s">
        <v>62</v>
      </c>
      <c r="H113" s="0" t="str">
        <f aca="false">VLOOKUP(G113,C$1:C$150,1,FALSE())</f>
        <v>RIVIERA</v>
      </c>
      <c r="I113" s="2" t="n">
        <f aca="false">IF(ISNA(H113 ),G113,0)</f>
        <v>0</v>
      </c>
    </row>
    <row r="114" customFormat="false" ht="13.8" hidden="false" customHeight="false" outlineLevel="0" collapsed="false">
      <c r="A114" s="0" t="e">
        <f aca="false">VLOOKUP(C114,F$1:F$33,1,FALSE())</f>
        <v>#N/A</v>
      </c>
      <c r="B114" s="0" t="n">
        <v>105</v>
      </c>
      <c r="C114" s="0" t="s">
        <v>147</v>
      </c>
      <c r="D114" s="0" t="s">
        <v>1</v>
      </c>
      <c r="E114" s="0" t="str">
        <f aca="false">_xlfn.CONCAT("SELECT * FROM vessels_333 WHERE ""name""='",C114,"' limit 1")</f>
        <v>SELECT * FROM vessels_333 WHERE "name"='DREAM 1' limit 1</v>
      </c>
      <c r="G114" s="1" t="s">
        <v>148</v>
      </c>
      <c r="H114" s="0" t="str">
        <f aca="false">VLOOKUP(G114,C$1:C$150,1,FALSE())</f>
        <v>VS LEIA</v>
      </c>
      <c r="I114" s="2" t="n">
        <f aca="false">IF(ISNA(H114 ),G114,0)</f>
        <v>0</v>
      </c>
    </row>
    <row r="115" customFormat="false" ht="13.8" hidden="false" customHeight="false" outlineLevel="0" collapsed="false">
      <c r="A115" s="0" t="e">
        <f aca="false">VLOOKUP(C115,F$1:F$33,1,FALSE())</f>
        <v>#N/A</v>
      </c>
      <c r="B115" s="0" t="n">
        <v>100</v>
      </c>
      <c r="C115" s="0" t="s">
        <v>68</v>
      </c>
      <c r="D115" s="0" t="s">
        <v>64</v>
      </c>
      <c r="E115" s="0" t="str">
        <f aca="false">_xlfn.CONCAT("SELECT * FROM vessels_333 WHERE ""name""='",C115,"' limit 1")</f>
        <v>SELECT * FROM vessels_333 WHERE "name"='CEMBROOK' limit 1</v>
      </c>
      <c r="G115" s="1" t="s">
        <v>128</v>
      </c>
      <c r="H115" s="0" t="str">
        <f aca="false">VLOOKUP(G115,C$1:C$150,1,FALSE())</f>
        <v>LE LYRIAL</v>
      </c>
      <c r="I115" s="2" t="n">
        <f aca="false">IF(ISNA(H115 ),G115,0)</f>
        <v>0</v>
      </c>
    </row>
    <row r="116" customFormat="false" ht="13.8" hidden="false" customHeight="false" outlineLevel="0" collapsed="false">
      <c r="A116" s="0" t="str">
        <f aca="false">VLOOKUP(C116,F$1:F$33,1,FALSE())</f>
        <v>SIRIOS CEMENT V</v>
      </c>
      <c r="B116" s="0" t="n">
        <v>86</v>
      </c>
      <c r="C116" s="0" t="s">
        <v>45</v>
      </c>
      <c r="D116" s="0" t="s">
        <v>64</v>
      </c>
      <c r="E116" s="0" t="str">
        <f aca="false">_xlfn.CONCAT("SELECT * FROM vessels_333 WHERE ""name""='",C116,"' limit 1")</f>
        <v>SELECT * FROM vessels_333 WHERE "name"='SIRIOS CEMENT V' limit 1</v>
      </c>
      <c r="G116" s="1" t="s">
        <v>149</v>
      </c>
      <c r="H116" s="0" t="str">
        <f aca="false">VLOOKUP(G116,C$1:C$150,1,FALSE())</f>
        <v>INSPIRATION CAT</v>
      </c>
      <c r="I116" s="2" t="n">
        <f aca="false">IF(ISNA(H116 ),G116,0)</f>
        <v>0</v>
      </c>
    </row>
    <row r="117" customFormat="false" ht="13.8" hidden="false" customHeight="false" outlineLevel="0" collapsed="false">
      <c r="A117" s="0" t="e">
        <f aca="false">VLOOKUP(C117,F$1:F$33,1,FALSE())</f>
        <v>#N/A</v>
      </c>
      <c r="B117" s="0" t="n">
        <v>62</v>
      </c>
      <c r="C117" s="0" t="s">
        <v>95</v>
      </c>
      <c r="D117" s="0" t="s">
        <v>64</v>
      </c>
      <c r="E117" s="0" t="str">
        <f aca="false">_xlfn.CONCAT("SELECT * FROM vessels_333 WHERE ""name""='",C117,"' limit 1")</f>
        <v>SELECT * FROM vessels_333 WHERE "name"='OCEAN SENTINEL' limit 1</v>
      </c>
      <c r="G117" s="1" t="s">
        <v>26</v>
      </c>
      <c r="H117" s="0" t="str">
        <f aca="false">VLOOKUP(G117,C$1:C$150,1,FALSE())</f>
        <v>MEIN SCHIFF 2</v>
      </c>
      <c r="I117" s="2" t="n">
        <f aca="false">IF(ISNA(H117 ),G117,0)</f>
        <v>0</v>
      </c>
    </row>
    <row r="118" customFormat="false" ht="13.8" hidden="false" customHeight="false" outlineLevel="0" collapsed="false">
      <c r="A118" s="0" t="e">
        <f aca="false">VLOOKUP(C118,F$1:F$33,1,FALSE())</f>
        <v>#N/A</v>
      </c>
      <c r="B118" s="0" t="n">
        <v>36</v>
      </c>
      <c r="C118" s="0" t="s">
        <v>103</v>
      </c>
      <c r="D118" s="0" t="s">
        <v>1</v>
      </c>
      <c r="E118" s="0" t="str">
        <f aca="false">_xlfn.CONCAT("SELECT * FROM vessels_333 WHERE ""name""='",C118,"' limit 1")</f>
        <v>SELECT * FROM vessels_333 WHERE "name"='ABSA UNO' limit 1</v>
      </c>
      <c r="G118" s="1" t="s">
        <v>28</v>
      </c>
      <c r="H118" s="0" t="str">
        <f aca="false">VLOOKUP(G118,C$1:C$150,1,FALSE())</f>
        <v>CELEBRITY EDGE</v>
      </c>
      <c r="I118" s="2" t="n">
        <f aca="false">IF(ISNA(H118 ),G118,0)</f>
        <v>0</v>
      </c>
    </row>
    <row r="119" customFormat="false" ht="13.8" hidden="false" customHeight="false" outlineLevel="0" collapsed="false">
      <c r="A119" s="0" t="e">
        <f aca="false">VLOOKUP(C119,F$1:F$33,1,FALSE())</f>
        <v>#N/A</v>
      </c>
      <c r="B119" s="0" t="n">
        <v>31</v>
      </c>
      <c r="C119" s="0" t="s">
        <v>113</v>
      </c>
      <c r="D119" s="0" t="s">
        <v>1</v>
      </c>
      <c r="E119" s="0" t="str">
        <f aca="false">_xlfn.CONCAT("SELECT * FROM vessels_333 WHERE ""name""='",C119,"' limit 1")</f>
        <v>SELECT * FROM vessels_333 WHERE "name"='FALCAO UNO' limit 1</v>
      </c>
      <c r="G119" s="1" t="s">
        <v>150</v>
      </c>
      <c r="H119" s="0" t="str">
        <f aca="false">VLOOKUP(G119,C$1:C$150,1,FALSE())</f>
        <v>ATTRACTION</v>
      </c>
      <c r="I119" s="2" t="n">
        <f aca="false">IF(ISNA(H119 ),G119,0)</f>
        <v>0</v>
      </c>
    </row>
    <row r="120" customFormat="false" ht="13.8" hidden="false" customHeight="false" outlineLevel="0" collapsed="false">
      <c r="A120" s="0" t="e">
        <f aca="false">VLOOKUP(C120,F$1:F$33,1,FALSE())</f>
        <v>#N/A</v>
      </c>
      <c r="B120" s="0" t="n">
        <v>30</v>
      </c>
      <c r="C120" s="0" t="s">
        <v>80</v>
      </c>
      <c r="D120" s="0" t="s">
        <v>64</v>
      </c>
      <c r="E120" s="0" t="str">
        <f aca="false">_xlfn.CONCAT("SELECT * FROM vessels_333 WHERE ""name""='",C120,"' limit 1")</f>
        <v>SELECT * FROM vessels_333 WHERE "name"='INDIO BETA' limit 1</v>
      </c>
      <c r="G120" s="1" t="s">
        <v>57</v>
      </c>
      <c r="H120" s="0" t="str">
        <f aca="false">VLOOKUP(G120,C$1:C$150,1,FALSE())</f>
        <v>MARELLA EXPLORER</v>
      </c>
      <c r="I120" s="2" t="n">
        <f aca="false">IF(ISNA(H120 ),G120,0)</f>
        <v>0</v>
      </c>
    </row>
    <row r="121" customFormat="false" ht="13.8" hidden="false" customHeight="false" outlineLevel="0" collapsed="false">
      <c r="A121" s="0" t="e">
        <f aca="false">VLOOKUP(C121,F$1:F$33,1,FALSE())</f>
        <v>#N/A</v>
      </c>
      <c r="B121" s="0" t="n">
        <v>30</v>
      </c>
      <c r="C121" s="0" t="s">
        <v>111</v>
      </c>
      <c r="D121" s="0" t="s">
        <v>64</v>
      </c>
      <c r="E121" s="0" t="str">
        <f aca="false">_xlfn.CONCAT("SELECT * FROM vessels_333 WHERE ""name""='",C121,"' limit 1")</f>
        <v>SELECT * FROM vessels_333 WHERE "name"='INCO' limit 1</v>
      </c>
      <c r="G121" s="1" t="s">
        <v>151</v>
      </c>
      <c r="H121" s="0" t="str">
        <f aca="false">VLOOKUP(G121,C$1:C$150,1,FALSE())</f>
        <v>SY VERA</v>
      </c>
      <c r="I121" s="2" t="n">
        <f aca="false">IF(ISNA(H121 ),G121,0)</f>
        <v>0</v>
      </c>
    </row>
    <row r="122" customFormat="false" ht="13.8" hidden="false" customHeight="false" outlineLevel="0" collapsed="false">
      <c r="A122" s="0" t="e">
        <f aca="false">VLOOKUP(C122,F$1:F$33,1,FALSE())</f>
        <v>#N/A</v>
      </c>
      <c r="B122" s="0" t="n">
        <v>30</v>
      </c>
      <c r="C122" s="0" t="s">
        <v>125</v>
      </c>
      <c r="D122" s="0" t="s">
        <v>64</v>
      </c>
      <c r="E122" s="0" t="str">
        <f aca="false">_xlfn.CONCAT("SELECT * FROM vessels_333 WHERE ""name""='",C122,"' limit 1")</f>
        <v>SELECT * FROM vessels_333 WHERE "name"='RITANIA JET' limit 1</v>
      </c>
      <c r="G122" s="1" t="s">
        <v>152</v>
      </c>
      <c r="H122" s="0" t="e">
        <f aca="false">VLOOKUP(G122,C$1:C$150,1,FALSE())</f>
        <v>#N/A</v>
      </c>
      <c r="I122" s="2" t="str">
        <f aca="false">IF(ISNA(H122 ),G122,0)</f>
        <v>ARR</v>
      </c>
    </row>
    <row r="123" customFormat="false" ht="13.8" hidden="false" customHeight="false" outlineLevel="0" collapsed="false">
      <c r="A123" s="0" t="e">
        <f aca="false">VLOOKUP(C123,F$1:F$33,1,FALSE())</f>
        <v>#N/A</v>
      </c>
      <c r="B123" s="0" t="n">
        <v>30</v>
      </c>
      <c r="C123" s="0" t="s">
        <v>136</v>
      </c>
      <c r="D123" s="0" t="s">
        <v>64</v>
      </c>
      <c r="E123" s="0" t="str">
        <f aca="false">_xlfn.CONCAT("SELECT * FROM vessels_333 WHERE ""name""='",C123,"' limit 1")</f>
        <v>SELECT * FROM vessels_333 WHERE "name"='ACAIA' limit 1</v>
      </c>
      <c r="G123" s="1" t="s">
        <v>7</v>
      </c>
      <c r="H123" s="0" t="str">
        <f aca="false">VLOOKUP(G123,C$1:C$150,1,FALSE())</f>
        <v>ODYSSEY OF THE SEAS</v>
      </c>
      <c r="I123" s="2" t="n">
        <f aca="false">IF(ISNA(H123 ),G123,0)</f>
        <v>0</v>
      </c>
    </row>
    <row r="124" customFormat="false" ht="13.8" hidden="false" customHeight="false" outlineLevel="0" collapsed="false">
      <c r="A124" s="0" t="str">
        <f aca="false">VLOOKUP(C124,F$1:F$33,1,FALSE())</f>
        <v>BLUE DELFIN</v>
      </c>
      <c r="B124" s="0" t="n">
        <v>26</v>
      </c>
      <c r="C124" s="0" t="s">
        <v>3</v>
      </c>
      <c r="D124" s="0" t="s">
        <v>1</v>
      </c>
      <c r="E124" s="0" t="str">
        <f aca="false">_xlfn.CONCAT("SELECT * FROM vessels_333 WHERE ""name""='",C124,"' limit 1")</f>
        <v>SELECT * FROM vessels_333 WHERE "name"='BLUE DELFIN' limit 1</v>
      </c>
      <c r="G124" s="1" t="s">
        <v>144</v>
      </c>
      <c r="H124" s="0" t="str">
        <f aca="false">VLOOKUP(G124,C$1:C$150,1,FALSE())</f>
        <v>STAR CLIPPER</v>
      </c>
      <c r="I124" s="2" t="n">
        <f aca="false">IF(ISNA(H124 ),G124,0)</f>
        <v>0</v>
      </c>
    </row>
    <row r="125" customFormat="false" ht="13.8" hidden="false" customHeight="false" outlineLevel="0" collapsed="false">
      <c r="A125" s="0" t="str">
        <f aca="false">VLOOKUP(C125,F$1:F$33,1,FALSE())</f>
        <v>SOLLER CAT</v>
      </c>
      <c r="B125" s="0" t="n">
        <v>26</v>
      </c>
      <c r="C125" s="0" t="s">
        <v>58</v>
      </c>
      <c r="D125" s="0" t="s">
        <v>1</v>
      </c>
      <c r="E125" s="0" t="str">
        <f aca="false">_xlfn.CONCAT("SELECT * FROM vessels_333 WHERE ""name""='",C125,"' limit 1")</f>
        <v>SELECT * FROM vessels_333 WHERE "name"='SOLLER CAT' limit 1</v>
      </c>
      <c r="G125" s="1" t="s">
        <v>114</v>
      </c>
      <c r="H125" s="0" t="str">
        <f aca="false">VLOOKUP(G125,C$1:C$150,1,FALSE())</f>
        <v>GREAT MANTA</v>
      </c>
      <c r="I125" s="2" t="n">
        <f aca="false">IF(ISNA(H125 ),G125,0)</f>
        <v>0</v>
      </c>
    </row>
    <row r="126" customFormat="false" ht="13.8" hidden="false" customHeight="false" outlineLevel="0" collapsed="false">
      <c r="A126" s="0" t="e">
        <f aca="false">VLOOKUP(C126,F$1:F$33,1,FALSE())</f>
        <v>#N/A</v>
      </c>
      <c r="B126" s="0" t="n">
        <v>26</v>
      </c>
      <c r="C126" s="0" t="s">
        <v>92</v>
      </c>
      <c r="D126" s="0" t="s">
        <v>1</v>
      </c>
      <c r="E126" s="0" t="str">
        <f aca="false">_xlfn.CONCAT("SELECT * FROM vessels_333 WHERE ""name""='",C126,"' limit 1")</f>
        <v>SELECT * FROM vessels_333 WHERE "name"='PANORAMA' limit 1</v>
      </c>
      <c r="G126" s="1" t="s">
        <v>42</v>
      </c>
      <c r="H126" s="0" t="str">
        <f aca="false">VLOOKUP(G126,C$1:C$150,1,FALSE())</f>
        <v>MSC MAGNIFICA</v>
      </c>
      <c r="I126" s="2" t="n">
        <f aca="false">IF(ISNA(H126 ),G126,0)</f>
        <v>0</v>
      </c>
    </row>
    <row r="127" customFormat="false" ht="13.8" hidden="false" customHeight="false" outlineLevel="0" collapsed="false">
      <c r="A127" s="0" t="e">
        <f aca="false">VLOOKUP(C127,F$1:F$33,1,FALSE())</f>
        <v>#N/A</v>
      </c>
      <c r="B127" s="0" t="n">
        <v>26</v>
      </c>
      <c r="C127" s="0" t="s">
        <v>153</v>
      </c>
      <c r="D127" s="0" t="s">
        <v>1</v>
      </c>
      <c r="E127" s="0" t="str">
        <f aca="false">_xlfn.CONCAT("SELECT * FROM vessels_333 WHERE ""name""='",C127,"' limit 1")</f>
        <v>SELECT * FROM vessels_333 WHERE "name"='CAT ' limit 1</v>
      </c>
      <c r="G127" s="1" t="s">
        <v>31</v>
      </c>
      <c r="H127" s="0" t="str">
        <f aca="false">VLOOKUP(G127,C$1:C$150,1,FALSE())</f>
        <v>NIEUW STATENDAM</v>
      </c>
      <c r="I127" s="2" t="n">
        <f aca="false">IF(ISNA(H127 ),G127,0)</f>
        <v>0</v>
      </c>
    </row>
    <row r="128" customFormat="false" ht="13.8" hidden="false" customHeight="false" outlineLevel="0" collapsed="false">
      <c r="A128" s="0" t="e">
        <f aca="false">VLOOKUP(C128,F$1:F$33,1,FALSE())</f>
        <v>#N/A</v>
      </c>
      <c r="B128" s="0" t="n">
        <v>26</v>
      </c>
      <c r="C128" s="0" t="s">
        <v>151</v>
      </c>
      <c r="D128" s="0" t="s">
        <v>100</v>
      </c>
      <c r="E128" s="0" t="str">
        <f aca="false">_xlfn.CONCAT("SELECT * FROM vessels_333 WHERE ""name""='",C128,"' limit 1")</f>
        <v>SELECT * FROM vessels_333 WHERE "name"='SY VERA' limit 1</v>
      </c>
      <c r="G128" s="1" t="s">
        <v>154</v>
      </c>
      <c r="H128" s="0" t="str">
        <f aca="false">VLOOKUP(G128,C$1:C$150,1,FALSE())</f>
        <v>SUPER DELFIN VERDE</v>
      </c>
      <c r="I128" s="2" t="n">
        <f aca="false">IF(ISNA(H128 ),G128,0)</f>
        <v>0</v>
      </c>
    </row>
    <row r="129" customFormat="false" ht="13.8" hidden="false" customHeight="false" outlineLevel="0" collapsed="false">
      <c r="A129" s="0" t="e">
        <f aca="false">VLOOKUP(C129,F$1:F$33,1,FALSE())</f>
        <v>#N/A</v>
      </c>
      <c r="B129" s="0" t="n">
        <v>24</v>
      </c>
      <c r="C129" s="0" t="s">
        <v>154</v>
      </c>
      <c r="D129" s="0" t="s">
        <v>1</v>
      </c>
      <c r="E129" s="0" t="str">
        <f aca="false">_xlfn.CONCAT("SELECT * FROM vessels_333 WHERE ""name""='",C129,"' limit 1")</f>
        <v>SELECT * FROM vessels_333 WHERE "name"='SUPER DELFIN VERDE' limit 1</v>
      </c>
      <c r="G129" s="1" t="s">
        <v>155</v>
      </c>
      <c r="H129" s="0" t="str">
        <f aca="false">VLOOKUP(G129,C$1:C$150,1,FALSE())</f>
        <v>ROOSEVELT</v>
      </c>
      <c r="I129" s="2" t="n">
        <f aca="false">IF(ISNA(H129 ),G129,0)</f>
        <v>0</v>
      </c>
    </row>
    <row r="130" customFormat="false" ht="13.8" hidden="false" customHeight="false" outlineLevel="0" collapsed="false">
      <c r="A130" s="0" t="str">
        <f aca="false">VLOOKUP(C130,F$1:F$33,1,FALSE())</f>
        <v>MAGIC UNO</v>
      </c>
      <c r="B130" s="0" t="n">
        <v>23</v>
      </c>
      <c r="C130" s="0" t="s">
        <v>50</v>
      </c>
      <c r="D130" s="0" t="s">
        <v>1</v>
      </c>
      <c r="E130" s="0" t="str">
        <f aca="false">_xlfn.CONCAT("SELECT * FROM vessels_333 WHERE ""name""='",C130,"' limit 1")</f>
        <v>SELECT * FROM vessels_333 WHERE "name"='MAGIC UNO' limit 1</v>
      </c>
      <c r="G130" s="1" t="s">
        <v>44</v>
      </c>
      <c r="H130" s="0" t="str">
        <f aca="false">VLOOKUP(G130,C$1:C$150,1,FALSE())</f>
        <v>CELEBRITY INFINITY</v>
      </c>
      <c r="I130" s="2" t="n">
        <f aca="false">IF(ISNA(H130 ),G130,0)</f>
        <v>0</v>
      </c>
    </row>
    <row r="131" customFormat="false" ht="13.8" hidden="false" customHeight="false" outlineLevel="0" collapsed="false">
      <c r="A131" s="0" t="e">
        <f aca="false">VLOOKUP(C131,F$1:F$33,1,FALSE())</f>
        <v>#N/A</v>
      </c>
      <c r="B131" s="0" t="n">
        <v>23</v>
      </c>
      <c r="C131" s="0" t="s">
        <v>156</v>
      </c>
      <c r="D131" s="0" t="s">
        <v>1</v>
      </c>
      <c r="E131" s="0" t="str">
        <f aca="false">_xlfn.CONCAT("SELECT * FROM vessels_333 WHERE ""name""='",C131,"' limit 1")</f>
        <v>SELECT * FROM vessels_333 WHERE "name"='ELT ' limit 1</v>
      </c>
      <c r="G131" s="1" t="s">
        <v>138</v>
      </c>
      <c r="H131" s="0" t="str">
        <f aca="false">VLOOKUP(G131,C$1:C$150,1,FALSE())</f>
        <v>WORLD NAVIGATOR</v>
      </c>
      <c r="I131" s="2" t="n">
        <f aca="false">IF(ISNA(H131 ),G131,0)</f>
        <v>0</v>
      </c>
    </row>
    <row r="132" customFormat="false" ht="13.8" hidden="false" customHeight="false" outlineLevel="0" collapsed="false">
      <c r="A132" s="0" t="e">
        <f aca="false">VLOOKUP(C132,F$1:F$33,1,FALSE())</f>
        <v>#N/A</v>
      </c>
      <c r="B132" s="0" t="n">
        <v>23</v>
      </c>
      <c r="C132" s="0" t="s">
        <v>84</v>
      </c>
      <c r="D132" s="0" t="s">
        <v>1</v>
      </c>
      <c r="E132" s="0" t="str">
        <f aca="false">_xlfn.CONCAT("SELECT * FROM vessels_333 WHERE ""name""='",C132,"' limit 1")</f>
        <v>SELECT * FROM vessels_333 WHERE "name"='LA BARCA SAMBA' limit 1</v>
      </c>
      <c r="G132" s="1" t="s">
        <v>14</v>
      </c>
      <c r="H132" s="0" t="str">
        <f aca="false">VLOOKUP(G132,C$1:C$150,1,FALSE())</f>
        <v>AIDACOSMA</v>
      </c>
      <c r="I132" s="2" t="n">
        <f aca="false">IF(ISNA(H132 ),G132,0)</f>
        <v>0</v>
      </c>
    </row>
    <row r="133" customFormat="false" ht="13.8" hidden="false" customHeight="false" outlineLevel="0" collapsed="false">
      <c r="A133" s="0" t="e">
        <f aca="false">VLOOKUP(C133,F$1:F$33,1,FALSE())</f>
        <v>#N/A</v>
      </c>
      <c r="B133" s="0" t="n">
        <v>23</v>
      </c>
      <c r="C133" s="0" t="s">
        <v>106</v>
      </c>
      <c r="D133" s="0" t="s">
        <v>1</v>
      </c>
      <c r="E133" s="0" t="str">
        <f aca="false">_xlfn.CONCAT("SELECT * FROM vessels_333 WHERE ""name""='",C133,"' limit 1")</f>
        <v>SELECT * FROM vessels_333 WHERE "name"='COSTA DE LLEVANT' limit 1</v>
      </c>
      <c r="G133" s="1" t="s">
        <v>51</v>
      </c>
      <c r="H133" s="0" t="str">
        <f aca="false">VLOOKUP(G133,C$1:C$150,1,FALSE())</f>
        <v>VALIANT LADY</v>
      </c>
      <c r="I133" s="2" t="n">
        <f aca="false">IF(ISNA(H133 ),G133,0)</f>
        <v>0</v>
      </c>
    </row>
    <row r="134" customFormat="false" ht="13.8" hidden="false" customHeight="false" outlineLevel="0" collapsed="false">
      <c r="A134" s="0" t="e">
        <f aca="false">VLOOKUP(C134,F$1:F$33,1,FALSE())</f>
        <v>#N/A</v>
      </c>
      <c r="B134" s="0" t="n">
        <v>23</v>
      </c>
      <c r="C134" s="0" t="s">
        <v>122</v>
      </c>
      <c r="D134" s="0" t="s">
        <v>100</v>
      </c>
      <c r="E134" s="0" t="str">
        <f aca="false">_xlfn.CONCAT("SELECT * FROM vessels_333 WHERE ""name""='",C134,"' limit 1")</f>
        <v>SELECT * FROM vessels_333 WHERE "name"='LER CAT' limit 1</v>
      </c>
      <c r="G134" s="1" t="s">
        <v>146</v>
      </c>
      <c r="H134" s="0" t="str">
        <f aca="false">VLOOKUP(G134,C$1:C$150,1,FALSE())</f>
        <v>SEADREAM 1</v>
      </c>
      <c r="I134" s="2" t="n">
        <f aca="false">IF(ISNA(H134 ),G134,0)</f>
        <v>0</v>
      </c>
    </row>
    <row r="135" customFormat="false" ht="13.8" hidden="false" customHeight="false" outlineLevel="0" collapsed="false">
      <c r="A135" s="0" t="e">
        <f aca="false">VLOOKUP(C135,F$1:F$33,1,FALSE())</f>
        <v>#N/A</v>
      </c>
      <c r="B135" s="0" t="n">
        <v>23</v>
      </c>
      <c r="C135" s="0" t="s">
        <v>157</v>
      </c>
      <c r="D135" s="0" t="s">
        <v>1</v>
      </c>
      <c r="E135" s="0" t="str">
        <f aca="false">_xlfn.CONCAT("SELECT * FROM vessels_333 WHERE ""name""='",C135,"' limit 1")</f>
        <v>SELECT * FROM vessels_333 WHERE "name"='RZ  ' limit 1</v>
      </c>
      <c r="G135" s="1" t="s">
        <v>147</v>
      </c>
      <c r="H135" s="0" t="str">
        <f aca="false">VLOOKUP(G135,C$1:C$150,1,FALSE())</f>
        <v>DREAM 1</v>
      </c>
      <c r="I135" s="2" t="n">
        <f aca="false">IF(ISNA(H135 ),G135,0)</f>
        <v>0</v>
      </c>
    </row>
    <row r="136" customFormat="false" ht="13.8" hidden="false" customHeight="false" outlineLevel="0" collapsed="false">
      <c r="A136" s="0" t="e">
        <f aca="false">VLOOKUP(C136,F$1:F$33,1,FALSE())</f>
        <v>#N/A</v>
      </c>
      <c r="B136" s="0" t="n">
        <v>23</v>
      </c>
      <c r="C136" s="0" t="s">
        <v>150</v>
      </c>
      <c r="D136" s="0" t="s">
        <v>1</v>
      </c>
      <c r="E136" s="0" t="str">
        <f aca="false">_xlfn.CONCAT("SELECT * FROM vessels_333 WHERE ""name""='",C136,"' limit 1")</f>
        <v>SELECT * FROM vessels_333 WHERE "name"='ATTRACTION' limit 1</v>
      </c>
      <c r="G136" s="1" t="s">
        <v>110</v>
      </c>
      <c r="H136" s="0" t="str">
        <f aca="false">VLOOKUP(G136,C$1:C$150,1,FALSE())</f>
        <v>SAIMAAGRACHT</v>
      </c>
      <c r="I136" s="2" t="n">
        <f aca="false">IF(ISNA(H136 ),G136,0)</f>
        <v>0</v>
      </c>
    </row>
    <row r="137" customFormat="false" ht="13.8" hidden="false" customHeight="false" outlineLevel="0" collapsed="false">
      <c r="A137" s="0" t="e">
        <f aca="false">VLOOKUP(C137,F$1:F$33,1,FALSE())</f>
        <v>#N/A</v>
      </c>
      <c r="B137" s="0" t="n">
        <v>23</v>
      </c>
      <c r="C137" s="0" t="s">
        <v>155</v>
      </c>
      <c r="D137" s="0" t="s">
        <v>1</v>
      </c>
      <c r="E137" s="0" t="str">
        <f aca="false">_xlfn.CONCAT("SELECT * FROM vessels_333 WHERE ""name""='",C137,"' limit 1")</f>
        <v>SELECT * FROM vessels_333 WHERE "name"='ROOSEVELT' limit 1</v>
      </c>
      <c r="G137" s="1" t="s">
        <v>75</v>
      </c>
      <c r="H137" s="0" t="str">
        <f aca="false">VLOOKUP(G137,C$1:C$150,1,FALSE())</f>
        <v>ECO SAVONA</v>
      </c>
      <c r="I137" s="2" t="n">
        <f aca="false">IF(ISNA(H137 ),G137,0)</f>
        <v>0</v>
      </c>
    </row>
    <row r="138" customFormat="false" ht="13.8" hidden="false" customHeight="false" outlineLevel="0" collapsed="false">
      <c r="A138" s="0" t="e">
        <f aca="false">VLOOKUP(C138,F$1:F$33,1,FALSE())</f>
        <v>#N/A</v>
      </c>
      <c r="B138" s="0" t="n">
        <v>22</v>
      </c>
      <c r="C138" s="0" t="s">
        <v>66</v>
      </c>
      <c r="D138" s="0" t="s">
        <v>1</v>
      </c>
      <c r="E138" s="0" t="str">
        <f aca="false">_xlfn.CONCAT("SELECT * FROM vessels_333 WHERE ""name""='",C138,"' limit 1")</f>
        <v>SELECT * FROM vessels_333 WHERE "name"='PALMA BAY CATAMARAN' limit 1</v>
      </c>
      <c r="G138" s="1" t="s">
        <v>158</v>
      </c>
      <c r="H138" s="0" t="e">
        <f aca="false">VLOOKUP(G138,C$1:C$150,1,FALSE())</f>
        <v>#N/A</v>
      </c>
      <c r="I138" s="2" t="str">
        <f aca="false">IF(ISNA(H138 ),G138,0)</f>
        <v>MBA</v>
      </c>
    </row>
    <row r="139" customFormat="false" ht="13.8" hidden="false" customHeight="false" outlineLevel="0" collapsed="false">
      <c r="A139" s="0" t="e">
        <f aca="false">VLOOKUP(C139,F$1:F$33,1,FALSE())</f>
        <v>#N/A</v>
      </c>
      <c r="B139" s="0" t="n">
        <v>22</v>
      </c>
      <c r="C139" s="0" t="s">
        <v>83</v>
      </c>
      <c r="D139" s="0" t="s">
        <v>1</v>
      </c>
      <c r="E139" s="0" t="str">
        <f aca="false">_xlfn.CONCAT("SELECT * FROM vessels_333 WHERE ""name""='",C139,"' limit 1")</f>
        <v>SELECT * FROM vessels_333 WHERE "name"='COSTA BALEAR' limit 1</v>
      </c>
      <c r="G139" s="1" t="s">
        <v>96</v>
      </c>
      <c r="H139" s="0" t="str">
        <f aca="false">VLOOKUP(G139,C$1:C$150,1,FALSE())</f>
        <v>EVRIMA</v>
      </c>
      <c r="I139" s="2" t="n">
        <f aca="false">IF(ISNA(H139 ),G139,0)</f>
        <v>0</v>
      </c>
    </row>
    <row r="140" customFormat="false" ht="13.8" hidden="false" customHeight="false" outlineLevel="0" collapsed="false">
      <c r="A140" s="0" t="e">
        <f aca="false">VLOOKUP(C140,F$1:F$33,1,FALSE())</f>
        <v>#N/A</v>
      </c>
      <c r="B140" s="0" t="n">
        <v>22</v>
      </c>
      <c r="C140" s="0" t="s">
        <v>119</v>
      </c>
      <c r="D140" s="0" t="s">
        <v>1</v>
      </c>
      <c r="E140" s="0" t="str">
        <f aca="false">_xlfn.CONCAT("SELECT * FROM vessels_333 WHERE ""name""='",C140,"' limit 1")</f>
        <v>SELECT * FROM vessels_333 WHERE "name"='BRITANIA JET' limit 1</v>
      </c>
      <c r="G140" s="1" t="s">
        <v>141</v>
      </c>
      <c r="H140" s="0" t="str">
        <f aca="false">VLOOKUP(G140,C$1:C$150,1,FALSE())</f>
        <v>SYMPHONY SUN</v>
      </c>
      <c r="I140" s="2" t="n">
        <f aca="false">IF(ISNA(H140 ),G140,0)</f>
        <v>0</v>
      </c>
    </row>
    <row r="141" customFormat="false" ht="13.8" hidden="false" customHeight="false" outlineLevel="0" collapsed="false">
      <c r="A141" s="0" t="e">
        <f aca="false">VLOOKUP(C141,F$1:F$33,1,FALSE())</f>
        <v>#N/A</v>
      </c>
      <c r="B141" s="0" t="n">
        <v>22</v>
      </c>
      <c r="C141" s="0" t="s">
        <v>121</v>
      </c>
      <c r="D141" s="0" t="s">
        <v>1</v>
      </c>
      <c r="E141" s="0" t="str">
        <f aca="false">_xlfn.CONCAT("SELECT * FROM vessels_333 WHERE ""name""='",C141,"' limit 1")</f>
        <v>SELECT * FROM vessels_333 WHERE "name"='AMBA' limit 1</v>
      </c>
      <c r="G141" s="1" t="s">
        <v>30</v>
      </c>
      <c r="H141" s="0" t="str">
        <f aca="false">VLOOKUP(G141,C$1:C$150,1,FALSE())</f>
        <v>COSTA DIADEMA</v>
      </c>
      <c r="I141" s="2" t="n">
        <f aca="false">IF(ISNA(H141 ),G141,0)</f>
        <v>0</v>
      </c>
    </row>
    <row r="142" customFormat="false" ht="13.8" hidden="false" customHeight="false" outlineLevel="0" collapsed="false">
      <c r="A142" s="0" t="e">
        <f aca="false">VLOOKUP(C142,F$1:F$33,1,FALSE())</f>
        <v>#N/A</v>
      </c>
      <c r="B142" s="0" t="n">
        <v>22</v>
      </c>
      <c r="C142" s="0" t="s">
        <v>148</v>
      </c>
      <c r="D142" s="0" t="s">
        <v>1</v>
      </c>
      <c r="E142" s="0" t="str">
        <f aca="false">_xlfn.CONCAT("SELECT * FROM vessels_333 WHERE ""name""='",C142,"' limit 1")</f>
        <v>SELECT * FROM vessels_333 WHERE "name"='VS LEIA' limit 1</v>
      </c>
      <c r="G142" s="1" t="s">
        <v>99</v>
      </c>
      <c r="H142" s="0" t="str">
        <f aca="false">VLOOKUP(G142,C$1:C$150,1,FALSE())</f>
        <v>PALMA</v>
      </c>
      <c r="I142" s="2" t="n">
        <f aca="false">IF(ISNA(H142 ),G142,0)</f>
        <v>0</v>
      </c>
    </row>
    <row r="143" customFormat="false" ht="13.8" hidden="false" customHeight="false" outlineLevel="0" collapsed="false">
      <c r="A143" s="0" t="e">
        <f aca="false">VLOOKUP(C143,F$1:F$33,1,FALSE())</f>
        <v>#N/A</v>
      </c>
      <c r="B143" s="0" t="n">
        <v>20</v>
      </c>
      <c r="C143" s="0" t="s">
        <v>109</v>
      </c>
      <c r="D143" s="0" t="s">
        <v>1</v>
      </c>
      <c r="E143" s="0" t="str">
        <f aca="false">_xlfn.CONCAT("SELECT * FROM vessels_333 WHERE ""name""='",C143,"' limit 1")</f>
        <v>SELECT * FROM vessels_333 WHERE "name"='ESMERALDA DOS' limit 1</v>
      </c>
      <c r="G143" s="1" t="s">
        <v>48</v>
      </c>
      <c r="H143" s="0" t="str">
        <f aca="false">VLOOKUP(G143,C$1:C$150,1,FALSE())</f>
        <v>COSTA FAVOLOSA</v>
      </c>
      <c r="I143" s="2" t="n">
        <f aca="false">IF(ISNA(H143 ),G143,0)</f>
        <v>0</v>
      </c>
    </row>
    <row r="144" customFormat="false" ht="13.8" hidden="false" customHeight="false" outlineLevel="0" collapsed="false">
      <c r="A144" s="0" t="e">
        <f aca="false">VLOOKUP(C144,F$1:F$33,1,FALSE())</f>
        <v>#N/A</v>
      </c>
      <c r="B144" s="0" t="n">
        <v>16</v>
      </c>
      <c r="C144" s="0" t="s">
        <v>149</v>
      </c>
      <c r="D144" s="0" t="s">
        <v>1</v>
      </c>
      <c r="E144" s="0" t="str">
        <f aca="false">_xlfn.CONCAT("SELECT * FROM vessels_333 WHERE ""name""='",C144,"' limit 1")</f>
        <v>SELECT * FROM vessels_333 WHERE "name"='INSPIRATION CAT' limit 1</v>
      </c>
      <c r="G144" s="1" t="s">
        <v>139</v>
      </c>
      <c r="H144" s="0" t="str">
        <f aca="false">VLOOKUP(G144,C$1:C$150,1,FALSE())</f>
        <v>WORLD TRAVELLER</v>
      </c>
      <c r="I144" s="2" t="n">
        <f aca="false">IF(ISNA(H144 ),G144,0)</f>
        <v>0</v>
      </c>
    </row>
    <row r="145" customFormat="false" ht="13.8" hidden="false" customHeight="false" outlineLevel="0" collapsed="false">
      <c r="A145" s="0" t="e">
        <f aca="false">VLOOKUP(C145,F$1:F$33,1,FALSE())</f>
        <v>#N/A</v>
      </c>
      <c r="B145" s="0" t="n">
        <v>15</v>
      </c>
      <c r="C145" s="0" t="s">
        <v>98</v>
      </c>
      <c r="D145" s="0" t="s">
        <v>64</v>
      </c>
      <c r="E145" s="0" t="str">
        <f aca="false">_xlfn.CONCAT("SELECT * FROM vessels_333 WHERE ""name""='",C145,"' limit 1")</f>
        <v>SELECT * FROM vessels_333 WHERE "name"='ZATARA' limit 1</v>
      </c>
      <c r="G145" s="1" t="s">
        <v>159</v>
      </c>
      <c r="H145" s="0" t="str">
        <f aca="false">VLOOKUP(G145,C$1:C$150,1,FALSE())</f>
        <v>LIMITLESS</v>
      </c>
      <c r="I145" s="2" t="n">
        <f aca="false">IF(ISNA(H145 ),G145,0)</f>
        <v>0</v>
      </c>
    </row>
    <row r="146" customFormat="false" ht="13.8" hidden="false" customHeight="false" outlineLevel="0" collapsed="false">
      <c r="A146" s="0" t="str">
        <f aca="false">VLOOKUP(C146,F$1:F$33,1,FALSE())</f>
        <v>SUPERMAN</v>
      </c>
      <c r="B146" s="0" t="n">
        <v>12</v>
      </c>
      <c r="C146" s="0" t="s">
        <v>59</v>
      </c>
      <c r="D146" s="0" t="s">
        <v>1</v>
      </c>
      <c r="E146" s="0" t="str">
        <f aca="false">_xlfn.CONCAT("SELECT * FROM vessels_333 WHERE ""name""='",C146,"' limit 1")</f>
        <v>SELECT * FROM vessels_333 WHERE "name"='SUPERMAN' limit 1</v>
      </c>
      <c r="G146" s="1" t="s">
        <v>137</v>
      </c>
      <c r="H146" s="0" t="str">
        <f aca="false">VLOOKUP(G146,C$1:C$150,1,FALSE())</f>
        <v>LE CHAMPLAIN</v>
      </c>
      <c r="I146" s="2" t="n">
        <f aca="false">IF(ISNA(H146 ),G146,0)</f>
        <v>0</v>
      </c>
    </row>
    <row r="147" customFormat="false" ht="13.8" hidden="false" customHeight="false" outlineLevel="0" collapsed="false">
      <c r="A147" s="0" t="e">
        <f aca="false">VLOOKUP(C147,F$1:F$33,1,FALSE())</f>
        <v>#N/A</v>
      </c>
      <c r="B147" s="0" t="n">
        <v>12</v>
      </c>
      <c r="C147" s="0" t="s">
        <v>159</v>
      </c>
      <c r="D147" s="0" t="s">
        <v>1</v>
      </c>
      <c r="E147" s="0" t="str">
        <f aca="false">_xlfn.CONCAT("SELECT * FROM vessels_333 WHERE ""name""='",C147,"' limit 1")</f>
        <v>SELECT * FROM vessels_333 WHERE "name"='LIMITLESS' limit 1</v>
      </c>
      <c r="G147" s="1" t="s">
        <v>79</v>
      </c>
      <c r="H147" s="0" t="str">
        <f aca="false">VLOOKUP(G147,C$1:C$150,1,FALSE())</f>
        <v>SPIRIT OF DISCOVERY</v>
      </c>
      <c r="I147" s="2" t="n">
        <f aca="false">IF(ISNA(H147 ),G147,0)</f>
        <v>0</v>
      </c>
    </row>
    <row r="148" customFormat="false" ht="13.8" hidden="false" customHeight="false" outlineLevel="0" collapsed="false">
      <c r="A148" s="0" t="str">
        <f aca="false">VLOOKUP(C148,F$1:F$33,1,FALSE())</f>
        <v>FLETXA</v>
      </c>
      <c r="B148" s="0" t="n">
        <v>11</v>
      </c>
      <c r="C148" s="0" t="s">
        <v>35</v>
      </c>
      <c r="D148" s="0" t="s">
        <v>1</v>
      </c>
      <c r="E148" s="0" t="str">
        <f aca="false">_xlfn.CONCAT("SELECT * FROM vessels_333 WHERE ""name""='",C148,"' limit 1")</f>
        <v>SELECT * FROM vessels_333 WHERE "name"='FLETXA' limit 1</v>
      </c>
      <c r="G148" s="1" t="s">
        <v>112</v>
      </c>
      <c r="H148" s="0" t="str">
        <f aca="false">VLOOKUP(G148,C$1:C$150,1,FALSE())</f>
        <v>EASTERLY SYMPHONY</v>
      </c>
      <c r="I148" s="2" t="n">
        <f aca="false">IF(ISNA(H148 ),G148,0)</f>
        <v>0</v>
      </c>
    </row>
    <row r="149" customFormat="false" ht="13.8" hidden="false" customHeight="false" outlineLevel="0" collapsed="false">
      <c r="A149" s="0" t="e">
        <f aca="false">VLOOKUP(C149,F$1:F$33,1,FALSE())</f>
        <v>#N/A</v>
      </c>
      <c r="B149" s="0" t="n">
        <v>6</v>
      </c>
      <c r="C149" s="0" t="s">
        <v>160</v>
      </c>
      <c r="D149" s="0" t="s">
        <v>1</v>
      </c>
      <c r="E149" s="0" t="str">
        <f aca="false">_xlfn.CONCAT("SELECT * FROM vessels_333 WHERE ""name""='",C149,"' limit 1")</f>
        <v>SELECT * FROM vessels_333 WHERE "name"=' MBA ' limit 1</v>
      </c>
      <c r="G149" s="1" t="s">
        <v>142</v>
      </c>
      <c r="H149" s="0" t="str">
        <f aca="false">VLOOKUP(G149,C$1:C$150,1,FALSE())</f>
        <v>TIDE NAVIGATOR</v>
      </c>
      <c r="I149" s="2" t="n">
        <f aca="false">IF(ISNA(H149 ),G149,0)</f>
        <v>0</v>
      </c>
    </row>
    <row r="150" customFormat="false" ht="13.8" hidden="false" customHeight="false" outlineLevel="0" collapsed="false">
      <c r="B150" s="0" t="n">
        <v>227</v>
      </c>
      <c r="C150" s="1" t="s">
        <v>161</v>
      </c>
      <c r="D150" s="0" t="s">
        <v>1</v>
      </c>
      <c r="E150" s="0" t="str">
        <f aca="false">_xlfn.CONCAT("SELECT * FROM vessels_333 WHERE ""name""='",C150,"' limit 1")</f>
        <v>SELECT * FROM vessels_333 WHERE "name"='RCA SAMBA' limit 1</v>
      </c>
      <c r="G150" s="1" t="s">
        <v>135</v>
      </c>
      <c r="H150" s="0" t="str">
        <f aca="false">VLOOKUP(G150,C$1:C$150,1,FALSE())</f>
        <v>ROYAL CLIPPER</v>
      </c>
      <c r="I150" s="2" t="n">
        <f aca="false">IF(ISNA(H150 ),G150,0)</f>
        <v>0</v>
      </c>
    </row>
    <row r="151" customFormat="false" ht="13.8" hidden="false" customHeight="false" outlineLevel="0" collapsed="false">
      <c r="B151" s="0" t="n">
        <v>294</v>
      </c>
      <c r="C151" s="1" t="s">
        <v>162</v>
      </c>
      <c r="D151" s="0" t="s">
        <v>1</v>
      </c>
      <c r="E151" s="0" t="str">
        <f aca="false">_xlfn.CONCAT("SELECT * FROM vessels_333 WHERE ""name""='",C151,"' limit 1")</f>
        <v>SELECT * FROM vessels_333 WHERE "name"='MSC ORCHESTRA' limit 1</v>
      </c>
      <c r="G151" s="1" t="s">
        <v>161</v>
      </c>
      <c r="H151" s="0" t="str">
        <f aca="false">VLOOKUP(G151,C$1:C$150,1,FALSE())</f>
        <v>RCA SAMBA</v>
      </c>
      <c r="I151" s="2" t="n">
        <f aca="false">IF(ISNA(H151 ),G151,0)</f>
        <v>0</v>
      </c>
    </row>
    <row r="152" customFormat="false" ht="13.8" hidden="false" customHeight="false" outlineLevel="0" collapsed="false">
      <c r="B152" s="0" t="n">
        <v>186</v>
      </c>
      <c r="C152" s="1" t="s">
        <v>163</v>
      </c>
      <c r="D152" s="0" t="s">
        <v>1</v>
      </c>
      <c r="E152" s="0" t="str">
        <f aca="false">_xlfn.CONCAT("SELECT * FROM vessels_333 WHERE ""name""='",C152,"' limit 1")</f>
        <v>SELECT * FROM vessels_333 WHERE "name"='FWN SPACE' limit 1</v>
      </c>
      <c r="G152" s="1" t="s">
        <v>162</v>
      </c>
      <c r="H152" s="0" t="e">
        <f aca="false">VLOOKUP(G152,C$1:C$150,1,FALSE())</f>
        <v>#N/A</v>
      </c>
      <c r="I152" s="2" t="str">
        <f aca="false">IF(ISNA(H152 ),G152,0)</f>
        <v>MSC ORCHESTRA</v>
      </c>
    </row>
    <row r="153" customFormat="false" ht="13.8" hidden="false" customHeight="false" outlineLevel="0" collapsed="false">
      <c r="B153" s="0" t="n">
        <v>181</v>
      </c>
      <c r="C153" s="1" t="s">
        <v>164</v>
      </c>
      <c r="D153" s="0" t="s">
        <v>1</v>
      </c>
      <c r="E153" s="0" t="str">
        <f aca="false">_xlfn.CONCAT("SELECT * FROM vessels_333 WHERE ""name""='",C153,"' limit 1")</f>
        <v>SELECT * FROM vessels_333 WHERE "name"='AZAMARA PURSUIT' limit 1</v>
      </c>
      <c r="G153" s="1" t="s">
        <v>163</v>
      </c>
      <c r="H153" s="0" t="e">
        <f aca="false">VLOOKUP(G153,C$1:C$150,1,FALSE())</f>
        <v>#N/A</v>
      </c>
      <c r="I153" s="2" t="str">
        <f aca="false">IF(ISNA(H153 ),G153,0)</f>
        <v>FWN SPACE</v>
      </c>
    </row>
    <row r="154" customFormat="false" ht="13.8" hidden="false" customHeight="false" outlineLevel="0" collapsed="false">
      <c r="B154" s="0" t="n">
        <v>339</v>
      </c>
      <c r="C154" s="1" t="s">
        <v>165</v>
      </c>
      <c r="D154" s="0" t="s">
        <v>1</v>
      </c>
      <c r="E154" s="0" t="str">
        <f aca="false">_xlfn.CONCAT("SELECT * FROM vessels_333 WHERE ""name""='",C154,"' limit 1")</f>
        <v>SELECT * FROM vessels_333 WHERE "name"='DISNEY DREAM' limit 1</v>
      </c>
      <c r="G154" s="1" t="s">
        <v>164</v>
      </c>
      <c r="H154" s="0" t="e">
        <f aca="false">VLOOKUP(G154,C$1:C$150,1,FALSE())</f>
        <v>#N/A</v>
      </c>
      <c r="I154" s="2" t="str">
        <f aca="false">IF(ISNA(H154 ),G154,0)</f>
        <v>AZAMARA PURSUIT</v>
      </c>
    </row>
    <row r="155" customFormat="false" ht="13.8" hidden="false" customHeight="false" outlineLevel="0" collapsed="false">
      <c r="B155" s="0" t="n">
        <v>123</v>
      </c>
      <c r="C155" s="1" t="s">
        <v>166</v>
      </c>
      <c r="D155" s="0" t="s">
        <v>64</v>
      </c>
      <c r="E155" s="0" t="str">
        <f aca="false">_xlfn.CONCAT("SELECT * FROM vessels_333 WHERE ""name""='",C155,"' limit 1")</f>
        <v>SELECT * FROM vessels_333 WHERE "name"='BREB STAR' limit 1</v>
      </c>
      <c r="G155" s="1" t="s">
        <v>165</v>
      </c>
      <c r="H155" s="0" t="e">
        <f aca="false">VLOOKUP(G155,C$1:C$150,1,FALSE())</f>
        <v>#N/A</v>
      </c>
      <c r="I155" s="2" t="str">
        <f aca="false">IF(ISNA(H155 ),G155,0)</f>
        <v>DISNEY DREAM</v>
      </c>
    </row>
    <row r="156" customFormat="false" ht="13.8" hidden="false" customHeight="false" outlineLevel="0" collapsed="false">
      <c r="B156" s="0" t="n">
        <v>157</v>
      </c>
      <c r="C156" s="1" t="s">
        <v>167</v>
      </c>
      <c r="D156" s="0" t="s">
        <v>64</v>
      </c>
      <c r="E156" s="0" t="str">
        <f aca="false">_xlfn.CONCAT("SELECT * FROM vessels_333 WHERE ""name""='",C156,"' limit 1")</f>
        <v>SELECT * FROM vessels_333 WHERE "name"='HAPPY DYNAMIC' limit 1</v>
      </c>
      <c r="G156" s="1" t="s">
        <v>166</v>
      </c>
      <c r="H156" s="0" t="e">
        <f aca="false">VLOOKUP(G156,C$1:C$150,1,FALSE())</f>
        <v>#N/A</v>
      </c>
      <c r="I156" s="2" t="str">
        <f aca="false">IF(ISNA(H156 ),G156,0)</f>
        <v>BREB STAR</v>
      </c>
    </row>
    <row r="157" customFormat="false" ht="13.8" hidden="false" customHeight="false" outlineLevel="0" collapsed="false">
      <c r="B157" s="0" t="n">
        <v>285</v>
      </c>
      <c r="C157" s="1" t="s">
        <v>168</v>
      </c>
      <c r="D157" s="0" t="s">
        <v>1</v>
      </c>
      <c r="E157" s="0" t="str">
        <f aca="false">_xlfn.CONCAT("SELECT * FROM vessels_333 WHERE ""name""='",C157,"' limit 1")</f>
        <v>SELECT * FROM vessels_333 WHERE "name"='OOSTERDAM' limit 1</v>
      </c>
      <c r="G157" s="1" t="s">
        <v>167</v>
      </c>
      <c r="H157" s="0" t="e">
        <f aca="false">VLOOKUP(G157,C$1:C$150,1,FALSE())</f>
        <v>#N/A</v>
      </c>
      <c r="I157" s="2" t="str">
        <f aca="false">IF(ISNA(H157 ),G157,0)</f>
        <v>HAPPY DYNAMIC</v>
      </c>
    </row>
    <row r="158" customFormat="false" ht="13.8" hidden="false" customHeight="false" outlineLevel="0" collapsed="false">
      <c r="B158" s="0" t="n">
        <v>197</v>
      </c>
      <c r="C158" s="1" t="s">
        <v>169</v>
      </c>
      <c r="D158" s="0" t="s">
        <v>1</v>
      </c>
      <c r="E158" s="0" t="str">
        <f aca="false">_xlfn.CONCAT("SELECT * FROM vessels_333 WHERE ""name""='",C158,"' limit 1")</f>
        <v>SELECT * FROM vessels_333 WHERE "name"='SEABOURN SOJOURN' limit 1</v>
      </c>
      <c r="G158" s="1" t="s">
        <v>168</v>
      </c>
      <c r="H158" s="0" t="e">
        <f aca="false">VLOOKUP(G158,C$1:C$150,1,FALSE())</f>
        <v>#N/A</v>
      </c>
      <c r="I158" s="2" t="str">
        <f aca="false">IF(ISNA(H158 ),G158,0)</f>
        <v>OOSTERDAM</v>
      </c>
    </row>
    <row r="159" customFormat="false" ht="13.8" hidden="false" customHeight="false" outlineLevel="0" collapsed="false">
      <c r="B159" s="0" t="n">
        <v>153</v>
      </c>
      <c r="C159" s="1" t="s">
        <v>170</v>
      </c>
      <c r="D159" s="0" t="s">
        <v>64</v>
      </c>
      <c r="E159" s="0" t="str">
        <f aca="false">_xlfn.CONCAT("SELECT * FROM vessels_333 WHERE ""name""='",C159,"' limit 1")</f>
        <v>SELECT * FROM vessels_333 WHERE "name"='BBC RUBY' limit 1</v>
      </c>
      <c r="G159" s="1" t="s">
        <v>169</v>
      </c>
      <c r="H159" s="0" t="e">
        <f aca="false">VLOOKUP(G159,C$1:C$150,1,FALSE())</f>
        <v>#N/A</v>
      </c>
      <c r="I159" s="2" t="str">
        <f aca="false">IF(ISNA(H159 ),G159,0)</f>
        <v>SEABOURN SOJOURN</v>
      </c>
    </row>
    <row r="160" customFormat="false" ht="13.8" hidden="false" customHeight="false" outlineLevel="0" collapsed="false">
      <c r="B160" s="0" t="n">
        <v>181</v>
      </c>
      <c r="C160" s="1" t="s">
        <v>171</v>
      </c>
      <c r="D160" s="0" t="s">
        <v>1</v>
      </c>
      <c r="E160" s="0" t="str">
        <f aca="false">_xlfn.CONCAT("SELECT * FROM vessels_333 WHERE ""name""='",C160,"' limit 1")</f>
        <v>SELECT * FROM vessels_333 WHERE "name"='AZAMARA JOURNEY' limit 1</v>
      </c>
      <c r="G160" s="1" t="s">
        <v>170</v>
      </c>
      <c r="H160" s="0" t="e">
        <f aca="false">VLOOKUP(G160,C$1:C$150,1,FALSE())</f>
        <v>#N/A</v>
      </c>
      <c r="I160" s="2" t="str">
        <f aca="false">IF(ISNA(H160 ),G160,0)</f>
        <v>BBC RUBY</v>
      </c>
    </row>
    <row r="161" customFormat="false" ht="13.8" hidden="false" customHeight="false" outlineLevel="0" collapsed="false">
      <c r="B161" s="0" t="n">
        <v>216</v>
      </c>
      <c r="C161" s="1" t="s">
        <v>172</v>
      </c>
      <c r="D161" s="0" t="s">
        <v>1</v>
      </c>
      <c r="E161" s="0" t="str">
        <f aca="false">_xlfn.CONCAT("SELECT * FROM vessels_333 WHERE ""name""='",C161,"' limit 1")</f>
        <v>SELECT * FROM vessels_333 WHERE "name"='SEVEN SEAS MARINER' limit 1</v>
      </c>
      <c r="G161" s="1" t="s">
        <v>171</v>
      </c>
      <c r="H161" s="0" t="e">
        <f aca="false">VLOOKUP(G161,C$1:C$150,1,FALSE())</f>
        <v>#N/A</v>
      </c>
      <c r="I161" s="2" t="str">
        <f aca="false">IF(ISNA(H161 ),G161,0)</f>
        <v>AZAMARA JOURNEY</v>
      </c>
    </row>
    <row r="162" customFormat="false" ht="13.8" hidden="false" customHeight="false" outlineLevel="0" collapsed="false">
      <c r="B162" s="0" t="n">
        <v>264</v>
      </c>
      <c r="C162" s="1" t="s">
        <v>173</v>
      </c>
      <c r="D162" s="0" t="s">
        <v>1</v>
      </c>
      <c r="E162" s="0" t="str">
        <f aca="false">_xlfn.CONCAT("SELECT * FROM vessels_333 WHERE ""name""='",C162,"' limit 1")</f>
        <v>SELECT * FROM vessels_333 WHERE "name"='MARELLA VOYAGER' limit 1</v>
      </c>
      <c r="G162" s="1" t="s">
        <v>172</v>
      </c>
      <c r="H162" s="0" t="e">
        <f aca="false">VLOOKUP(G162,C$1:C$150,1,FALSE())</f>
        <v>#N/A</v>
      </c>
      <c r="I162" s="2" t="str">
        <f aca="false">IF(ISNA(H162 ),G162,0)</f>
        <v>SEVEN SEAS MARINER</v>
      </c>
    </row>
    <row r="163" customFormat="false" ht="13.8" hidden="false" customHeight="false" outlineLevel="0" collapsed="false">
      <c r="B163" s="0" t="n">
        <v>156</v>
      </c>
      <c r="C163" s="1" t="s">
        <v>174</v>
      </c>
      <c r="D163" s="0" t="s">
        <v>64</v>
      </c>
      <c r="E163" s="0" t="str">
        <f aca="false">_xlfn.CONCAT("SELECT * FROM vessels_333 WHERE ""name""='",C163,"' limit 1")</f>
        <v>SELECT * FROM vessels_333 WHERE "name"='HAPPY DELTA' limit 1</v>
      </c>
      <c r="G163" s="1" t="s">
        <v>173</v>
      </c>
      <c r="H163" s="0" t="e">
        <f aca="false">VLOOKUP(G163,C$1:C$150,1,FALSE())</f>
        <v>#N/A</v>
      </c>
      <c r="I163" s="2" t="str">
        <f aca="false">IF(ISNA(H163 ),G163,0)</f>
        <v>MARELLA VOYAGER</v>
      </c>
    </row>
    <row r="164" customFormat="false" ht="13.8" hidden="false" customHeight="false" outlineLevel="0" collapsed="false">
      <c r="B164" s="0" t="n">
        <v>138</v>
      </c>
      <c r="C164" s="1" t="s">
        <v>175</v>
      </c>
      <c r="D164" s="0" t="s">
        <v>64</v>
      </c>
      <c r="E164" s="0" t="str">
        <f aca="false">_xlfn.CONCAT("SELECT * FROM vessels_333 WHERE ""name""='",C164,"' limit 1")</f>
        <v>SELECT * FROM vessels_333 WHERE "name"='CPC CAROLINA' limit 1</v>
      </c>
      <c r="G164" s="1" t="s">
        <v>174</v>
      </c>
      <c r="H164" s="0" t="e">
        <f aca="false">VLOOKUP(G164,C$1:C$150,1,FALSE())</f>
        <v>#N/A</v>
      </c>
      <c r="I164" s="2" t="str">
        <f aca="false">IF(ISNA(H164 ),G164,0)</f>
        <v>HAPPY DELTA</v>
      </c>
    </row>
    <row r="165" customFormat="false" ht="13.8" hidden="false" customHeight="false" outlineLevel="0" collapsed="false">
      <c r="B165" s="0" t="n">
        <v>138</v>
      </c>
      <c r="C165" s="1" t="s">
        <v>176</v>
      </c>
      <c r="D165" s="0" t="s">
        <v>64</v>
      </c>
      <c r="E165" s="0" t="str">
        <f aca="false">_xlfn.CONCAT("SELECT * FROM vessels_333 WHERE ""name""='",C165,"' limit 1")</f>
        <v>SELECT * FROM vessels_333 WHERE "name"='MALLORCA EXPLORER' limit 1</v>
      </c>
      <c r="G165" s="1" t="s">
        <v>175</v>
      </c>
      <c r="H165" s="0" t="e">
        <f aca="false">VLOOKUP(G165,C$1:C$150,1,FALSE())</f>
        <v>#N/A</v>
      </c>
      <c r="I165" s="2" t="str">
        <f aca="false">IF(ISNA(H165 ),G165,0)</f>
        <v>CPC CAROLINA</v>
      </c>
    </row>
    <row r="166" customFormat="false" ht="13.8" hidden="false" customHeight="false" outlineLevel="0" collapsed="false">
      <c r="B166" s="0" t="n">
        <v>306</v>
      </c>
      <c r="C166" s="1" t="s">
        <v>177</v>
      </c>
      <c r="D166" s="0" t="s">
        <v>1</v>
      </c>
      <c r="E166" s="0" t="str">
        <f aca="false">_xlfn.CONCAT("SELECT * FROM vessels_333 WHERE ""name""='",C166,"' limit 1")</f>
        <v>SELECT * FROM vessels_333 WHERE "name"='ELEBRITY EDGE' limit 1</v>
      </c>
      <c r="G166" s="1" t="s">
        <v>176</v>
      </c>
      <c r="H166" s="0" t="e">
        <f aca="false">VLOOKUP(G166,C$1:C$150,1,FALSE())</f>
        <v>#N/A</v>
      </c>
      <c r="I166" s="2" t="str">
        <f aca="false">IF(ISNA(H166 ),G166,0)</f>
        <v>MALLORCA EXPLORER</v>
      </c>
    </row>
    <row r="167" customFormat="false" ht="13.8" hidden="false" customHeight="false" outlineLevel="0" collapsed="false">
      <c r="B167" s="0" t="n">
        <v>154</v>
      </c>
      <c r="C167" s="1" t="s">
        <v>178</v>
      </c>
      <c r="D167" s="0" t="s">
        <v>64</v>
      </c>
      <c r="E167" s="0" t="str">
        <f aca="false">_xlfn.CONCAT("SELECT * FROM vessels_333 WHERE ""name""='",C167,"' limit 1")</f>
        <v>SELECT * FROM vessels_333 WHERE "name"='BBC MOONSTONE' limit 1</v>
      </c>
      <c r="G167" s="1" t="s">
        <v>177</v>
      </c>
      <c r="H167" s="0" t="e">
        <f aca="false">VLOOKUP(G167,C$1:C$150,1,FALSE())</f>
        <v>#N/A</v>
      </c>
      <c r="I167" s="2" t="str">
        <f aca="false">IF(ISNA(H167 ),G167,0)</f>
        <v>ELEBRITY EDGE</v>
      </c>
    </row>
    <row r="168" customFormat="false" ht="13.8" hidden="false" customHeight="false" outlineLevel="0" collapsed="false">
      <c r="B168" s="0" t="n">
        <v>199</v>
      </c>
      <c r="C168" s="1" t="s">
        <v>179</v>
      </c>
      <c r="D168" s="0" t="s">
        <v>1</v>
      </c>
      <c r="E168" s="0" t="str">
        <f aca="false">_xlfn.CONCAT("SELECT * FROM vessels_333 WHERE ""name""='",C168,"' limit 1")</f>
        <v>SELECT * FROM vessels_333 WHERE "name"='EUROPA' limit 1</v>
      </c>
      <c r="G168" s="1" t="s">
        <v>178</v>
      </c>
      <c r="H168" s="0" t="e">
        <f aca="false">VLOOKUP(G168,C$1:C$150,1,FALSE())</f>
        <v>#N/A</v>
      </c>
      <c r="I168" s="2" t="str">
        <f aca="false">IF(ISNA(H168 ),G168,0)</f>
        <v>BBC MOONSTONE</v>
      </c>
    </row>
    <row r="169" customFormat="false" ht="13.8" hidden="false" customHeight="false" outlineLevel="0" collapsed="false">
      <c r="B169" s="0" t="n">
        <v>22</v>
      </c>
      <c r="C169" s="1" t="s">
        <v>180</v>
      </c>
      <c r="D169" s="0" t="s">
        <v>1</v>
      </c>
      <c r="E169" s="0" t="str">
        <f aca="false">_xlfn.CONCAT("SELECT * FROM vessels_333 WHERE ""name""='",C169,"' limit 1")</f>
        <v>SELECT * FROM vessels_333 WHERE "name"='SAN TELMO II' limit 1</v>
      </c>
      <c r="G169" s="1" t="s">
        <v>179</v>
      </c>
      <c r="H169" s="0" t="e">
        <f aca="false">VLOOKUP(G169,C$1:C$150,1,FALSE())</f>
        <v>#N/A</v>
      </c>
      <c r="I169" s="2" t="str">
        <f aca="false">IF(ISNA(H169 ),G169,0)</f>
        <v>EUROPA</v>
      </c>
    </row>
    <row r="170" customFormat="false" ht="13.8" hidden="false" customHeight="false" outlineLevel="0" collapsed="false">
      <c r="B170" s="0" t="n">
        <v>23</v>
      </c>
      <c r="C170" s="1" t="s">
        <v>181</v>
      </c>
      <c r="D170" s="0" t="s">
        <v>1</v>
      </c>
      <c r="E170" s="0" t="str">
        <f aca="false">_xlfn.CONCAT("SELECT * FROM vessels_333 WHERE ""name""='",C170,"' limit 1")</f>
        <v>SELECT * FROM vessels_333 WHERE "name"='GRAN GOLETA' limit 1</v>
      </c>
      <c r="G170" s="1" t="s">
        <v>180</v>
      </c>
      <c r="H170" s="0" t="e">
        <f aca="false">VLOOKUP(G170,C$1:C$150,1,FALSE())</f>
        <v>#N/A</v>
      </c>
      <c r="I170" s="2" t="str">
        <f aca="false">IF(ISNA(H170 ),G170,0)</f>
        <v>SAN TELMO II</v>
      </c>
    </row>
    <row r="171" customFormat="false" ht="13.8" hidden="false" customHeight="false" outlineLevel="0" collapsed="false">
      <c r="B171" s="0" t="n">
        <v>326</v>
      </c>
      <c r="C171" s="1" t="s">
        <v>182</v>
      </c>
      <c r="D171" s="0" t="s">
        <v>1</v>
      </c>
      <c r="E171" s="0" t="str">
        <f aca="false">_xlfn.CONCAT("SELECT * FROM vessels_333 WHERE ""name""='",C171,"' limit 1")</f>
        <v>SELECT * FROM vessels_333 WHERE "name"='NORWEGIAN GETAWAY' limit 1</v>
      </c>
      <c r="G171" s="1" t="s">
        <v>181</v>
      </c>
      <c r="H171" s="0" t="e">
        <f aca="false">VLOOKUP(G171,C$1:C$150,1,FALSE())</f>
        <v>#N/A</v>
      </c>
      <c r="I171" s="2" t="str">
        <f aca="false">IF(ISNA(H171 ),G171,0)</f>
        <v>GRAN GOLETA</v>
      </c>
    </row>
    <row r="172" customFormat="false" ht="13.8" hidden="false" customHeight="false" outlineLevel="0" collapsed="false">
      <c r="B172" s="0" t="n">
        <v>175</v>
      </c>
      <c r="C172" s="1" t="s">
        <v>183</v>
      </c>
      <c r="D172" s="0" t="s">
        <v>100</v>
      </c>
      <c r="E172" s="0" t="str">
        <f aca="false">_xlfn.CONCAT("SELECT * FROM vessels_333 WHERE ""name""='",C172,"' limit 1")</f>
        <v>SELECT * FROM vessels_333 WHERE "name"='DIDIMON' limit 1</v>
      </c>
      <c r="G172" s="1" t="s">
        <v>182</v>
      </c>
      <c r="H172" s="0" t="e">
        <f aca="false">VLOOKUP(G172,C$1:C$150,1,FALSE())</f>
        <v>#N/A</v>
      </c>
      <c r="I172" s="2" t="str">
        <f aca="false">IF(ISNA(H172 ),G172,0)</f>
        <v>NORWEGIAN GETAWAY</v>
      </c>
    </row>
    <row r="173" customFormat="false" ht="13.8" hidden="false" customHeight="false" outlineLevel="0" collapsed="false">
      <c r="B173" s="0" t="n">
        <v>20</v>
      </c>
      <c r="C173" s="1" t="s">
        <v>184</v>
      </c>
      <c r="D173" s="0" t="s">
        <v>64</v>
      </c>
      <c r="E173" s="0" t="str">
        <f aca="false">_xlfn.CONCAT("SELECT * FROM vessels_333 WHERE ""name""='",C173,"' limit 1")</f>
        <v>SELECT * FROM vessels_333 WHERE "name"=' SAMBA' limit 1</v>
      </c>
      <c r="G173" s="1" t="s">
        <v>183</v>
      </c>
      <c r="H173" s="0" t="e">
        <f aca="false">VLOOKUP(G173,C$1:C$150,1,FALSE())</f>
        <v>#N/A</v>
      </c>
      <c r="I173" s="2" t="str">
        <f aca="false">IF(ISNA(H173 ),G173,0)</f>
        <v>DIDIMON</v>
      </c>
    </row>
    <row r="174" customFormat="false" ht="13.8" hidden="false" customHeight="false" outlineLevel="0" collapsed="false">
      <c r="B174" s="1" t="n">
        <v>203</v>
      </c>
      <c r="C174" s="1" t="s">
        <v>185</v>
      </c>
      <c r="D174" s="0" t="s">
        <v>1</v>
      </c>
      <c r="E174" s="0" t="str">
        <f aca="false">_xlfn.CONCAT("SELECT * FROM vessels_333 WHERE ""name""='",C174,"' limit 1")</f>
        <v>SELECT * FROM vessels_333 WHERE "name"='NV BRIDGE' limit 1</v>
      </c>
      <c r="G174" s="1" t="s">
        <v>184</v>
      </c>
      <c r="H174" s="0" t="e">
        <f aca="false">VLOOKUP(G174,C$1:C$150,1,FALSE())</f>
        <v>#N/A</v>
      </c>
      <c r="I174" s="2" t="str">
        <f aca="false">IF(ISNA(H174 ),G174,0)</f>
        <v> SAMBA</v>
      </c>
    </row>
    <row r="175" customFormat="false" ht="13.8" hidden="false" customHeight="false" outlineLevel="0" collapsed="false">
      <c r="B175" s="0" t="n">
        <v>180</v>
      </c>
      <c r="C175" s="1" t="s">
        <v>186</v>
      </c>
      <c r="D175" s="0" t="s">
        <v>100</v>
      </c>
      <c r="E175" s="0" t="str">
        <f aca="false">_xlfn.CONCAT("SELECT * FROM vessels_333 WHERE ""name""='",C175,"' limit 1")</f>
        <v>SELECT * FROM vessels_333 WHERE "name"='HISTRIA IVORY' limit 1</v>
      </c>
      <c r="G175" s="1" t="s">
        <v>185</v>
      </c>
      <c r="H175" s="0" t="e">
        <f aca="false">VLOOKUP(G175,C$1:C$150,1,FALSE())</f>
        <v>#N/A</v>
      </c>
      <c r="I175" s="2" t="str">
        <f aca="false">IF(ISNA(H175 ),G175,0)</f>
        <v>NV BRIDGE</v>
      </c>
    </row>
    <row r="176" customFormat="false" ht="13.8" hidden="false" customHeight="false" outlineLevel="0" collapsed="false">
      <c r="B176" s="0" t="n">
        <v>90</v>
      </c>
      <c r="C176" s="1" t="s">
        <v>187</v>
      </c>
      <c r="D176" s="0" t="s">
        <v>1</v>
      </c>
      <c r="E176" s="0" t="str">
        <f aca="false">_xlfn.CONCAT("SELECT * FROM vessels_333 WHERE ""name""='",C176,"' limit 1")</f>
        <v>SELECT * FROM vessels_333 WHERE "name"='ISLAND SKY' limit 1</v>
      </c>
      <c r="G176" s="1" t="s">
        <v>186</v>
      </c>
      <c r="H176" s="0" t="e">
        <f aca="false">VLOOKUP(G176,C$1:C$150,1,FALSE())</f>
        <v>#N/A</v>
      </c>
      <c r="I176" s="2" t="str">
        <f aca="false">IF(ISNA(H176 ),G176,0)</f>
        <v>HISTRIA IVORY</v>
      </c>
    </row>
    <row r="177" customFormat="false" ht="13.8" hidden="false" customHeight="false" outlineLevel="0" collapsed="false">
      <c r="B177" s="0" t="n">
        <v>34</v>
      </c>
      <c r="C177" s="1" t="s">
        <v>188</v>
      </c>
      <c r="D177" s="0" t="s">
        <v>1</v>
      </c>
      <c r="E177" s="0" t="str">
        <f aca="false">_xlfn.CONCAT("SELECT * FROM vessels_333 WHERE ""name""='",C177,"' limit 1")</f>
        <v>SELECT * FROM vessels_333 WHERE "name"='BENITA BLUE' limit 1</v>
      </c>
      <c r="G177" s="1" t="s">
        <v>187</v>
      </c>
      <c r="H177" s="0" t="e">
        <f aca="false">VLOOKUP(G177,C$1:C$150,1,FALSE())</f>
        <v>#N/A</v>
      </c>
      <c r="I177" s="2" t="str">
        <f aca="false">IF(ISNA(H177 ),G177,0)</f>
        <v>ISLAND SKY</v>
      </c>
    </row>
    <row r="178" customFormat="false" ht="13.8" hidden="false" customHeight="false" outlineLevel="0" collapsed="false">
      <c r="B178" s="0" t="n">
        <v>40</v>
      </c>
      <c r="C178" s="1" t="s">
        <v>189</v>
      </c>
      <c r="D178" s="0" t="s">
        <v>1</v>
      </c>
      <c r="E178" s="0" t="str">
        <f aca="false">_xlfn.CONCAT("SELECT * FROM vessels_333 WHERE ""name""='",C178,"' limit 1")</f>
        <v>SELECT * FROM vessels_333 WHERE "name"='PAULA III' limit 1</v>
      </c>
      <c r="G178" s="1" t="s">
        <v>188</v>
      </c>
      <c r="H178" s="0" t="e">
        <f aca="false">VLOOKUP(G178,C$1:C$150,1,FALSE())</f>
        <v>#N/A</v>
      </c>
      <c r="I178" s="2" t="str">
        <f aca="false">IF(ISNA(H178 ),G178,0)</f>
        <v>BENITA BLUE</v>
      </c>
    </row>
    <row r="179" customFormat="false" ht="13.8" hidden="false" customHeight="false" outlineLevel="0" collapsed="false">
      <c r="B179" s="0" t="n">
        <v>272</v>
      </c>
      <c r="C179" s="1" t="s">
        <v>190</v>
      </c>
      <c r="D179" s="0" t="s">
        <v>1</v>
      </c>
      <c r="E179" s="0" t="str">
        <f aca="false">_xlfn.CONCAT("SELECT * FROM vessels_333 WHERE ""name""='",C179,"' limit 1")</f>
        <v>SELECT * FROM vessels_333 WHERE "name"='COSTA FORTUNA' limit 1</v>
      </c>
      <c r="G179" s="1" t="s">
        <v>189</v>
      </c>
      <c r="H179" s="0" t="e">
        <f aca="false">VLOOKUP(G179,C$1:C$150,1,FALSE())</f>
        <v>#N/A</v>
      </c>
      <c r="I179" s="2" t="str">
        <f aca="false">IF(ISNA(H179 ),G179,0)</f>
        <v>PAULA III</v>
      </c>
    </row>
    <row r="180" customFormat="false" ht="13.8" hidden="false" customHeight="false" outlineLevel="0" collapsed="false">
      <c r="B180" s="0" t="n">
        <v>332</v>
      </c>
      <c r="C180" s="1" t="s">
        <v>191</v>
      </c>
      <c r="D180" s="0" t="s">
        <v>1</v>
      </c>
      <c r="E180" s="0" t="str">
        <f aca="false">_xlfn.CONCAT("SELECT * FROM vessels_333 WHERE ""name""='",C180,"' limit 1")</f>
        <v>SELECT * FROM vessels_333 WHERE "name"='MSC VIRTUOSA' limit 1</v>
      </c>
      <c r="G180" s="1" t="s">
        <v>190</v>
      </c>
      <c r="H180" s="0" t="e">
        <f aca="false">VLOOKUP(G180,C$1:C$150,1,FALSE())</f>
        <v>#N/A</v>
      </c>
      <c r="I180" s="2" t="str">
        <f aca="false">IF(ISNA(H180 ),G180,0)</f>
        <v>COSTA FORTUNA</v>
      </c>
    </row>
    <row r="181" customFormat="false" ht="13.8" hidden="false" customHeight="false" outlineLevel="0" collapsed="false">
      <c r="B181" s="0" t="n">
        <v>12</v>
      </c>
      <c r="C181" s="1" t="s">
        <v>192</v>
      </c>
      <c r="D181" s="0" t="s">
        <v>64</v>
      </c>
      <c r="E181" s="0" t="str">
        <f aca="false">_xlfn.CONCAT("SELECT * FROM vessels_333 WHERE ""name""='",C181,"' limit 1")</f>
        <v>SELECT * FROM vessels_333 WHERE "name"='MITLESS' limit 1</v>
      </c>
      <c r="G181" s="1" t="s">
        <v>191</v>
      </c>
      <c r="H181" s="0" t="e">
        <f aca="false">VLOOKUP(G181,C$1:C$150,1,FALSE())</f>
        <v>#N/A</v>
      </c>
      <c r="I181" s="2" t="str">
        <f aca="false">IF(ISNA(H181 ),G181,0)</f>
        <v>MSC VIRTUOSA</v>
      </c>
    </row>
    <row r="182" customFormat="false" ht="13.8" hidden="false" customHeight="false" outlineLevel="0" collapsed="false">
      <c r="B182" s="0" t="n">
        <v>132</v>
      </c>
      <c r="C182" s="1" t="s">
        <v>193</v>
      </c>
      <c r="D182" s="0" t="s">
        <v>64</v>
      </c>
      <c r="E182" s="0" t="str">
        <f aca="false">_xlfn.CONCAT("SELECT * FROM vessels_333 WHERE ""name""='",C182,"' limit 1")</f>
        <v>SELECT * FROM vessels_333 WHERE "name"='BBC NAGASAKI' limit 1</v>
      </c>
      <c r="G182" s="1" t="s">
        <v>192</v>
      </c>
      <c r="H182" s="0" t="e">
        <f aca="false">VLOOKUP(G182,C$1:C$150,1,FALSE())</f>
        <v>#N/A</v>
      </c>
      <c r="I182" s="2" t="str">
        <f aca="false">IF(ISNA(H182 ),G182,0)</f>
        <v>MITLESS</v>
      </c>
    </row>
    <row r="183" customFormat="false" ht="13.8" hidden="false" customHeight="false" outlineLevel="0" collapsed="false">
      <c r="B183" s="0" t="n">
        <v>123</v>
      </c>
      <c r="C183" s="1" t="s">
        <v>194</v>
      </c>
      <c r="D183" s="0" t="s">
        <v>64</v>
      </c>
      <c r="E183" s="0" t="str">
        <f aca="false">_xlfn.CONCAT("SELECT * FROM vessels_333 WHERE ""name""='",C183,"' limit 1")</f>
        <v>SELECT * FROM vessels_333 WHERE "name"='FWN STAR' limit 1</v>
      </c>
      <c r="G183" s="1" t="s">
        <v>193</v>
      </c>
      <c r="H183" s="0" t="e">
        <f aca="false">VLOOKUP(G183,C$1:C$150,1,FALSE())</f>
        <v>#N/A</v>
      </c>
      <c r="I183" s="2" t="str">
        <f aca="false">IF(ISNA(H183 ),G183,0)</f>
        <v>BBC NAGASAKI</v>
      </c>
    </row>
    <row r="184" customFormat="false" ht="13.8" hidden="false" customHeight="false" outlineLevel="0" collapsed="false">
      <c r="B184" s="0" t="n">
        <v>306</v>
      </c>
      <c r="C184" s="1" t="s">
        <v>195</v>
      </c>
      <c r="D184" s="0" t="s">
        <v>100</v>
      </c>
      <c r="E184" s="0" t="str">
        <f aca="false">_xlfn.CONCAT("SELECT * FROM vessels_333 WHERE ""name""='",C184,"' limit 1")</f>
        <v>SELECT * FROM vessels_333 WHERE "name"='SEAVIEW' limit 1</v>
      </c>
      <c r="G184" s="1" t="s">
        <v>194</v>
      </c>
      <c r="H184" s="0" t="e">
        <f aca="false">VLOOKUP(G184,C$1:C$150,1,FALSE())</f>
        <v>#N/A</v>
      </c>
      <c r="I184" s="2" t="str">
        <f aca="false">IF(ISNA(H184 ),G184,0)</f>
        <v>FWN STAR</v>
      </c>
    </row>
    <row r="185" customFormat="false" ht="13.8" hidden="false" customHeight="false" outlineLevel="0" collapsed="false">
      <c r="B185" s="0" t="n">
        <v>138</v>
      </c>
      <c r="C185" s="3" t="s">
        <v>126</v>
      </c>
      <c r="D185" s="0" t="s">
        <v>64</v>
      </c>
      <c r="E185" s="0" t="str">
        <f aca="false">_xlfn.CONCAT("SELECT * FROM vessels_333 WHERE ""name""='",C185,"' limit 1")</f>
        <v>SELECT * FROM vessels_333 WHERE "name"='BBC  ALASKA' limit 1</v>
      </c>
      <c r="G185" s="1" t="s">
        <v>195</v>
      </c>
      <c r="H185" s="0" t="e">
        <f aca="false">VLOOKUP(G185,C$1:C$150,1,FALSE())</f>
        <v>#N/A</v>
      </c>
      <c r="I185" s="2" t="str">
        <f aca="false">IF(ISNA(H185 ),G185,0)</f>
        <v>SEAVIEW</v>
      </c>
    </row>
    <row r="186" customFormat="false" ht="13.8" hidden="false" customHeight="false" outlineLevel="0" collapsed="false">
      <c r="B186" s="0" t="n">
        <v>6</v>
      </c>
      <c r="C186" s="0" t="s">
        <v>158</v>
      </c>
      <c r="D186" s="0" t="s">
        <v>1</v>
      </c>
      <c r="E186" s="0" t="str">
        <f aca="false">_xlfn.CONCAT("SELECT * FROM vessels_333 WHERE ""name""='",C186,"' limit 1")</f>
        <v>SELECT * FROM vessels_333 WHERE "name"='MBA' limit 1</v>
      </c>
      <c r="G186" s="3" t="s">
        <v>126</v>
      </c>
    </row>
    <row r="187" customFormat="false" ht="13.8" hidden="false" customHeight="false" outlineLevel="0" collapsed="false">
      <c r="G187" s="0" t="s">
        <v>158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9"/>
  <sheetViews>
    <sheetView showFormulas="false" showGridLines="true" showRowColHeaders="true" showZeros="true" rightToLeft="false" tabSelected="true" showOutlineSymbols="true" defaultGridColor="true" view="normal" topLeftCell="A137" colorId="64" zoomScale="100" zoomScaleNormal="100" zoomScalePageLayoutView="100" workbookViewId="0">
      <selection pane="topLeft" activeCell="B34" activeCellId="0" sqref="B34:D149"/>
    </sheetView>
  </sheetViews>
  <sheetFormatPr defaultColWidth="8.515625" defaultRowHeight="14.25" zeroHeight="false" outlineLevelRow="0" outlineLevelCol="0"/>
  <cols>
    <col collapsed="false" customWidth="true" hidden="false" outlineLevel="0" max="2" min="2" style="0" width="13.32"/>
    <col collapsed="false" customWidth="true" hidden="false" outlineLevel="0" max="3" min="3" style="0" width="8.88"/>
  </cols>
  <sheetData>
    <row r="1" customFormat="false" ht="13.8" hidden="false" customHeight="false" outlineLevel="0" collapsed="false">
      <c r="A1" s="0" t="s">
        <v>2</v>
      </c>
      <c r="B1" s="0" t="n">
        <v>252</v>
      </c>
      <c r="C1" s="0" t="s">
        <v>2</v>
      </c>
      <c r="D1" s="0" t="s">
        <v>1</v>
      </c>
    </row>
    <row r="2" customFormat="false" ht="13.8" hidden="false" customHeight="false" outlineLevel="0" collapsed="false">
      <c r="A2" s="0" t="s">
        <v>5</v>
      </c>
      <c r="B2" s="0" t="n">
        <v>253</v>
      </c>
      <c r="C2" s="0" t="s">
        <v>5</v>
      </c>
      <c r="D2" s="0" t="s">
        <v>1</v>
      </c>
    </row>
    <row r="3" customFormat="false" ht="13.8" hidden="false" customHeight="false" outlineLevel="0" collapsed="false">
      <c r="A3" s="0" t="s">
        <v>8</v>
      </c>
      <c r="B3" s="0" t="n">
        <v>186</v>
      </c>
      <c r="C3" s="0" t="s">
        <v>8</v>
      </c>
      <c r="D3" s="0" t="s">
        <v>1</v>
      </c>
    </row>
    <row r="4" customFormat="false" ht="13.8" hidden="false" customHeight="false" outlineLevel="0" collapsed="false">
      <c r="A4" s="0" t="s">
        <v>3</v>
      </c>
      <c r="B4" s="0" t="n">
        <v>26</v>
      </c>
      <c r="C4" s="0" t="s">
        <v>3</v>
      </c>
      <c r="D4" s="0" t="s">
        <v>1</v>
      </c>
    </row>
    <row r="5" customFormat="false" ht="13.8" hidden="false" customHeight="false" outlineLevel="0" collapsed="false">
      <c r="A5" s="0" t="s">
        <v>9</v>
      </c>
      <c r="B5" s="0" t="n">
        <v>183</v>
      </c>
      <c r="C5" s="0" t="s">
        <v>9</v>
      </c>
      <c r="D5" s="0" t="s">
        <v>1</v>
      </c>
    </row>
    <row r="6" customFormat="false" ht="13.8" hidden="false" customHeight="false" outlineLevel="0" collapsed="false">
      <c r="A6" s="0" t="s">
        <v>15</v>
      </c>
      <c r="B6" s="0" t="n">
        <v>175</v>
      </c>
      <c r="C6" s="0" t="s">
        <v>15</v>
      </c>
      <c r="D6" s="0" t="s">
        <v>1</v>
      </c>
    </row>
    <row r="7" customFormat="false" ht="13.8" hidden="false" customHeight="false" outlineLevel="0" collapsed="false">
      <c r="A7" s="0" t="s">
        <v>18</v>
      </c>
      <c r="B7" s="0" t="n">
        <v>172</v>
      </c>
      <c r="C7" s="0" t="s">
        <v>18</v>
      </c>
      <c r="D7" s="0" t="s">
        <v>1</v>
      </c>
    </row>
    <row r="8" customFormat="false" ht="13.8" hidden="false" customHeight="false" outlineLevel="0" collapsed="false">
      <c r="A8" s="0" t="s">
        <v>21</v>
      </c>
      <c r="B8" s="0" t="n">
        <v>154</v>
      </c>
      <c r="C8" s="0" t="s">
        <v>21</v>
      </c>
      <c r="D8" s="0" t="s">
        <v>1</v>
      </c>
    </row>
    <row r="9" customFormat="false" ht="13.8" hidden="false" customHeight="false" outlineLevel="0" collapsed="false">
      <c r="A9" s="0" t="s">
        <v>22</v>
      </c>
      <c r="B9" s="0" t="n">
        <v>189</v>
      </c>
      <c r="C9" s="0" t="s">
        <v>22</v>
      </c>
      <c r="D9" s="0" t="s">
        <v>1</v>
      </c>
    </row>
    <row r="10" customFormat="false" ht="13.8" hidden="false" customHeight="false" outlineLevel="0" collapsed="false">
      <c r="A10" s="0" t="s">
        <v>12</v>
      </c>
      <c r="B10" s="0" t="n">
        <v>337</v>
      </c>
      <c r="C10" s="0" t="s">
        <v>12</v>
      </c>
      <c r="D10" s="0" t="s">
        <v>1</v>
      </c>
    </row>
    <row r="11" customFormat="false" ht="13.8" hidden="false" customHeight="false" outlineLevel="0" collapsed="false">
      <c r="A11" s="0" t="s">
        <v>27</v>
      </c>
      <c r="B11" s="0" t="n">
        <v>238</v>
      </c>
      <c r="C11" s="0" t="s">
        <v>27</v>
      </c>
      <c r="D11" s="0" t="s">
        <v>64</v>
      </c>
    </row>
    <row r="12" customFormat="false" ht="13.8" hidden="false" customHeight="false" outlineLevel="0" collapsed="false">
      <c r="A12" s="0" t="s">
        <v>29</v>
      </c>
      <c r="B12" s="0" t="n">
        <v>238</v>
      </c>
      <c r="C12" s="0" t="s">
        <v>29</v>
      </c>
      <c r="D12" s="0" t="s">
        <v>64</v>
      </c>
    </row>
    <row r="13" customFormat="false" ht="13.8" hidden="false" customHeight="false" outlineLevel="0" collapsed="false">
      <c r="A13" s="0" t="s">
        <v>6</v>
      </c>
      <c r="B13" s="0" t="n">
        <v>124</v>
      </c>
      <c r="C13" s="0" t="s">
        <v>6</v>
      </c>
      <c r="D13" s="0" t="s">
        <v>1</v>
      </c>
    </row>
    <row r="14" customFormat="false" ht="13.8" hidden="false" customHeight="false" outlineLevel="0" collapsed="false">
      <c r="A14" s="0" t="s">
        <v>32</v>
      </c>
      <c r="B14" s="0" t="n">
        <v>175</v>
      </c>
      <c r="C14" s="0" t="s">
        <v>32</v>
      </c>
      <c r="D14" s="0" t="s">
        <v>100</v>
      </c>
    </row>
    <row r="15" customFormat="false" ht="13.8" hidden="false" customHeight="false" outlineLevel="0" collapsed="false">
      <c r="A15" s="0" t="s">
        <v>35</v>
      </c>
      <c r="B15" s="0" t="n">
        <v>11</v>
      </c>
      <c r="C15" s="0" t="s">
        <v>35</v>
      </c>
      <c r="D15" s="0" t="s">
        <v>1</v>
      </c>
    </row>
    <row r="16" customFormat="false" ht="13.8" hidden="false" customHeight="false" outlineLevel="0" collapsed="false">
      <c r="A16" s="0" t="s">
        <v>16</v>
      </c>
      <c r="B16" s="0" t="n">
        <v>186</v>
      </c>
      <c r="C16" s="0" t="s">
        <v>16</v>
      </c>
      <c r="D16" s="0" t="s">
        <v>1</v>
      </c>
    </row>
    <row r="17" customFormat="false" ht="13.8" hidden="false" customHeight="false" outlineLevel="0" collapsed="false">
      <c r="A17" s="0" t="s">
        <v>13</v>
      </c>
      <c r="B17" s="0" t="n">
        <v>204</v>
      </c>
      <c r="C17" s="0" t="s">
        <v>13</v>
      </c>
      <c r="D17" s="0" t="s">
        <v>1</v>
      </c>
    </row>
    <row r="18" customFormat="false" ht="13.8" hidden="false" customHeight="false" outlineLevel="0" collapsed="false">
      <c r="A18" s="0" t="s">
        <v>40</v>
      </c>
      <c r="B18" s="0" t="n">
        <v>139</v>
      </c>
      <c r="C18" s="0" t="s">
        <v>40</v>
      </c>
      <c r="D18" s="0" t="s">
        <v>1</v>
      </c>
    </row>
    <row r="19" customFormat="false" ht="13.8" hidden="false" customHeight="false" outlineLevel="0" collapsed="false">
      <c r="A19" s="0" t="s">
        <v>11</v>
      </c>
      <c r="B19" s="0" t="n">
        <v>186</v>
      </c>
      <c r="C19" s="0" t="s">
        <v>11</v>
      </c>
      <c r="D19" s="0" t="s">
        <v>1</v>
      </c>
    </row>
    <row r="20" customFormat="false" ht="13.8" hidden="false" customHeight="false" outlineLevel="0" collapsed="false">
      <c r="A20" s="0" t="s">
        <v>43</v>
      </c>
      <c r="B20" s="0" t="n">
        <v>138</v>
      </c>
      <c r="C20" s="0" t="s">
        <v>43</v>
      </c>
      <c r="D20" s="0" t="s">
        <v>64</v>
      </c>
    </row>
    <row r="21" customFormat="false" ht="13.8" hidden="false" customHeight="false" outlineLevel="0" collapsed="false">
      <c r="A21" s="0" t="s">
        <v>19</v>
      </c>
      <c r="B21" s="0" t="n">
        <v>186</v>
      </c>
      <c r="C21" s="0" t="s">
        <v>19</v>
      </c>
      <c r="D21" s="0" t="s">
        <v>1</v>
      </c>
    </row>
    <row r="22" customFormat="false" ht="13.8" hidden="false" customHeight="false" outlineLevel="0" collapsed="false">
      <c r="A22" s="0" t="s">
        <v>47</v>
      </c>
      <c r="B22" s="0" t="n">
        <v>134</v>
      </c>
      <c r="C22" s="0" t="s">
        <v>47</v>
      </c>
      <c r="D22" s="0" t="s">
        <v>64</v>
      </c>
    </row>
    <row r="23" customFormat="false" ht="13.8" hidden="false" customHeight="false" outlineLevel="0" collapsed="false">
      <c r="A23" s="0" t="s">
        <v>25</v>
      </c>
      <c r="B23" s="0" t="n">
        <v>186</v>
      </c>
      <c r="C23" s="0" t="s">
        <v>25</v>
      </c>
      <c r="D23" s="0" t="s">
        <v>1</v>
      </c>
    </row>
    <row r="24" customFormat="false" ht="13.8" hidden="false" customHeight="false" outlineLevel="0" collapsed="false">
      <c r="A24" s="0" t="s">
        <v>50</v>
      </c>
      <c r="B24" s="0" t="n">
        <v>23</v>
      </c>
      <c r="C24" s="0" t="s">
        <v>50</v>
      </c>
      <c r="D24" s="0" t="s">
        <v>1</v>
      </c>
    </row>
    <row r="25" customFormat="false" ht="13.8" hidden="false" customHeight="false" outlineLevel="0" collapsed="false">
      <c r="A25" s="0" t="s">
        <v>24</v>
      </c>
      <c r="B25" s="0" t="n">
        <v>316</v>
      </c>
      <c r="C25" s="0" t="s">
        <v>24</v>
      </c>
      <c r="D25" s="0" t="s">
        <v>1</v>
      </c>
    </row>
    <row r="26" customFormat="false" ht="13.8" hidden="false" customHeight="false" outlineLevel="0" collapsed="false">
      <c r="A26" s="0" t="s">
        <v>23</v>
      </c>
      <c r="B26" s="0" t="n">
        <v>323</v>
      </c>
      <c r="C26" s="0" t="s">
        <v>23</v>
      </c>
      <c r="D26" s="0" t="s">
        <v>1</v>
      </c>
    </row>
    <row r="27" customFormat="false" ht="13.8" hidden="false" customHeight="false" outlineLevel="0" collapsed="false">
      <c r="A27" s="0" t="s">
        <v>20</v>
      </c>
      <c r="B27" s="0" t="n">
        <v>329</v>
      </c>
      <c r="C27" s="0" t="s">
        <v>20</v>
      </c>
      <c r="D27" s="0" t="s">
        <v>1</v>
      </c>
    </row>
    <row r="28" customFormat="false" ht="13.8" hidden="false" customHeight="false" outlineLevel="0" collapsed="false">
      <c r="A28" s="0" t="s">
        <v>53</v>
      </c>
      <c r="B28" s="0" t="n">
        <v>213</v>
      </c>
      <c r="C28" s="0" t="s">
        <v>53</v>
      </c>
      <c r="D28" s="0" t="s">
        <v>1</v>
      </c>
    </row>
    <row r="29" customFormat="false" ht="13.8" hidden="false" customHeight="false" outlineLevel="0" collapsed="false">
      <c r="A29" s="0" t="s">
        <v>45</v>
      </c>
      <c r="B29" s="0" t="n">
        <v>86</v>
      </c>
      <c r="C29" s="0" t="s">
        <v>45</v>
      </c>
      <c r="D29" s="0" t="s">
        <v>64</v>
      </c>
    </row>
    <row r="30" customFormat="false" ht="13.8" hidden="false" customHeight="false" outlineLevel="0" collapsed="false">
      <c r="A30" s="0" t="s">
        <v>58</v>
      </c>
      <c r="B30" s="0" t="n">
        <v>26</v>
      </c>
      <c r="C30" s="0" t="s">
        <v>58</v>
      </c>
      <c r="D30" s="0" t="s">
        <v>1</v>
      </c>
    </row>
    <row r="31" customFormat="false" ht="13.8" hidden="false" customHeight="false" outlineLevel="0" collapsed="false">
      <c r="A31" s="0" t="s">
        <v>59</v>
      </c>
      <c r="B31" s="0" t="n">
        <v>12</v>
      </c>
      <c r="C31" s="0" t="s">
        <v>59</v>
      </c>
      <c r="D31" s="0" t="s">
        <v>1</v>
      </c>
    </row>
    <row r="32" customFormat="false" ht="13.8" hidden="false" customHeight="false" outlineLevel="0" collapsed="false">
      <c r="A32" s="0" t="s">
        <v>33</v>
      </c>
      <c r="B32" s="0" t="n">
        <v>118</v>
      </c>
      <c r="C32" s="0" t="s">
        <v>33</v>
      </c>
      <c r="D32" s="0" t="s">
        <v>64</v>
      </c>
    </row>
    <row r="33" customFormat="false" ht="13.8" hidden="false" customHeight="false" outlineLevel="0" collapsed="false">
      <c r="A33" s="0" t="s">
        <v>56</v>
      </c>
      <c r="B33" s="0" t="n">
        <v>144</v>
      </c>
      <c r="C33" s="0" t="s">
        <v>56</v>
      </c>
      <c r="D33" s="0" t="s">
        <v>100</v>
      </c>
    </row>
    <row r="34" customFormat="false" ht="13.8" hidden="false" customHeight="false" outlineLevel="0" collapsed="false">
      <c r="A34" s="0" t="e">
        <f aca="false">#N/A</f>
        <v>#N/A</v>
      </c>
      <c r="B34" s="0" t="n">
        <v>362</v>
      </c>
      <c r="C34" s="0" t="s">
        <v>0</v>
      </c>
      <c r="D34" s="0" t="s">
        <v>1</v>
      </c>
    </row>
    <row r="35" customFormat="false" ht="13.8" hidden="false" customHeight="false" outlineLevel="0" collapsed="false">
      <c r="A35" s="0" t="e">
        <f aca="false">#N/A</f>
        <v>#N/A</v>
      </c>
      <c r="B35" s="0" t="n">
        <v>362</v>
      </c>
      <c r="C35" s="0" t="s">
        <v>4</v>
      </c>
      <c r="D35" s="0" t="s">
        <v>1</v>
      </c>
    </row>
    <row r="36" customFormat="false" ht="13.8" hidden="false" customHeight="false" outlineLevel="0" collapsed="false">
      <c r="A36" s="0" t="e">
        <f aca="false">#N/A</f>
        <v>#N/A</v>
      </c>
      <c r="B36" s="0" t="n">
        <v>348</v>
      </c>
      <c r="C36" s="0" t="s">
        <v>7</v>
      </c>
      <c r="D36" s="0" t="s">
        <v>1</v>
      </c>
    </row>
    <row r="37" customFormat="false" ht="13.8" hidden="false" customHeight="false" outlineLevel="0" collapsed="false">
      <c r="A37" s="0" t="e">
        <f aca="false">#N/A</f>
        <v>#N/A</v>
      </c>
      <c r="B37" s="0" t="n">
        <v>344</v>
      </c>
      <c r="C37" s="0" t="s">
        <v>10</v>
      </c>
      <c r="D37" s="0" t="s">
        <v>1</v>
      </c>
    </row>
    <row r="38" customFormat="false" ht="13.8" hidden="false" customHeight="false" outlineLevel="0" collapsed="false">
      <c r="A38" s="0" t="e">
        <f aca="false">#N/A</f>
        <v>#N/A</v>
      </c>
      <c r="B38" s="0" t="n">
        <v>337</v>
      </c>
      <c r="C38" s="0" t="s">
        <v>14</v>
      </c>
      <c r="D38" s="0" t="s">
        <v>1</v>
      </c>
    </row>
    <row r="39" customFormat="false" ht="13.8" hidden="false" customHeight="false" outlineLevel="0" collapsed="false">
      <c r="A39" s="0" t="e">
        <f aca="false">#N/A</f>
        <v>#N/A</v>
      </c>
      <c r="B39" s="0" t="n">
        <v>330</v>
      </c>
      <c r="C39" s="0" t="s">
        <v>17</v>
      </c>
      <c r="D39" s="0" t="s">
        <v>1</v>
      </c>
    </row>
    <row r="40" customFormat="false" ht="13.8" hidden="false" customHeight="false" outlineLevel="0" collapsed="false">
      <c r="A40" s="0" t="e">
        <f aca="false">#N/A</f>
        <v>#N/A</v>
      </c>
      <c r="B40" s="0" t="n">
        <v>316</v>
      </c>
      <c r="C40" s="0" t="s">
        <v>26</v>
      </c>
      <c r="D40" s="0" t="s">
        <v>1</v>
      </c>
    </row>
    <row r="41" customFormat="false" ht="13.8" hidden="false" customHeight="false" outlineLevel="0" collapsed="false">
      <c r="A41" s="0" t="e">
        <f aca="false">#N/A</f>
        <v>#N/A</v>
      </c>
      <c r="B41" s="0" t="n">
        <v>306</v>
      </c>
      <c r="C41" s="0" t="s">
        <v>28</v>
      </c>
      <c r="D41" s="0" t="s">
        <v>1</v>
      </c>
    </row>
    <row r="42" customFormat="false" ht="13.8" hidden="false" customHeight="false" outlineLevel="0" collapsed="false">
      <c r="A42" s="0" t="e">
        <f aca="false">#N/A</f>
        <v>#N/A</v>
      </c>
      <c r="B42" s="0" t="n">
        <v>304</v>
      </c>
      <c r="C42" s="0" t="s">
        <v>30</v>
      </c>
      <c r="D42" s="0" t="s">
        <v>1</v>
      </c>
    </row>
    <row r="43" customFormat="false" ht="13.8" hidden="false" customHeight="false" outlineLevel="0" collapsed="false">
      <c r="A43" s="0" t="e">
        <f aca="false">#N/A</f>
        <v>#N/A</v>
      </c>
      <c r="B43" s="0" t="n">
        <v>299</v>
      </c>
      <c r="C43" s="0" t="s">
        <v>31</v>
      </c>
      <c r="D43" s="0" t="s">
        <v>1</v>
      </c>
    </row>
    <row r="44" customFormat="false" ht="13.8" hidden="false" customHeight="false" outlineLevel="0" collapsed="false">
      <c r="A44" s="0" t="e">
        <f aca="false">#N/A</f>
        <v>#N/A</v>
      </c>
      <c r="B44" s="0" t="n">
        <v>295</v>
      </c>
      <c r="C44" s="0" t="s">
        <v>34</v>
      </c>
      <c r="D44" s="0" t="s">
        <v>1</v>
      </c>
    </row>
    <row r="45" customFormat="false" ht="13.8" hidden="false" customHeight="false" outlineLevel="0" collapsed="false">
      <c r="A45" s="0" t="e">
        <f aca="false">#N/A</f>
        <v>#N/A</v>
      </c>
      <c r="B45" s="0" t="n">
        <v>295</v>
      </c>
      <c r="C45" s="0" t="s">
        <v>36</v>
      </c>
      <c r="D45" s="0" t="s">
        <v>1</v>
      </c>
    </row>
    <row r="46" customFormat="false" ht="13.8" hidden="false" customHeight="false" outlineLevel="0" collapsed="false">
      <c r="A46" s="0" t="e">
        <f aca="false">#N/A</f>
        <v>#N/A</v>
      </c>
      <c r="B46" s="0" t="n">
        <v>294</v>
      </c>
      <c r="C46" s="0" t="s">
        <v>37</v>
      </c>
      <c r="D46" s="0" t="s">
        <v>1</v>
      </c>
    </row>
    <row r="47" customFormat="false" ht="13.8" hidden="false" customHeight="false" outlineLevel="0" collapsed="false">
      <c r="A47" s="0" t="e">
        <f aca="false">#N/A</f>
        <v>#N/A</v>
      </c>
      <c r="B47" s="0" t="n">
        <v>294</v>
      </c>
      <c r="C47" s="0" t="s">
        <v>39</v>
      </c>
      <c r="D47" s="0" t="s">
        <v>1</v>
      </c>
    </row>
    <row r="48" customFormat="false" ht="13.8" hidden="false" customHeight="false" outlineLevel="0" collapsed="false">
      <c r="A48" s="0" t="e">
        <f aca="false">#N/A</f>
        <v>#N/A</v>
      </c>
      <c r="B48" s="0" t="n">
        <v>294</v>
      </c>
      <c r="C48" s="0" t="s">
        <v>41</v>
      </c>
      <c r="D48" s="0" t="s">
        <v>1</v>
      </c>
    </row>
    <row r="49" customFormat="false" ht="13.8" hidden="false" customHeight="false" outlineLevel="0" collapsed="false">
      <c r="A49" s="0" t="e">
        <f aca="false">#N/A</f>
        <v>#N/A</v>
      </c>
      <c r="B49" s="0" t="n">
        <v>294</v>
      </c>
      <c r="C49" s="0" t="s">
        <v>42</v>
      </c>
      <c r="D49" s="0" t="s">
        <v>1</v>
      </c>
    </row>
    <row r="50" customFormat="false" ht="13.8" hidden="false" customHeight="false" outlineLevel="0" collapsed="false">
      <c r="A50" s="0" t="e">
        <f aca="false">#N/A</f>
        <v>#N/A</v>
      </c>
      <c r="B50" s="0" t="n">
        <v>294</v>
      </c>
      <c r="C50" s="0" t="s">
        <v>44</v>
      </c>
      <c r="D50" s="0" t="s">
        <v>1</v>
      </c>
    </row>
    <row r="51" customFormat="false" ht="13.8" hidden="false" customHeight="false" outlineLevel="0" collapsed="false">
      <c r="A51" s="0" t="e">
        <f aca="false">#N/A</f>
        <v>#N/A</v>
      </c>
      <c r="B51" s="0" t="n">
        <v>290</v>
      </c>
      <c r="C51" s="0" t="s">
        <v>46</v>
      </c>
      <c r="D51" s="0" t="s">
        <v>1</v>
      </c>
    </row>
    <row r="52" customFormat="false" ht="13.8" hidden="false" customHeight="false" outlineLevel="0" collapsed="false">
      <c r="A52" s="0" t="e">
        <f aca="false">#N/A</f>
        <v>#N/A</v>
      </c>
      <c r="B52" s="0" t="n">
        <v>290</v>
      </c>
      <c r="C52" s="0" t="s">
        <v>48</v>
      </c>
      <c r="D52" s="0" t="s">
        <v>1</v>
      </c>
    </row>
    <row r="53" customFormat="false" ht="13.8" hidden="false" customHeight="false" outlineLevel="0" collapsed="false">
      <c r="A53" s="0" t="e">
        <f aca="false">#N/A</f>
        <v>#N/A</v>
      </c>
      <c r="B53" s="0" t="n">
        <v>288</v>
      </c>
      <c r="C53" s="0" t="s">
        <v>49</v>
      </c>
      <c r="D53" s="0" t="s">
        <v>1</v>
      </c>
    </row>
    <row r="54" customFormat="false" ht="13.8" hidden="false" customHeight="false" outlineLevel="0" collapsed="false">
      <c r="A54" s="0" t="e">
        <f aca="false">#N/A</f>
        <v>#N/A</v>
      </c>
      <c r="B54" s="0" t="n">
        <v>277</v>
      </c>
      <c r="C54" s="0" t="s">
        <v>51</v>
      </c>
      <c r="D54" s="0" t="s">
        <v>1</v>
      </c>
    </row>
    <row r="55" customFormat="false" ht="13.8" hidden="false" customHeight="false" outlineLevel="0" collapsed="false">
      <c r="A55" s="0" t="e">
        <f aca="false">#N/A</f>
        <v>#N/A</v>
      </c>
      <c r="B55" s="0" t="n">
        <v>275</v>
      </c>
      <c r="C55" s="0" t="s">
        <v>52</v>
      </c>
      <c r="D55" s="0" t="s">
        <v>1</v>
      </c>
    </row>
    <row r="56" customFormat="false" ht="13.8" hidden="false" customHeight="false" outlineLevel="0" collapsed="false">
      <c r="A56" s="0" t="e">
        <f aca="false">#N/A</f>
        <v>#N/A</v>
      </c>
      <c r="B56" s="0" t="n">
        <v>264</v>
      </c>
      <c r="C56" s="0" t="s">
        <v>54</v>
      </c>
      <c r="D56" s="0" t="s">
        <v>1</v>
      </c>
    </row>
    <row r="57" customFormat="false" ht="13.8" hidden="false" customHeight="false" outlineLevel="0" collapsed="false">
      <c r="A57" s="0" t="e">
        <f aca="false">#N/A</f>
        <v>#N/A</v>
      </c>
      <c r="B57" s="0" t="n">
        <v>264</v>
      </c>
      <c r="C57" s="0" t="s">
        <v>55</v>
      </c>
      <c r="D57" s="0" t="s">
        <v>1</v>
      </c>
    </row>
    <row r="58" customFormat="false" ht="13.8" hidden="false" customHeight="false" outlineLevel="0" collapsed="false">
      <c r="A58" s="0" t="e">
        <f aca="false">#N/A</f>
        <v>#N/A</v>
      </c>
      <c r="B58" s="0" t="n">
        <v>262</v>
      </c>
      <c r="C58" s="0" t="s">
        <v>57</v>
      </c>
      <c r="D58" s="0" t="s">
        <v>1</v>
      </c>
    </row>
    <row r="59" customFormat="false" ht="13.8" hidden="false" customHeight="false" outlineLevel="0" collapsed="false">
      <c r="A59" s="0" t="e">
        <f aca="false">#N/A</f>
        <v>#N/A</v>
      </c>
      <c r="B59" s="0" t="n">
        <v>253</v>
      </c>
      <c r="C59" s="0" t="s">
        <v>38</v>
      </c>
      <c r="D59" s="0" t="s">
        <v>1</v>
      </c>
    </row>
    <row r="60" customFormat="false" ht="13.8" hidden="false" customHeight="false" outlineLevel="0" collapsed="false">
      <c r="A60" s="0" t="e">
        <f aca="false">#N/A</f>
        <v>#N/A</v>
      </c>
      <c r="B60" s="0" t="n">
        <v>252</v>
      </c>
      <c r="C60" s="0" t="s">
        <v>60</v>
      </c>
      <c r="D60" s="0" t="s">
        <v>1</v>
      </c>
    </row>
    <row r="61" customFormat="false" ht="13.8" hidden="false" customHeight="false" outlineLevel="0" collapsed="false">
      <c r="A61" s="0" t="e">
        <f aca="false">#N/A</f>
        <v>#N/A</v>
      </c>
      <c r="B61" s="0" t="n">
        <v>245</v>
      </c>
      <c r="C61" s="0" t="s">
        <v>61</v>
      </c>
      <c r="D61" s="0" t="s">
        <v>1</v>
      </c>
    </row>
    <row r="62" customFormat="false" ht="13.8" hidden="false" customHeight="false" outlineLevel="0" collapsed="false">
      <c r="A62" s="0" t="e">
        <f aca="false">#N/A</f>
        <v>#N/A</v>
      </c>
      <c r="B62" s="0" t="n">
        <v>240</v>
      </c>
      <c r="C62" s="0" t="s">
        <v>62</v>
      </c>
      <c r="D62" s="0" t="s">
        <v>1</v>
      </c>
    </row>
    <row r="63" customFormat="false" ht="13.8" hidden="false" customHeight="false" outlineLevel="0" collapsed="false">
      <c r="A63" s="0" t="e">
        <f aca="false">#N/A</f>
        <v>#N/A</v>
      </c>
      <c r="B63" s="0" t="n">
        <v>238</v>
      </c>
      <c r="C63" s="0" t="s">
        <v>67</v>
      </c>
      <c r="D63" s="0" t="s">
        <v>1</v>
      </c>
    </row>
    <row r="64" customFormat="false" ht="13.8" hidden="false" customHeight="false" outlineLevel="0" collapsed="false">
      <c r="A64" s="0" t="e">
        <f aca="false">#N/A</f>
        <v>#N/A</v>
      </c>
      <c r="B64" s="0" t="n">
        <v>238</v>
      </c>
      <c r="C64" s="0" t="s">
        <v>69</v>
      </c>
      <c r="D64" s="0" t="s">
        <v>64</v>
      </c>
    </row>
    <row r="65" customFormat="false" ht="13.8" hidden="false" customHeight="false" outlineLevel="0" collapsed="false">
      <c r="A65" s="0" t="e">
        <f aca="false">#N/A</f>
        <v>#N/A</v>
      </c>
      <c r="B65" s="0" t="n">
        <v>238</v>
      </c>
      <c r="C65" s="0" t="s">
        <v>71</v>
      </c>
      <c r="D65" s="0" t="s">
        <v>1</v>
      </c>
    </row>
    <row r="66" customFormat="false" ht="13.8" hidden="false" customHeight="false" outlineLevel="0" collapsed="false">
      <c r="A66" s="0" t="e">
        <f aca="false">#N/A</f>
        <v>#N/A</v>
      </c>
      <c r="B66" s="0" t="n">
        <v>238</v>
      </c>
      <c r="C66" s="0" t="s">
        <v>73</v>
      </c>
      <c r="D66" s="0" t="s">
        <v>64</v>
      </c>
    </row>
    <row r="67" customFormat="false" ht="13.8" hidden="false" customHeight="false" outlineLevel="0" collapsed="false">
      <c r="A67" s="0" t="e">
        <f aca="false">#N/A</f>
        <v>#N/A</v>
      </c>
      <c r="B67" s="0" t="n">
        <v>238</v>
      </c>
      <c r="C67" s="0" t="s">
        <v>75</v>
      </c>
      <c r="D67" s="0" t="s">
        <v>64</v>
      </c>
    </row>
    <row r="68" customFormat="false" ht="13.8" hidden="false" customHeight="false" outlineLevel="0" collapsed="false">
      <c r="A68" s="0" t="e">
        <f aca="false">#N/A</f>
        <v>#N/A</v>
      </c>
      <c r="B68" s="0" t="n">
        <v>236</v>
      </c>
      <c r="C68" s="0" t="s">
        <v>77</v>
      </c>
      <c r="D68" s="0" t="s">
        <v>1</v>
      </c>
    </row>
    <row r="69" customFormat="false" ht="13.8" hidden="false" customHeight="false" outlineLevel="0" collapsed="false">
      <c r="A69" s="0" t="e">
        <f aca="false">#N/A</f>
        <v>#N/A</v>
      </c>
      <c r="B69" s="0" t="n">
        <v>236</v>
      </c>
      <c r="C69" s="0" t="s">
        <v>79</v>
      </c>
      <c r="D69" s="0" t="s">
        <v>1</v>
      </c>
    </row>
    <row r="70" customFormat="false" ht="13.8" hidden="false" customHeight="false" outlineLevel="0" collapsed="false">
      <c r="A70" s="0" t="e">
        <f aca="false">#N/A</f>
        <v>#N/A</v>
      </c>
      <c r="B70" s="0" t="n">
        <v>231</v>
      </c>
      <c r="C70" s="0" t="s">
        <v>81</v>
      </c>
      <c r="D70" s="0" t="s">
        <v>64</v>
      </c>
    </row>
    <row r="71" customFormat="false" ht="13.8" hidden="false" customHeight="false" outlineLevel="0" collapsed="false">
      <c r="A71" s="0" t="e">
        <f aca="false">#N/A</f>
        <v>#N/A</v>
      </c>
      <c r="B71" s="0" t="n">
        <v>219</v>
      </c>
      <c r="C71" s="0" t="s">
        <v>82</v>
      </c>
      <c r="D71" s="0" t="s">
        <v>1</v>
      </c>
    </row>
    <row r="72" customFormat="false" ht="13.8" hidden="false" customHeight="false" outlineLevel="0" collapsed="false">
      <c r="A72" s="0" t="e">
        <f aca="false">#N/A</f>
        <v>#N/A</v>
      </c>
      <c r="B72" s="0" t="n">
        <v>213</v>
      </c>
      <c r="C72" s="0" t="s">
        <v>85</v>
      </c>
      <c r="D72" s="0" t="s">
        <v>1</v>
      </c>
    </row>
    <row r="73" customFormat="false" ht="13.8" hidden="false" customHeight="false" outlineLevel="0" collapsed="false">
      <c r="A73" s="0" t="e">
        <f aca="false">#N/A</f>
        <v>#N/A</v>
      </c>
      <c r="B73" s="0" t="n">
        <v>209</v>
      </c>
      <c r="C73" s="0" t="s">
        <v>87</v>
      </c>
      <c r="D73" s="0" t="s">
        <v>64</v>
      </c>
    </row>
    <row r="74" customFormat="false" ht="13.8" hidden="false" customHeight="false" outlineLevel="0" collapsed="false">
      <c r="A74" s="0" t="e">
        <f aca="false">#N/A</f>
        <v>#N/A</v>
      </c>
      <c r="B74" s="0" t="n">
        <v>203</v>
      </c>
      <c r="C74" s="0" t="s">
        <v>90</v>
      </c>
      <c r="D74" s="0" t="s">
        <v>1</v>
      </c>
    </row>
    <row r="75" customFormat="false" ht="13.8" hidden="false" customHeight="false" outlineLevel="0" collapsed="false">
      <c r="A75" s="0" t="e">
        <f aca="false">#N/A</f>
        <v>#N/A</v>
      </c>
      <c r="B75" s="0" t="n">
        <v>199</v>
      </c>
      <c r="C75" s="0" t="s">
        <v>78</v>
      </c>
      <c r="D75" s="0" t="s">
        <v>1</v>
      </c>
    </row>
    <row r="76" customFormat="false" ht="13.8" hidden="false" customHeight="false" outlineLevel="0" collapsed="false">
      <c r="A76" s="0" t="e">
        <f aca="false">#N/A</f>
        <v>#N/A</v>
      </c>
      <c r="B76" s="0" t="n">
        <v>199</v>
      </c>
      <c r="C76" s="0" t="s">
        <v>93</v>
      </c>
      <c r="D76" s="0" t="s">
        <v>1</v>
      </c>
    </row>
    <row r="77" customFormat="false" ht="13.8" hidden="false" customHeight="false" outlineLevel="0" collapsed="false">
      <c r="A77" s="0" t="e">
        <f aca="false">#N/A</f>
        <v>#N/A</v>
      </c>
      <c r="B77" s="0" t="n">
        <v>198</v>
      </c>
      <c r="C77" s="0" t="s">
        <v>94</v>
      </c>
      <c r="D77" s="0" t="s">
        <v>1</v>
      </c>
    </row>
    <row r="78" customFormat="false" ht="13.8" hidden="false" customHeight="false" outlineLevel="0" collapsed="false">
      <c r="A78" s="0" t="e">
        <f aca="false">#N/A</f>
        <v>#N/A</v>
      </c>
      <c r="B78" s="0" t="n">
        <v>190</v>
      </c>
      <c r="C78" s="0" t="s">
        <v>88</v>
      </c>
      <c r="D78" s="0" t="s">
        <v>1</v>
      </c>
    </row>
    <row r="79" customFormat="false" ht="13.8" hidden="false" customHeight="false" outlineLevel="0" collapsed="false">
      <c r="A79" s="0" t="e">
        <f aca="false">#N/A</f>
        <v>#N/A</v>
      </c>
      <c r="B79" s="0" t="n">
        <v>190</v>
      </c>
      <c r="C79" s="0" t="s">
        <v>96</v>
      </c>
      <c r="D79" s="0" t="s">
        <v>1</v>
      </c>
    </row>
    <row r="80" customFormat="false" ht="13.8" hidden="false" customHeight="false" outlineLevel="0" collapsed="false">
      <c r="A80" s="0" t="e">
        <f aca="false">#N/A</f>
        <v>#N/A</v>
      </c>
      <c r="B80" s="0" t="n">
        <v>189</v>
      </c>
      <c r="C80" s="0" t="s">
        <v>99</v>
      </c>
      <c r="D80" s="0" t="s">
        <v>100</v>
      </c>
    </row>
    <row r="81" customFormat="false" ht="13.8" hidden="false" customHeight="false" outlineLevel="0" collapsed="false">
      <c r="A81" s="0" t="e">
        <f aca="false">#N/A</f>
        <v>#N/A</v>
      </c>
      <c r="B81" s="0" t="n">
        <v>187</v>
      </c>
      <c r="C81" s="0" t="s">
        <v>97</v>
      </c>
      <c r="D81" s="0" t="s">
        <v>1</v>
      </c>
    </row>
    <row r="82" customFormat="false" ht="13.8" hidden="false" customHeight="false" outlineLevel="0" collapsed="false">
      <c r="A82" s="0" t="e">
        <f aca="false">#N/A</f>
        <v>#N/A</v>
      </c>
      <c r="B82" s="0" t="n">
        <v>187</v>
      </c>
      <c r="C82" s="0" t="s">
        <v>102</v>
      </c>
      <c r="D82" s="0" t="s">
        <v>1</v>
      </c>
    </row>
    <row r="83" customFormat="false" ht="13.8" hidden="false" customHeight="false" outlineLevel="0" collapsed="false">
      <c r="A83" s="0" t="e">
        <f aca="false">#N/A</f>
        <v>#N/A</v>
      </c>
      <c r="B83" s="0" t="n">
        <v>187</v>
      </c>
      <c r="C83" s="0" t="s">
        <v>104</v>
      </c>
      <c r="D83" s="0" t="s">
        <v>1</v>
      </c>
    </row>
    <row r="84" customFormat="false" ht="13.8" hidden="false" customHeight="false" outlineLevel="0" collapsed="false">
      <c r="A84" s="0" t="e">
        <f aca="false">#N/A</f>
        <v>#N/A</v>
      </c>
      <c r="B84" s="0" t="n">
        <v>186</v>
      </c>
      <c r="C84" s="0" t="s">
        <v>91</v>
      </c>
      <c r="D84" s="0" t="s">
        <v>1</v>
      </c>
    </row>
    <row r="85" customFormat="false" ht="13.8" hidden="false" customHeight="false" outlineLevel="0" collapsed="false">
      <c r="A85" s="0" t="e">
        <f aca="false">#N/A</f>
        <v>#N/A</v>
      </c>
      <c r="B85" s="0" t="n">
        <v>184</v>
      </c>
      <c r="C85" s="0" t="s">
        <v>74</v>
      </c>
      <c r="D85" s="0" t="s">
        <v>100</v>
      </c>
    </row>
    <row r="86" customFormat="false" ht="13.8" hidden="false" customHeight="false" outlineLevel="0" collapsed="false">
      <c r="A86" s="0" t="e">
        <f aca="false">#N/A</f>
        <v>#N/A</v>
      </c>
      <c r="B86" s="0" t="n">
        <v>184</v>
      </c>
      <c r="C86" s="0" t="s">
        <v>110</v>
      </c>
      <c r="D86" s="0" t="s">
        <v>64</v>
      </c>
    </row>
    <row r="87" customFormat="false" ht="13.8" hidden="false" customHeight="false" outlineLevel="0" collapsed="false">
      <c r="A87" s="0" t="e">
        <f aca="false">#N/A</f>
        <v>#N/A</v>
      </c>
      <c r="B87" s="0" t="n">
        <v>184</v>
      </c>
      <c r="C87" s="0" t="s">
        <v>112</v>
      </c>
      <c r="D87" s="0" t="s">
        <v>100</v>
      </c>
    </row>
    <row r="88" customFormat="false" ht="13.8" hidden="false" customHeight="false" outlineLevel="0" collapsed="false">
      <c r="A88" s="0" t="e">
        <f aca="false">#N/A</f>
        <v>#N/A</v>
      </c>
      <c r="B88" s="0" t="n">
        <v>183</v>
      </c>
      <c r="C88" s="0" t="s">
        <v>114</v>
      </c>
      <c r="D88" s="0" t="s">
        <v>100</v>
      </c>
    </row>
    <row r="89" customFormat="false" ht="13.8" hidden="false" customHeight="false" outlineLevel="0" collapsed="false">
      <c r="A89" s="0" t="e">
        <f aca="false">#N/A</f>
        <v>#N/A</v>
      </c>
      <c r="B89" s="0" t="n">
        <v>181</v>
      </c>
      <c r="C89" s="0" t="s">
        <v>116</v>
      </c>
      <c r="D89" s="0" t="s">
        <v>1</v>
      </c>
    </row>
    <row r="90" customFormat="false" ht="13.8" hidden="false" customHeight="false" outlineLevel="0" collapsed="false">
      <c r="A90" s="0" t="e">
        <f aca="false">#N/A</f>
        <v>#N/A</v>
      </c>
      <c r="B90" s="0" t="n">
        <v>181</v>
      </c>
      <c r="C90" s="0" t="s">
        <v>117</v>
      </c>
      <c r="D90" s="0" t="s">
        <v>1</v>
      </c>
    </row>
    <row r="91" customFormat="false" ht="13.8" hidden="false" customHeight="false" outlineLevel="0" collapsed="false">
      <c r="A91" s="0" t="e">
        <f aca="false">#N/A</f>
        <v>#N/A</v>
      </c>
      <c r="B91" s="0" t="n">
        <v>181</v>
      </c>
      <c r="C91" s="0" t="s">
        <v>118</v>
      </c>
      <c r="D91" s="0" t="s">
        <v>1</v>
      </c>
    </row>
    <row r="92" customFormat="false" ht="13.8" hidden="false" customHeight="false" outlineLevel="0" collapsed="false">
      <c r="A92" s="0" t="e">
        <f aca="false">#N/A</f>
        <v>#N/A</v>
      </c>
      <c r="B92" s="0" t="n">
        <v>177</v>
      </c>
      <c r="C92" s="0" t="s">
        <v>70</v>
      </c>
      <c r="D92" s="0" t="s">
        <v>100</v>
      </c>
    </row>
    <row r="93" customFormat="false" ht="13.8" hidden="false" customHeight="false" outlineLevel="0" collapsed="false">
      <c r="A93" s="0" t="e">
        <f aca="false">#N/A</f>
        <v>#N/A</v>
      </c>
      <c r="B93" s="0" t="n">
        <v>175</v>
      </c>
      <c r="C93" s="0" t="s">
        <v>101</v>
      </c>
      <c r="D93" s="0" t="s">
        <v>100</v>
      </c>
    </row>
    <row r="94" customFormat="false" ht="13.8" hidden="false" customHeight="false" outlineLevel="0" collapsed="false">
      <c r="A94" s="0" t="e">
        <f aca="false">#N/A</f>
        <v>#N/A</v>
      </c>
      <c r="B94" s="0" t="n">
        <v>168</v>
      </c>
      <c r="C94" s="0" t="s">
        <v>123</v>
      </c>
      <c r="D94" s="0" t="s">
        <v>1</v>
      </c>
    </row>
    <row r="95" customFormat="false" ht="13.8" hidden="false" customHeight="false" outlineLevel="0" collapsed="false">
      <c r="A95" s="0" t="e">
        <f aca="false">#N/A</f>
        <v>#N/A</v>
      </c>
      <c r="B95" s="0" t="n">
        <v>166</v>
      </c>
      <c r="C95" s="0" t="s">
        <v>107</v>
      </c>
      <c r="D95" s="0" t="s">
        <v>1</v>
      </c>
    </row>
    <row r="96" customFormat="false" ht="13.8" hidden="false" customHeight="false" outlineLevel="0" collapsed="false">
      <c r="A96" s="0" t="e">
        <f aca="false">#N/A</f>
        <v>#N/A</v>
      </c>
      <c r="B96" s="0" t="n">
        <v>165</v>
      </c>
      <c r="C96" s="0" t="s">
        <v>108</v>
      </c>
      <c r="D96" s="0" t="s">
        <v>1</v>
      </c>
    </row>
    <row r="97" customFormat="false" ht="13.8" hidden="false" customHeight="false" outlineLevel="0" collapsed="false">
      <c r="A97" s="0" t="e">
        <f aca="false">#N/A</f>
        <v>#N/A</v>
      </c>
      <c r="B97" s="0" t="n">
        <v>161</v>
      </c>
      <c r="C97" s="0" t="s">
        <v>72</v>
      </c>
      <c r="D97" s="0" t="s">
        <v>64</v>
      </c>
    </row>
    <row r="98" customFormat="false" ht="13.8" hidden="false" customHeight="false" outlineLevel="0" collapsed="false">
      <c r="A98" s="0" t="e">
        <f aca="false">#N/A</f>
        <v>#N/A</v>
      </c>
      <c r="B98" s="0" t="n">
        <v>155</v>
      </c>
      <c r="C98" s="0" t="s">
        <v>65</v>
      </c>
      <c r="D98" s="0" t="s">
        <v>1</v>
      </c>
    </row>
    <row r="99" customFormat="false" ht="13.8" hidden="false" customHeight="false" outlineLevel="0" collapsed="false">
      <c r="A99" s="0" t="e">
        <f aca="false">#N/A</f>
        <v>#N/A</v>
      </c>
      <c r="B99" s="0" t="n">
        <v>148</v>
      </c>
      <c r="C99" s="0" t="s">
        <v>86</v>
      </c>
      <c r="D99" s="0" t="s">
        <v>1</v>
      </c>
    </row>
    <row r="100" customFormat="false" ht="13.8" hidden="false" customHeight="false" outlineLevel="0" collapsed="false">
      <c r="A100" s="0" t="e">
        <f aca="false">#N/A</f>
        <v>#N/A</v>
      </c>
      <c r="B100" s="0" t="n">
        <v>142</v>
      </c>
      <c r="C100" s="0" t="s">
        <v>124</v>
      </c>
      <c r="D100" s="0" t="s">
        <v>64</v>
      </c>
    </row>
    <row r="101" customFormat="false" ht="13.8" hidden="false" customHeight="false" outlineLevel="0" collapsed="false">
      <c r="A101" s="0" t="e">
        <f aca="false">#N/A</f>
        <v>#N/A</v>
      </c>
      <c r="B101" s="0" t="n">
        <v>142</v>
      </c>
      <c r="C101" s="0" t="s">
        <v>128</v>
      </c>
      <c r="D101" s="0" t="s">
        <v>1</v>
      </c>
    </row>
    <row r="102" customFormat="false" ht="13.8" hidden="false" customHeight="false" outlineLevel="0" collapsed="false">
      <c r="A102" s="0" t="e">
        <f aca="false">#N/A</f>
        <v>#N/A</v>
      </c>
      <c r="B102" s="0" t="n">
        <v>140</v>
      </c>
      <c r="C102" s="0" t="s">
        <v>115</v>
      </c>
      <c r="D102" s="0" t="s">
        <v>64</v>
      </c>
    </row>
    <row r="103" customFormat="false" ht="13.8" hidden="false" customHeight="false" outlineLevel="0" collapsed="false">
      <c r="A103" s="0" t="e">
        <f aca="false">#N/A</f>
        <v>#N/A</v>
      </c>
      <c r="B103" s="0" t="n">
        <v>139</v>
      </c>
      <c r="C103" s="0" t="s">
        <v>131</v>
      </c>
      <c r="D103" s="0" t="s">
        <v>1</v>
      </c>
    </row>
    <row r="104" customFormat="false" ht="13.8" hidden="false" customHeight="false" outlineLevel="0" collapsed="false">
      <c r="A104" s="0" t="e">
        <f aca="false">#N/A</f>
        <v>#N/A</v>
      </c>
      <c r="B104" s="0" t="n">
        <v>138</v>
      </c>
      <c r="C104" s="0" t="s">
        <v>133</v>
      </c>
      <c r="D104" s="0" t="s">
        <v>1</v>
      </c>
    </row>
    <row r="105" customFormat="false" ht="13.8" hidden="false" customHeight="false" outlineLevel="0" collapsed="false">
      <c r="A105" s="0" t="e">
        <f aca="false">#N/A</f>
        <v>#N/A</v>
      </c>
      <c r="B105" s="0" t="n">
        <v>137</v>
      </c>
      <c r="C105" s="0" t="s">
        <v>76</v>
      </c>
      <c r="D105" s="0" t="s">
        <v>64</v>
      </c>
    </row>
    <row r="106" customFormat="false" ht="13.8" hidden="false" customHeight="false" outlineLevel="0" collapsed="false">
      <c r="A106" s="0" t="e">
        <f aca="false">#N/A</f>
        <v>#N/A</v>
      </c>
      <c r="B106" s="0" t="n">
        <v>137</v>
      </c>
      <c r="C106" s="0" t="s">
        <v>132</v>
      </c>
      <c r="D106" s="0" t="s">
        <v>64</v>
      </c>
    </row>
    <row r="107" customFormat="false" ht="13.8" hidden="false" customHeight="false" outlineLevel="0" collapsed="false">
      <c r="A107" s="0" t="e">
        <f aca="false">#N/A</f>
        <v>#N/A</v>
      </c>
      <c r="B107" s="0" t="n">
        <v>137</v>
      </c>
      <c r="C107" s="0" t="s">
        <v>135</v>
      </c>
      <c r="D107" s="0" t="s">
        <v>1</v>
      </c>
    </row>
    <row r="108" customFormat="false" ht="13.8" hidden="false" customHeight="false" outlineLevel="0" collapsed="false">
      <c r="A108" s="0" t="e">
        <f aca="false">#N/A</f>
        <v>#N/A</v>
      </c>
      <c r="B108" s="0" t="n">
        <v>131</v>
      </c>
      <c r="C108" s="0" t="s">
        <v>137</v>
      </c>
      <c r="D108" s="0" t="s">
        <v>1</v>
      </c>
    </row>
    <row r="109" customFormat="false" ht="13.8" hidden="false" customHeight="false" outlineLevel="0" collapsed="false">
      <c r="A109" s="0" t="e">
        <f aca="false">#N/A</f>
        <v>#N/A</v>
      </c>
      <c r="B109" s="0" t="n">
        <v>126</v>
      </c>
      <c r="C109" s="0" t="s">
        <v>138</v>
      </c>
      <c r="D109" s="0" t="s">
        <v>1</v>
      </c>
    </row>
    <row r="110" customFormat="false" ht="13.8" hidden="false" customHeight="false" outlineLevel="0" collapsed="false">
      <c r="A110" s="0" t="e">
        <f aca="false">#N/A</f>
        <v>#N/A</v>
      </c>
      <c r="B110" s="0" t="n">
        <v>126</v>
      </c>
      <c r="C110" s="0" t="s">
        <v>139</v>
      </c>
      <c r="D110" s="0" t="s">
        <v>1</v>
      </c>
    </row>
    <row r="111" customFormat="false" ht="13.8" hidden="false" customHeight="false" outlineLevel="0" collapsed="false">
      <c r="A111" s="0" t="e">
        <f aca="false">#N/A</f>
        <v>#N/A</v>
      </c>
      <c r="B111" s="0" t="n">
        <v>123</v>
      </c>
      <c r="C111" s="0" t="s">
        <v>120</v>
      </c>
      <c r="D111" s="0" t="s">
        <v>64</v>
      </c>
    </row>
    <row r="112" customFormat="false" ht="13.8" hidden="false" customHeight="false" outlineLevel="0" collapsed="false">
      <c r="A112" s="0" t="e">
        <f aca="false">#N/A</f>
        <v>#N/A</v>
      </c>
      <c r="B112" s="0" t="n">
        <v>123</v>
      </c>
      <c r="C112" s="0" t="s">
        <v>127</v>
      </c>
      <c r="D112" s="0" t="s">
        <v>64</v>
      </c>
    </row>
    <row r="113" customFormat="false" ht="13.8" hidden="false" customHeight="false" outlineLevel="0" collapsed="false">
      <c r="A113" s="0" t="e">
        <f aca="false">#N/A</f>
        <v>#N/A</v>
      </c>
      <c r="B113" s="0" t="n">
        <v>123</v>
      </c>
      <c r="C113" s="0" t="s">
        <v>129</v>
      </c>
      <c r="D113" s="0" t="s">
        <v>64</v>
      </c>
    </row>
    <row r="114" customFormat="false" ht="13.8" hidden="false" customHeight="false" outlineLevel="0" collapsed="false">
      <c r="A114" s="0" t="e">
        <f aca="false">#N/A</f>
        <v>#N/A</v>
      </c>
      <c r="B114" s="0" t="n">
        <v>123</v>
      </c>
      <c r="C114" s="0" t="s">
        <v>141</v>
      </c>
      <c r="D114" s="0" t="s">
        <v>64</v>
      </c>
    </row>
    <row r="115" customFormat="false" ht="13.8" hidden="false" customHeight="false" outlineLevel="0" collapsed="false">
      <c r="A115" s="0" t="e">
        <f aca="false">#N/A</f>
        <v>#N/A</v>
      </c>
      <c r="B115" s="0" t="n">
        <v>118</v>
      </c>
      <c r="C115" s="0" t="s">
        <v>142</v>
      </c>
      <c r="D115" s="0" t="s">
        <v>64</v>
      </c>
    </row>
    <row r="116" customFormat="false" ht="13.8" hidden="false" customHeight="false" outlineLevel="0" collapsed="false">
      <c r="A116" s="0" t="e">
        <f aca="false">#N/A</f>
        <v>#N/A</v>
      </c>
      <c r="B116" s="0" t="n">
        <v>117</v>
      </c>
      <c r="C116" s="0" t="s">
        <v>143</v>
      </c>
      <c r="D116" s="0" t="s">
        <v>1</v>
      </c>
    </row>
    <row r="117" customFormat="false" ht="13.8" hidden="false" customHeight="false" outlineLevel="0" collapsed="false">
      <c r="A117" s="0" t="e">
        <f aca="false">#N/A</f>
        <v>#N/A</v>
      </c>
      <c r="B117" s="0" t="n">
        <v>111</v>
      </c>
      <c r="C117" s="0" t="s">
        <v>144</v>
      </c>
      <c r="D117" s="0" t="s">
        <v>1</v>
      </c>
    </row>
    <row r="118" customFormat="false" ht="13.8" hidden="false" customHeight="false" outlineLevel="0" collapsed="false">
      <c r="A118" s="0" t="e">
        <f aca="false">#N/A</f>
        <v>#N/A</v>
      </c>
      <c r="B118" s="0" t="n">
        <v>110</v>
      </c>
      <c r="C118" s="0" t="s">
        <v>145</v>
      </c>
      <c r="D118" s="0" t="s">
        <v>1</v>
      </c>
    </row>
    <row r="119" customFormat="false" ht="13.8" hidden="false" customHeight="false" outlineLevel="0" collapsed="false">
      <c r="A119" s="0" t="e">
        <f aca="false">#N/A</f>
        <v>#N/A</v>
      </c>
      <c r="B119" s="0" t="n">
        <v>105</v>
      </c>
      <c r="C119" s="0" t="s">
        <v>146</v>
      </c>
      <c r="D119" s="0" t="s">
        <v>1</v>
      </c>
    </row>
    <row r="120" customFormat="false" ht="13.8" hidden="false" customHeight="false" outlineLevel="0" collapsed="false">
      <c r="A120" s="0" t="e">
        <f aca="false">#N/A</f>
        <v>#N/A</v>
      </c>
      <c r="B120" s="0" t="n">
        <v>105</v>
      </c>
      <c r="C120" s="0" t="s">
        <v>147</v>
      </c>
      <c r="D120" s="0" t="s">
        <v>1</v>
      </c>
    </row>
    <row r="121" customFormat="false" ht="13.8" hidden="false" customHeight="false" outlineLevel="0" collapsed="false">
      <c r="A121" s="0" t="e">
        <f aca="false">#N/A</f>
        <v>#N/A</v>
      </c>
      <c r="B121" s="0" t="n">
        <v>100</v>
      </c>
      <c r="C121" s="0" t="s">
        <v>68</v>
      </c>
      <c r="D121" s="0" t="s">
        <v>64</v>
      </c>
    </row>
    <row r="122" customFormat="false" ht="13.8" hidden="false" customHeight="false" outlineLevel="0" collapsed="false">
      <c r="A122" s="0" t="e">
        <f aca="false">#N/A</f>
        <v>#N/A</v>
      </c>
      <c r="B122" s="0" t="n">
        <v>62</v>
      </c>
      <c r="C122" s="0" t="s">
        <v>95</v>
      </c>
      <c r="D122" s="0" t="s">
        <v>64</v>
      </c>
    </row>
    <row r="123" customFormat="false" ht="13.8" hidden="false" customHeight="false" outlineLevel="0" collapsed="false">
      <c r="A123" s="0" t="e">
        <f aca="false">#N/A</f>
        <v>#N/A</v>
      </c>
      <c r="B123" s="0" t="n">
        <v>36</v>
      </c>
      <c r="C123" s="0" t="s">
        <v>103</v>
      </c>
      <c r="D123" s="0" t="s">
        <v>1</v>
      </c>
    </row>
    <row r="124" customFormat="false" ht="13.8" hidden="false" customHeight="false" outlineLevel="0" collapsed="false">
      <c r="A124" s="0" t="e">
        <f aca="false">#N/A</f>
        <v>#N/A</v>
      </c>
      <c r="B124" s="0" t="n">
        <v>31</v>
      </c>
      <c r="C124" s="0" t="s">
        <v>113</v>
      </c>
      <c r="D124" s="0" t="s">
        <v>1</v>
      </c>
    </row>
    <row r="125" customFormat="false" ht="13.8" hidden="false" customHeight="false" outlineLevel="0" collapsed="false">
      <c r="A125" s="0" t="e">
        <f aca="false">#N/A</f>
        <v>#N/A</v>
      </c>
      <c r="B125" s="0" t="n">
        <v>30</v>
      </c>
      <c r="C125" s="0" t="s">
        <v>80</v>
      </c>
      <c r="D125" s="0" t="s">
        <v>64</v>
      </c>
    </row>
    <row r="126" customFormat="false" ht="13.8" hidden="false" customHeight="false" outlineLevel="0" collapsed="false">
      <c r="A126" s="0" t="e">
        <f aca="false">#N/A</f>
        <v>#N/A</v>
      </c>
      <c r="B126" s="0" t="n">
        <v>30</v>
      </c>
      <c r="C126" s="0" t="s">
        <v>111</v>
      </c>
      <c r="D126" s="0" t="s">
        <v>64</v>
      </c>
    </row>
    <row r="127" customFormat="false" ht="13.8" hidden="false" customHeight="false" outlineLevel="0" collapsed="false">
      <c r="A127" s="0" t="e">
        <f aca="false">#N/A</f>
        <v>#N/A</v>
      </c>
      <c r="B127" s="0" t="n">
        <v>30</v>
      </c>
      <c r="C127" s="0" t="s">
        <v>125</v>
      </c>
      <c r="D127" s="0" t="s">
        <v>64</v>
      </c>
    </row>
    <row r="128" customFormat="false" ht="13.8" hidden="false" customHeight="false" outlineLevel="0" collapsed="false">
      <c r="A128" s="0" t="e">
        <f aca="false">#N/A</f>
        <v>#N/A</v>
      </c>
      <c r="B128" s="0" t="n">
        <v>30</v>
      </c>
      <c r="C128" s="0" t="s">
        <v>136</v>
      </c>
      <c r="D128" s="0" t="s">
        <v>64</v>
      </c>
    </row>
    <row r="129" customFormat="false" ht="13.8" hidden="false" customHeight="false" outlineLevel="0" collapsed="false">
      <c r="A129" s="0" t="e">
        <f aca="false">#N/A</f>
        <v>#N/A</v>
      </c>
      <c r="B129" s="0" t="n">
        <v>26</v>
      </c>
      <c r="C129" s="0" t="s">
        <v>92</v>
      </c>
      <c r="D129" s="0" t="s">
        <v>1</v>
      </c>
    </row>
    <row r="130" customFormat="false" ht="13.8" hidden="false" customHeight="false" outlineLevel="0" collapsed="false">
      <c r="A130" s="0" t="e">
        <f aca="false">#N/A</f>
        <v>#N/A</v>
      </c>
      <c r="B130" s="0" t="n">
        <v>26</v>
      </c>
      <c r="C130" s="0" t="s">
        <v>153</v>
      </c>
      <c r="D130" s="0" t="s">
        <v>1</v>
      </c>
    </row>
    <row r="131" customFormat="false" ht="13.8" hidden="false" customHeight="false" outlineLevel="0" collapsed="false">
      <c r="A131" s="0" t="e">
        <f aca="false">#N/A</f>
        <v>#N/A</v>
      </c>
      <c r="B131" s="0" t="n">
        <v>26</v>
      </c>
      <c r="C131" s="0" t="s">
        <v>151</v>
      </c>
      <c r="D131" s="0" t="s">
        <v>100</v>
      </c>
    </row>
    <row r="132" customFormat="false" ht="13.8" hidden="false" customHeight="false" outlineLevel="0" collapsed="false">
      <c r="A132" s="0" t="e">
        <f aca="false">#N/A</f>
        <v>#N/A</v>
      </c>
      <c r="B132" s="0" t="n">
        <v>24</v>
      </c>
      <c r="C132" s="0" t="s">
        <v>154</v>
      </c>
      <c r="D132" s="0" t="s">
        <v>1</v>
      </c>
    </row>
    <row r="133" customFormat="false" ht="13.8" hidden="false" customHeight="false" outlineLevel="0" collapsed="false">
      <c r="A133" s="0" t="e">
        <f aca="false">#N/A</f>
        <v>#N/A</v>
      </c>
      <c r="B133" s="0" t="n">
        <v>23</v>
      </c>
      <c r="C133" s="0" t="s">
        <v>156</v>
      </c>
      <c r="D133" s="0" t="s">
        <v>1</v>
      </c>
    </row>
    <row r="134" customFormat="false" ht="13.8" hidden="false" customHeight="false" outlineLevel="0" collapsed="false">
      <c r="A134" s="0" t="e">
        <f aca="false">#N/A</f>
        <v>#N/A</v>
      </c>
      <c r="B134" s="0" t="n">
        <v>23</v>
      </c>
      <c r="C134" s="0" t="s">
        <v>84</v>
      </c>
      <c r="D134" s="0" t="s">
        <v>1</v>
      </c>
    </row>
    <row r="135" customFormat="false" ht="13.8" hidden="false" customHeight="false" outlineLevel="0" collapsed="false">
      <c r="A135" s="0" t="e">
        <f aca="false">#N/A</f>
        <v>#N/A</v>
      </c>
      <c r="B135" s="0" t="n">
        <v>23</v>
      </c>
      <c r="C135" s="0" t="s">
        <v>106</v>
      </c>
      <c r="D135" s="0" t="s">
        <v>1</v>
      </c>
    </row>
    <row r="136" customFormat="false" ht="13.8" hidden="false" customHeight="false" outlineLevel="0" collapsed="false">
      <c r="A136" s="0" t="e">
        <f aca="false">#N/A</f>
        <v>#N/A</v>
      </c>
      <c r="B136" s="0" t="n">
        <v>23</v>
      </c>
      <c r="C136" s="0" t="s">
        <v>122</v>
      </c>
      <c r="D136" s="0" t="s">
        <v>100</v>
      </c>
    </row>
    <row r="137" customFormat="false" ht="13.8" hidden="false" customHeight="false" outlineLevel="0" collapsed="false">
      <c r="A137" s="0" t="e">
        <f aca="false">#N/A</f>
        <v>#N/A</v>
      </c>
      <c r="B137" s="0" t="n">
        <v>23</v>
      </c>
      <c r="C137" s="0" t="s">
        <v>157</v>
      </c>
      <c r="D137" s="0" t="s">
        <v>1</v>
      </c>
    </row>
    <row r="138" customFormat="false" ht="13.8" hidden="false" customHeight="false" outlineLevel="0" collapsed="false">
      <c r="A138" s="0" t="e">
        <f aca="false">#N/A</f>
        <v>#N/A</v>
      </c>
      <c r="B138" s="0" t="n">
        <v>23</v>
      </c>
      <c r="C138" s="0" t="s">
        <v>150</v>
      </c>
      <c r="D138" s="0" t="s">
        <v>1</v>
      </c>
    </row>
    <row r="139" customFormat="false" ht="13.8" hidden="false" customHeight="false" outlineLevel="0" collapsed="false">
      <c r="A139" s="0" t="e">
        <f aca="false">#N/A</f>
        <v>#N/A</v>
      </c>
      <c r="B139" s="0" t="n">
        <v>23</v>
      </c>
      <c r="C139" s="0" t="s">
        <v>155</v>
      </c>
      <c r="D139" s="0" t="s">
        <v>1</v>
      </c>
    </row>
    <row r="140" customFormat="false" ht="13.8" hidden="false" customHeight="false" outlineLevel="0" collapsed="false">
      <c r="A140" s="0" t="e">
        <f aca="false">#N/A</f>
        <v>#N/A</v>
      </c>
      <c r="B140" s="0" t="n">
        <v>22</v>
      </c>
      <c r="C140" s="0" t="s">
        <v>66</v>
      </c>
      <c r="D140" s="0" t="s">
        <v>1</v>
      </c>
    </row>
    <row r="141" customFormat="false" ht="13.8" hidden="false" customHeight="false" outlineLevel="0" collapsed="false">
      <c r="A141" s="0" t="e">
        <f aca="false">#N/A</f>
        <v>#N/A</v>
      </c>
      <c r="B141" s="0" t="n">
        <v>22</v>
      </c>
      <c r="C141" s="0" t="s">
        <v>83</v>
      </c>
      <c r="D141" s="0" t="s">
        <v>1</v>
      </c>
    </row>
    <row r="142" customFormat="false" ht="13.8" hidden="false" customHeight="false" outlineLevel="0" collapsed="false">
      <c r="A142" s="0" t="e">
        <f aca="false">#N/A</f>
        <v>#N/A</v>
      </c>
      <c r="B142" s="0" t="n">
        <v>22</v>
      </c>
      <c r="C142" s="0" t="s">
        <v>119</v>
      </c>
      <c r="D142" s="0" t="s">
        <v>1</v>
      </c>
    </row>
    <row r="143" customFormat="false" ht="13.8" hidden="false" customHeight="false" outlineLevel="0" collapsed="false">
      <c r="A143" s="0" t="e">
        <f aca="false">#N/A</f>
        <v>#N/A</v>
      </c>
      <c r="B143" s="0" t="n">
        <v>22</v>
      </c>
      <c r="C143" s="0" t="s">
        <v>121</v>
      </c>
      <c r="D143" s="0" t="s">
        <v>1</v>
      </c>
    </row>
    <row r="144" customFormat="false" ht="13.8" hidden="false" customHeight="false" outlineLevel="0" collapsed="false">
      <c r="A144" s="0" t="e">
        <f aca="false">#N/A</f>
        <v>#N/A</v>
      </c>
      <c r="B144" s="0" t="n">
        <v>22</v>
      </c>
      <c r="C144" s="0" t="s">
        <v>148</v>
      </c>
      <c r="D144" s="0" t="s">
        <v>1</v>
      </c>
    </row>
    <row r="145" customFormat="false" ht="13.8" hidden="false" customHeight="false" outlineLevel="0" collapsed="false">
      <c r="A145" s="0" t="e">
        <f aca="false">#N/A</f>
        <v>#N/A</v>
      </c>
      <c r="B145" s="0" t="n">
        <v>20</v>
      </c>
      <c r="C145" s="0" t="s">
        <v>109</v>
      </c>
      <c r="D145" s="0" t="s">
        <v>1</v>
      </c>
    </row>
    <row r="146" customFormat="false" ht="13.8" hidden="false" customHeight="false" outlineLevel="0" collapsed="false">
      <c r="A146" s="0" t="e">
        <f aca="false">#N/A</f>
        <v>#N/A</v>
      </c>
      <c r="B146" s="0" t="n">
        <v>16</v>
      </c>
      <c r="C146" s="0" t="s">
        <v>149</v>
      </c>
      <c r="D146" s="0" t="s">
        <v>1</v>
      </c>
    </row>
    <row r="147" customFormat="false" ht="13.8" hidden="false" customHeight="false" outlineLevel="0" collapsed="false">
      <c r="A147" s="0" t="e">
        <f aca="false">#N/A</f>
        <v>#N/A</v>
      </c>
      <c r="B147" s="0" t="n">
        <v>15</v>
      </c>
      <c r="C147" s="0" t="s">
        <v>98</v>
      </c>
      <c r="D147" s="0" t="s">
        <v>64</v>
      </c>
    </row>
    <row r="148" customFormat="false" ht="13.8" hidden="false" customHeight="false" outlineLevel="0" collapsed="false">
      <c r="A148" s="0" t="e">
        <f aca="false">#N/A</f>
        <v>#N/A</v>
      </c>
      <c r="B148" s="0" t="n">
        <v>12</v>
      </c>
      <c r="C148" s="0" t="s">
        <v>159</v>
      </c>
      <c r="D148" s="0" t="s">
        <v>1</v>
      </c>
    </row>
    <row r="149" customFormat="false" ht="13.8" hidden="false" customHeight="false" outlineLevel="0" collapsed="false">
      <c r="A149" s="0" t="e">
        <f aca="false">#N/A</f>
        <v>#N/A</v>
      </c>
      <c r="B149" s="0" t="n">
        <v>6</v>
      </c>
      <c r="C149" s="0" t="s">
        <v>160</v>
      </c>
      <c r="D149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2023-05-16T09:51:11Z</dcterms:created>
  <dc:creator>Carlos Orts</dc:creator>
  <dc:description/>
  <dc:language>en-GB</dc:language>
  <cp:lastModifiedBy/>
  <dcterms:modified xsi:type="dcterms:W3CDTF">2023-07-15T11:10:36Z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