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bates\Documents\School Docs\Capstone\Documents\"/>
    </mc:Choice>
  </mc:AlternateContent>
  <xr:revisionPtr revIDLastSave="0" documentId="13_ncr:1_{30A7E78F-F81E-4D13-9FB7-E9DC33A58F8B}" xr6:coauthVersionLast="47" xr6:coauthVersionMax="47" xr10:uidLastSave="{00000000-0000-0000-0000-000000000000}"/>
  <bookViews>
    <workbookView xWindow="-120" yWindow="-120" windowWidth="29040" windowHeight="15840" xr2:uid="{FFC61897-BE93-43E3-B722-FE8F6A604B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2" i="1" l="1"/>
  <c r="F32" i="1" s="1"/>
  <c r="E33" i="1"/>
  <c r="E34" i="1"/>
  <c r="F34" i="1" s="1"/>
  <c r="E35" i="1"/>
  <c r="F35" i="1" s="1"/>
  <c r="E36" i="1"/>
  <c r="F36" i="1" s="1"/>
  <c r="E37" i="1"/>
  <c r="F37" i="1" s="1"/>
  <c r="E38" i="1"/>
  <c r="F38" i="1" s="1"/>
  <c r="E39" i="1"/>
  <c r="F39" i="1" s="1"/>
  <c r="E40" i="1"/>
  <c r="F40" i="1" s="1"/>
  <c r="E41" i="1"/>
  <c r="F41" i="1" s="1"/>
  <c r="E42" i="1"/>
  <c r="F42" i="1" s="1"/>
  <c r="E43" i="1"/>
  <c r="F43" i="1" s="1"/>
  <c r="E44" i="1"/>
  <c r="F44" i="1" s="1"/>
  <c r="E45" i="1"/>
  <c r="F45" i="1" s="1"/>
  <c r="E46" i="1"/>
  <c r="F46" i="1" s="1"/>
  <c r="E47" i="1"/>
  <c r="F47" i="1" s="1"/>
  <c r="E48" i="1"/>
  <c r="E49" i="1"/>
  <c r="E50" i="1"/>
  <c r="F50" i="1" s="1"/>
  <c r="E51" i="1"/>
  <c r="F51" i="1" s="1"/>
  <c r="E52" i="1"/>
  <c r="F52" i="1" s="1"/>
  <c r="E53" i="1"/>
  <c r="E54" i="1"/>
  <c r="E55" i="1"/>
  <c r="E56" i="1"/>
  <c r="F56" i="1" s="1"/>
  <c r="E57" i="1"/>
  <c r="E58" i="1"/>
  <c r="F58" i="1" s="1"/>
  <c r="E59" i="1"/>
  <c r="E60" i="1"/>
  <c r="F60" i="1" s="1"/>
  <c r="E61" i="1"/>
  <c r="E62" i="1"/>
  <c r="F62" i="1" s="1"/>
  <c r="E63" i="1"/>
  <c r="F63" i="1" s="1"/>
  <c r="E64" i="1"/>
  <c r="E65" i="1"/>
  <c r="E66" i="1"/>
  <c r="E67" i="1"/>
  <c r="E68" i="1"/>
  <c r="E69" i="1"/>
  <c r="E70" i="1"/>
  <c r="E71" i="1"/>
  <c r="E72" i="1"/>
  <c r="F72" i="1" s="1"/>
  <c r="E73" i="1"/>
  <c r="E74" i="1"/>
  <c r="F74" i="1" s="1"/>
  <c r="E75" i="1"/>
  <c r="E76" i="1"/>
  <c r="F76" i="1" s="1"/>
  <c r="E77" i="1"/>
  <c r="E78" i="1"/>
  <c r="F78" i="1" s="1"/>
  <c r="E79" i="1"/>
  <c r="F79" i="1" s="1"/>
  <c r="E80" i="1"/>
  <c r="E81" i="1"/>
  <c r="E82" i="1"/>
  <c r="E83" i="1"/>
  <c r="E84" i="1"/>
  <c r="E85" i="1"/>
  <c r="E86" i="1"/>
  <c r="E87" i="1"/>
  <c r="E88" i="1"/>
  <c r="F88" i="1" s="1"/>
  <c r="E89" i="1"/>
  <c r="E90" i="1"/>
  <c r="F90" i="1" s="1"/>
  <c r="E91" i="1"/>
  <c r="E92" i="1"/>
  <c r="F92" i="1" s="1"/>
  <c r="E93" i="1"/>
  <c r="E94" i="1"/>
  <c r="F94" i="1" s="1"/>
  <c r="E95" i="1"/>
  <c r="F95" i="1" s="1"/>
  <c r="E96" i="1"/>
  <c r="E97" i="1"/>
  <c r="E98" i="1"/>
  <c r="E99" i="1"/>
  <c r="E100" i="1"/>
  <c r="E101" i="1"/>
  <c r="E102" i="1"/>
  <c r="E103" i="1"/>
  <c r="E104" i="1"/>
  <c r="F104" i="1" s="1"/>
  <c r="E105" i="1"/>
  <c r="E106" i="1"/>
  <c r="E107" i="1"/>
  <c r="E108" i="1"/>
  <c r="E109" i="1"/>
  <c r="E110" i="1"/>
  <c r="E111" i="1"/>
  <c r="E112" i="1"/>
  <c r="E113" i="1"/>
  <c r="E114" i="1"/>
  <c r="E115" i="1"/>
  <c r="E116" i="1"/>
  <c r="E117" i="1"/>
  <c r="E118" i="1"/>
  <c r="E119" i="1"/>
  <c r="E120" i="1"/>
  <c r="E121" i="1"/>
  <c r="E122" i="1"/>
  <c r="E123" i="1"/>
  <c r="E124" i="1"/>
  <c r="E125" i="1"/>
  <c r="F31" i="1"/>
  <c r="F33" i="1"/>
  <c r="F48" i="1"/>
  <c r="F49" i="1"/>
  <c r="F53" i="1"/>
  <c r="F54" i="1"/>
  <c r="F55" i="1"/>
  <c r="F57" i="1"/>
  <c r="F59" i="1"/>
  <c r="F61" i="1"/>
  <c r="F64" i="1"/>
  <c r="F65" i="1"/>
  <c r="F66" i="1"/>
  <c r="F67" i="1"/>
  <c r="F68" i="1"/>
  <c r="F69" i="1"/>
  <c r="F70" i="1"/>
  <c r="F71" i="1"/>
  <c r="F73" i="1"/>
  <c r="F75" i="1"/>
  <c r="F77" i="1"/>
  <c r="F80" i="1"/>
  <c r="F81" i="1"/>
  <c r="F82" i="1"/>
  <c r="F83" i="1"/>
  <c r="F84" i="1"/>
  <c r="F85" i="1"/>
  <c r="F86" i="1"/>
  <c r="F87" i="1"/>
  <c r="F89" i="1"/>
  <c r="F91" i="1"/>
  <c r="F93" i="1"/>
  <c r="F96" i="1"/>
  <c r="F97" i="1"/>
  <c r="F98" i="1"/>
  <c r="F99" i="1"/>
  <c r="F100" i="1"/>
  <c r="F101" i="1"/>
  <c r="F102" i="1"/>
  <c r="F103" i="1"/>
  <c r="F105" i="1"/>
  <c r="E31" i="1"/>
  <c r="AM4" i="1"/>
  <c r="AN4" i="1"/>
  <c r="AO4" i="1"/>
  <c r="AP4" i="1"/>
  <c r="AR4" i="1"/>
  <c r="AS4" i="1"/>
  <c r="AU4" i="1"/>
  <c r="AV4" i="1"/>
  <c r="AW4" i="1"/>
  <c r="AX4" i="1"/>
  <c r="AY4" i="1"/>
  <c r="AZ4" i="1"/>
  <c r="BA4" i="1"/>
  <c r="BB4" i="1"/>
  <c r="BC4" i="1"/>
  <c r="BD4" i="1"/>
  <c r="BE4" i="1"/>
  <c r="BF4" i="1"/>
  <c r="BG4" i="1"/>
  <c r="BH4" i="1"/>
  <c r="BI4" i="1"/>
  <c r="BJ4" i="1"/>
  <c r="BK4" i="1"/>
  <c r="BL4" i="1"/>
  <c r="BM4" i="1"/>
  <c r="BN4" i="1"/>
  <c r="BO4" i="1"/>
  <c r="BP4" i="1"/>
  <c r="BQ4" i="1"/>
  <c r="BR4" i="1"/>
  <c r="BS4" i="1"/>
  <c r="BT4" i="1"/>
  <c r="BU4" i="1"/>
  <c r="BV4" i="1"/>
  <c r="BW4" i="1"/>
  <c r="BX4" i="1"/>
  <c r="BY4" i="1"/>
  <c r="BZ4" i="1"/>
  <c r="AF4" i="1"/>
  <c r="AG4" i="1"/>
  <c r="AJ4" i="1"/>
  <c r="AK4" i="1"/>
  <c r="E20" i="1"/>
  <c r="AC4" i="1"/>
  <c r="AD4" i="1"/>
  <c r="E11" i="1"/>
  <c r="E4" i="1"/>
  <c r="F4" i="1" s="1"/>
  <c r="E7" i="1"/>
  <c r="N4" i="1" s="1"/>
  <c r="E8" i="1"/>
  <c r="F8" i="1" s="1"/>
  <c r="E9" i="1"/>
  <c r="E10" i="1"/>
  <c r="F10" i="1" s="1"/>
  <c r="E12" i="1"/>
  <c r="F12" i="1" s="1"/>
  <c r="E13" i="1"/>
  <c r="F13" i="1" s="1"/>
  <c r="E14" i="1"/>
  <c r="E15" i="1"/>
  <c r="E16" i="1"/>
  <c r="E17" i="1"/>
  <c r="E18" i="1"/>
  <c r="E19" i="1"/>
  <c r="F19" i="1" s="1"/>
  <c r="E21" i="1"/>
  <c r="E22" i="1"/>
  <c r="F22" i="1" s="1"/>
  <c r="E23" i="1"/>
  <c r="E24" i="1"/>
  <c r="E25" i="1"/>
  <c r="E26" i="1"/>
  <c r="E27" i="1"/>
  <c r="E28" i="1"/>
  <c r="E29" i="1"/>
  <c r="F29" i="1" s="1"/>
  <c r="E30" i="1"/>
  <c r="E5" i="1"/>
  <c r="L4" i="1" s="1"/>
  <c r="E6" i="1"/>
  <c r="M4" i="1" s="1"/>
  <c r="AT4" i="1" l="1"/>
  <c r="AQ4" i="1"/>
  <c r="AL4" i="1"/>
  <c r="AI4" i="1"/>
  <c r="AH4" i="1"/>
  <c r="AE4" i="1"/>
  <c r="F14" i="1"/>
  <c r="F30" i="1"/>
  <c r="F28" i="1"/>
  <c r="F27" i="1"/>
  <c r="F9" i="1"/>
  <c r="F25" i="1"/>
  <c r="F24" i="1"/>
  <c r="F23" i="1"/>
  <c r="K4" i="1"/>
  <c r="K6" i="1" s="1" a="1"/>
  <c r="K6" i="1" s="1"/>
  <c r="F21" i="1"/>
  <c r="F11" i="1"/>
  <c r="F18" i="1"/>
  <c r="F17" i="1"/>
  <c r="F16" i="1"/>
  <c r="F15" i="1"/>
  <c r="F20" i="1"/>
  <c r="AB4" i="1"/>
  <c r="AA4" i="1"/>
  <c r="Z4" i="1"/>
  <c r="F26" i="1"/>
  <c r="Y4" i="1"/>
  <c r="X4" i="1"/>
  <c r="W4" i="1"/>
  <c r="V4" i="1"/>
  <c r="U4" i="1"/>
  <c r="T4" i="1"/>
  <c r="S4" i="1"/>
  <c r="R4" i="1"/>
  <c r="Q4" i="1"/>
  <c r="P4" i="1"/>
  <c r="O4" i="1"/>
  <c r="F5" i="1"/>
  <c r="F6" i="1"/>
  <c r="F7" i="1"/>
  <c r="L6" i="1" l="1" a="1"/>
  <c r="L6" i="1" s="1"/>
  <c r="M6" i="1" a="1"/>
  <c r="M6" i="1" s="1"/>
  <c r="N6" i="1" a="1"/>
  <c r="N6" i="1" s="1"/>
  <c r="BW6" i="1" a="1"/>
  <c r="BW6" i="1" s="1"/>
  <c r="AV6" i="1" a="1"/>
  <c r="AV6" i="1" s="1"/>
  <c r="BE6" i="1" a="1"/>
  <c r="BE6" i="1" s="1"/>
  <c r="BA6" i="1" a="1"/>
  <c r="BA6" i="1" s="1"/>
  <c r="BS6" i="1" a="1"/>
  <c r="BS6" i="1" s="1"/>
  <c r="AY6" i="1" a="1"/>
  <c r="AY6" i="1" s="1"/>
  <c r="AS6" i="1" a="1"/>
  <c r="AS6" i="1" s="1"/>
  <c r="BN6" i="1" a="1"/>
  <c r="BN6" i="1" s="1"/>
  <c r="BJ6" i="1" a="1"/>
  <c r="BJ6" i="1" s="1"/>
  <c r="AM6" i="1" a="1"/>
  <c r="AM6" i="1" s="1"/>
  <c r="BX6" i="1" a="1"/>
  <c r="BX6" i="1" s="1"/>
  <c r="AN6" i="1" a="1"/>
  <c r="AN6" i="1" s="1"/>
  <c r="BV6" i="1" a="1"/>
  <c r="BV6" i="1" s="1"/>
  <c r="BZ6" i="1" a="1"/>
  <c r="BZ6" i="1" s="1"/>
  <c r="AH6" i="1" a="1"/>
  <c r="AH6" i="1" s="1"/>
  <c r="BF6" i="1" a="1"/>
  <c r="BF6" i="1" s="1"/>
  <c r="AO6" i="1" a="1"/>
  <c r="AO6" i="1" s="1"/>
  <c r="AF6" i="1" a="1"/>
  <c r="AF6" i="1" s="1"/>
  <c r="BG6" i="1" a="1"/>
  <c r="BG6" i="1" s="1"/>
  <c r="BT6" i="1" a="1"/>
  <c r="BT6" i="1" s="1"/>
  <c r="AG6" i="1" a="1"/>
  <c r="AG6" i="1" s="1"/>
  <c r="BM6" i="1" a="1"/>
  <c r="BM6" i="1" s="1"/>
  <c r="BR6" i="1" a="1"/>
  <c r="BR6" i="1" s="1"/>
  <c r="BO6" i="1" a="1"/>
  <c r="BO6" i="1" s="1"/>
  <c r="AU6" i="1" a="1"/>
  <c r="AU6" i="1" s="1"/>
  <c r="AK6" i="1" a="1"/>
  <c r="AK6" i="1" s="1"/>
  <c r="BU6" i="1" a="1"/>
  <c r="BU6" i="1" s="1"/>
  <c r="AZ6" i="1" a="1"/>
  <c r="AZ6" i="1" s="1"/>
  <c r="AW6" i="1" a="1"/>
  <c r="AW6" i="1" s="1"/>
  <c r="BD6" i="1" a="1"/>
  <c r="BD6" i="1" s="1"/>
  <c r="BC6" i="1" a="1"/>
  <c r="BC6" i="1" s="1"/>
  <c r="BB6" i="1" a="1"/>
  <c r="BB6" i="1" s="1"/>
  <c r="BH6" i="1" a="1"/>
  <c r="BH6" i="1" s="1"/>
  <c r="AP6" i="1" a="1"/>
  <c r="AP6" i="1" s="1"/>
  <c r="AQ6" i="1" a="1"/>
  <c r="AQ6" i="1" s="1"/>
  <c r="BQ6" i="1" a="1"/>
  <c r="BQ6" i="1" s="1"/>
  <c r="BP6" i="1" a="1"/>
  <c r="BP6" i="1" s="1"/>
  <c r="AX6" i="1" a="1"/>
  <c r="AX6" i="1" s="1"/>
  <c r="AI6" i="1" a="1"/>
  <c r="AI6" i="1" s="1"/>
  <c r="AT6" i="1" a="1"/>
  <c r="AT6" i="1" s="1"/>
  <c r="AR6" i="1" a="1"/>
  <c r="AR6" i="1" s="1"/>
  <c r="BY6" i="1" a="1"/>
  <c r="BY6" i="1" s="1"/>
  <c r="BI6" i="1" a="1"/>
  <c r="BI6" i="1" s="1"/>
  <c r="AJ6" i="1" a="1"/>
  <c r="AJ6" i="1" s="1"/>
  <c r="BL6" i="1" a="1"/>
  <c r="BL6" i="1" s="1"/>
  <c r="BK6" i="1" a="1"/>
  <c r="BK6" i="1" s="1"/>
  <c r="AL6" i="1" a="1"/>
  <c r="AL6" i="1" s="1"/>
  <c r="AE6" i="1" a="1"/>
  <c r="AE6" i="1" s="1"/>
  <c r="AA6" i="1" a="1"/>
  <c r="AA6" i="1" s="1"/>
  <c r="Z6" i="1" a="1"/>
  <c r="Z6" i="1" s="1"/>
  <c r="Y6" i="1" a="1"/>
  <c r="Y6" i="1" s="1"/>
  <c r="AD6" i="1" a="1"/>
  <c r="AD6" i="1" s="1"/>
  <c r="AB6" i="1" a="1"/>
  <c r="AB6" i="1" s="1"/>
  <c r="AC6" i="1" a="1"/>
  <c r="AC6" i="1" s="1"/>
  <c r="R6" i="1" a="1"/>
  <c r="R6" i="1" s="1"/>
  <c r="W6" i="1" a="1"/>
  <c r="W6" i="1" s="1"/>
  <c r="S6" i="1" a="1"/>
  <c r="S6" i="1" s="1"/>
  <c r="X6" i="1" a="1"/>
  <c r="X6" i="1" s="1"/>
  <c r="T6" i="1" a="1"/>
  <c r="T6" i="1" s="1"/>
  <c r="V6" i="1" a="1"/>
  <c r="V6" i="1" s="1"/>
  <c r="U6" i="1" a="1"/>
  <c r="U6" i="1" s="1"/>
  <c r="O6" i="1" a="1"/>
  <c r="O6" i="1" s="1"/>
  <c r="Q6" i="1" a="1"/>
  <c r="Q6" i="1" s="1"/>
  <c r="P6" i="1" a="1"/>
  <c r="P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<sst xmlns="http://schemas.openxmlformats.org/spreadsheetml/2006/main" count="241" uniqueCount="161">
  <si>
    <t>Start Time:</t>
  </si>
  <si>
    <t>End Time:</t>
  </si>
  <si>
    <t>Duration:</t>
  </si>
  <si>
    <t>Running Total:</t>
  </si>
  <si>
    <t>Calculated:</t>
  </si>
  <si>
    <t>Date:</t>
  </si>
  <si>
    <t>Capstone Hours</t>
  </si>
  <si>
    <t>What I accomplished:</t>
  </si>
  <si>
    <t>What do I think I should do next session:</t>
  </si>
  <si>
    <t>Spent a lot of time wrestling with my PC, Had to reinstall WSL. I also got more progress on the "generate component" function. All of that progress is untested.</t>
  </si>
  <si>
    <t>Got component generation working!! I need to work on the system prompt, as well as renaming "effects" to "side effects" or "useEffect methods" or something like that.</t>
  </si>
  <si>
    <t xml:space="preserve">Got some frontend work done. I started a gridpane component for the editor. </t>
  </si>
  <si>
    <t>Make dragging the dividers change the size of the columns</t>
  </si>
  <si>
    <t>Goal: 2+ hours weekdays 5+ hours weekends</t>
  </si>
  <si>
    <t>Total Time:</t>
  </si>
  <si>
    <t>Running Goal:</t>
  </si>
  <si>
    <t>2 hours</t>
  </si>
  <si>
    <t>4 hours</t>
  </si>
  <si>
    <t>5 hours</t>
  </si>
  <si>
    <t>6 hours</t>
  </si>
  <si>
    <t>Goal Time:</t>
  </si>
  <si>
    <t>8 hours</t>
  </si>
  <si>
    <t>10 hours</t>
  </si>
  <si>
    <t>15 hours</t>
  </si>
  <si>
    <t>20 hours</t>
  </si>
  <si>
    <t>Got a lot of work on the GridPane component.</t>
  </si>
  <si>
    <t>Refactor the ConversationWindow to have its state managed by the page. Also refactor it to have a toggle between 3.5 and 4.</t>
  </si>
  <si>
    <t xml:space="preserve"> Got themes set up, added GPT switch to conversation window, added styles accordingly, got a landing page and sign in/up started</t>
  </si>
  <si>
    <t>Get conversation window talking to the backend. More work on the editor page</t>
  </si>
  <si>
    <t>Made progress towards chat component being tied to GPT</t>
  </si>
  <si>
    <t>I didn't get the ConversationWindow tied to GPT yet. Do that</t>
  </si>
  <si>
    <t>Frontend conversationWindow hits GPT! Also the TextField is multiline now</t>
  </si>
  <si>
    <t>I need to start work on the syntax code display. I don't want code to be shown the same as regular messages. Fix the fact that multiline messages don't actually appear multiline in messages</t>
  </si>
  <si>
    <t>Got code snippets working in gpt messages</t>
  </si>
  <si>
    <t>Next frontend task is the text editor. It's time to start slate stuff. Generally lots of frontend stuff needs doing. Maybe mock out layouts.</t>
  </si>
  <si>
    <t>22 hours</t>
  </si>
  <si>
    <t>24 hours</t>
  </si>
  <si>
    <t>26 hours</t>
  </si>
  <si>
    <t>28 hours</t>
  </si>
  <si>
    <t>30 hours</t>
  </si>
  <si>
    <t>35 hours</t>
  </si>
  <si>
    <t>40 hours</t>
  </si>
  <si>
    <t>https://www.npmjs.com/package/@monaco-editor/react</t>
  </si>
  <si>
    <t>Researching Web Containers and editors</t>
  </si>
  <si>
    <t>Styled Monaco and researched a react preview solution. Pondered an easier solution than web containers, but I've decided against that for a better capstone</t>
  </si>
  <si>
    <t>Setup Web containers: https://stackblitz.com/edit/stackblitz-webcontainer-api-starter-1ceghg?file=files.js https://webcontainers.io/tutorial/1-build-your-first-webcontainer-app</t>
  </si>
  <si>
    <t>42 hours</t>
  </si>
  <si>
    <t>46 hours</t>
  </si>
  <si>
    <t>48 hours</t>
  </si>
  <si>
    <t>50 hours</t>
  </si>
  <si>
    <t>Week 1</t>
  </si>
  <si>
    <t>Week 2</t>
  </si>
  <si>
    <t>Week 3</t>
  </si>
  <si>
    <t>60 hours</t>
  </si>
  <si>
    <t>Web containers work as a proof of conept!</t>
  </si>
  <si>
    <t>Now is the heavy meat and potatoes of getting project file structure going. The startup process for a web container is going to be copying all the files over, installing the dependencies, then starting the server. (we are not using npx create-react-app)</t>
  </si>
  <si>
    <t>Made tab bars for editor and snippet, polished other bits of code</t>
  </si>
  <si>
    <t>Refactored the view panels to not be bad. Now the editor development can really start. I also sketched out what the pages might look like</t>
  </si>
  <si>
    <t>It's weird to think this is a shared document. Not through excel, but github lol</t>
  </si>
  <si>
    <t>Finished up the view panels, started on the sidebar, started laying out the editor page</t>
  </si>
  <si>
    <t>Next items on the horizon are: file heirarchy viewer, theme switcher, settings, terminal, top bar, moving most state into a context, as well as starting on a lot of backend type shit</t>
  </si>
  <si>
    <t>Moved a lot of state to an editor context (I think all?), I also made a loading display for the react preview, and I moved the editor to /editor instead of /demo</t>
  </si>
  <si>
    <t>Next is changing the react preview to mount a basic create-react-app file template instead of npm i. Along with that I should figure out how to use pnpm instead of npm</t>
  </si>
  <si>
    <t>I got the web containers mounting a react template that is stored as json instead of using npx create-react-app. I don't know if it's faster, but it is more controllable.</t>
  </si>
  <si>
    <t>Next task is the file heirarchy viewer/selector. First view, then select opens it on the code editor</t>
  </si>
  <si>
    <t>Got live editing working instead of doing what I said I needed to do next! Also did some theme tweaking</t>
  </si>
  <si>
    <t>Got a lot of progress done on the file viewer/selector</t>
  </si>
  <si>
    <t>Next is making it actually open a file, also the terminal</t>
  </si>
  <si>
    <t>Got the file explorer opening files! I also got it so files generated by npm i are shown to the user. Also you can select a specific file using tabs in the code editor</t>
  </si>
  <si>
    <t>Next up is the terminal. Also I need to deal with technical debt soon if not now</t>
  </si>
  <si>
    <t>Got the terminal working! It shows dependencies getting downloaded, then becomes available to the user! The fileviewer doesn't automatically update, but it does have a refresh button</t>
  </si>
  <si>
    <t>Auto fileviewer refresh is on the horizon, but not something I want to immediately tackle. Next will be fixing technical debt</t>
  </si>
  <si>
    <t>3 hours</t>
  </si>
  <si>
    <t>53 hours</t>
  </si>
  <si>
    <t>58 hours</t>
  </si>
  <si>
    <t>I think the next thing on the quest to refactor is addressing all clouds/thought bubbles 💭</t>
  </si>
  <si>
    <t>Refactored the state of the application to be less of a massive headache. Implemented custom hooks to grab select groups of values from the context. I also moved fragile code to a context.</t>
  </si>
  <si>
    <t>done</t>
  </si>
  <si>
    <t>Addressed many 💭 comments and general polish</t>
  </si>
  <si>
    <t xml:space="preserve">So much polish, I seperated a bunch of inline styles into variables outside the return statement, I did the same thing with a bunch of inline methods as well. I also created a few stories. </t>
  </si>
  <si>
    <t>I think the next big task is setting up the database to store projects and profiles, The next little thing is the "diff" button and more AI features. I think the plan is diff button, big DB stuff, then back to AI features like refactor</t>
  </si>
  <si>
    <t>62 hours</t>
  </si>
  <si>
    <t>66 hours</t>
  </si>
  <si>
    <t>68 hours</t>
  </si>
  <si>
    <t>70 hours</t>
  </si>
  <si>
    <t>73 hours</t>
  </si>
  <si>
    <t>80 hours</t>
  </si>
  <si>
    <t>Need to do backend stuff</t>
  </si>
  <si>
    <t>Need to do auto refresh</t>
  </si>
  <si>
    <t>Addressed many</t>
  </si>
  <si>
    <t>https://next-auth.js.org/configuration/providers/oauth</t>
  </si>
  <si>
    <t>Next session it's time to make the database side of accounts, this include credential sign ins and connecting Oauth accounts</t>
  </si>
  <si>
    <t>Got backend auth started</t>
  </si>
  <si>
    <t>Got Oauth working on the frontend</t>
  </si>
  <si>
    <t>Next is finishing backend auth</t>
  </si>
  <si>
    <t>Got some dependencies installed, a pydantic account model made, and learned that my old JWT method is deprecated</t>
  </si>
  <si>
    <t>Gotta continue setting up backend auth</t>
  </si>
  <si>
    <t>More progress on backend account system. I'm getting fundamentals done and getting basic scaffolding/planning done</t>
  </si>
  <si>
    <t>Keep going with backend Account system</t>
  </si>
  <si>
    <t>Got authentication and session figured out between the backend and the frontend</t>
  </si>
  <si>
    <t>Next step is getting OAuth accounts created in our backend, and merging accounts with the same email</t>
  </si>
  <si>
    <t>Only taking a break to bathroom</t>
  </si>
  <si>
    <t xml:space="preserve"> </t>
  </si>
  <si>
    <t>Got a lot of project API made, added some to auth/account API</t>
  </si>
  <si>
    <t>Next is adding projects to users, then getting the frontend "register -&gt; login -&gt; create project -&gt; open project" flow</t>
  </si>
  <si>
    <t>Week 4</t>
  </si>
  <si>
    <t>Week 5</t>
  </si>
  <si>
    <t>Week 6</t>
  </si>
  <si>
    <t>Week 7</t>
  </si>
  <si>
    <t>Week 8</t>
  </si>
  <si>
    <t>Week 9</t>
  </si>
  <si>
    <t>Week 10</t>
  </si>
  <si>
    <t>I think the project should go gold this week</t>
  </si>
  <si>
    <t>Got the register frontend wired to backend alongsied making the security code for the non auth apis, a new project endpoint, and some more account and project endpoints</t>
  </si>
  <si>
    <t>Next is the dashboard/account page</t>
  </si>
  <si>
    <t>Got started on dashboard, mostly only got design ideas started. I got stuck then the internet died</t>
  </si>
  <si>
    <t>Make the dashboard page</t>
  </si>
  <si>
    <t>The dashboard shows the logged in users projects. The editor page can now load from a user's saved project</t>
  </si>
  <si>
    <t>Next is the "new project" button, as well as figuring out how to make the attrocious loading times a better experience</t>
  </si>
  <si>
    <t>I got a lot of work done on the dashboard. The project list can now create projects</t>
  </si>
  <si>
    <t>I want to add a template system, coming up soon will also be adding files and folders in the editor, as well as finally getting to the navbar</t>
  </si>
  <si>
    <t>Implemented most if not all of the template backend</t>
  </si>
  <si>
    <t>Next is template frontend stuff, I think I will start with the new template stuff to finish off the new project form, then jump to finishing up the editor. This is a nice transition since the editor needs a "Set as template" space</t>
  </si>
  <si>
    <t>Started work on ProjectList, then got distracted trying to adjust for timezone. I failed. I also made some backend tweaks to data types, might do more</t>
  </si>
  <si>
    <t>I fixed the timestamps, some datatypes, made a shared models folder so I can have the same models between my python APIs, and modified the loading component</t>
  </si>
  <si>
    <t>Next I want to finish the auto sign out, after that I think I wanna do the editor navbar and other editor things</t>
  </si>
  <si>
    <t>82 hours</t>
  </si>
  <si>
    <t>86 hours</t>
  </si>
  <si>
    <t>88 hours</t>
  </si>
  <si>
    <t>90 hours</t>
  </si>
  <si>
    <t>93 hours</t>
  </si>
  <si>
    <t>98 hours</t>
  </si>
  <si>
    <t>100 hours</t>
  </si>
  <si>
    <t>102 hours</t>
  </si>
  <si>
    <t>106 hours</t>
  </si>
  <si>
    <t>108 hours</t>
  </si>
  <si>
    <t>110 hours</t>
  </si>
  <si>
    <t>113 hours</t>
  </si>
  <si>
    <t>118 hours</t>
  </si>
  <si>
    <t>120 hours</t>
  </si>
  <si>
    <t>Next is navbar functionality, the profile component, more dashboard progress, making the settings sidebar panel, and redoing the terminal scrollbar</t>
  </si>
  <si>
    <t>Not actually all of these, I'm just listing some options</t>
  </si>
  <si>
    <t>Started the topbar frontend bits, created a new context hook for project metadata, changed how redirects work, also fixed auto sign out I think</t>
  </si>
  <si>
    <t>messed with theme colors and project config frontend, fixed index button</t>
  </si>
  <si>
    <t>Got the save button working, sonfig menu as well</t>
  </si>
  <si>
    <t>78 hours</t>
  </si>
  <si>
    <t>Index and dashboard need work. Editor still needs some crucial buttons and the auto file display update</t>
  </si>
  <si>
    <t>Merged the SignIn/Up pages and made them look real nice, also refactored TopBar, then also fixed the part that I entirely broke</t>
  </si>
  <si>
    <t>Broke next.js hot reload, tweaked saving, starting on auto filestructure updating</t>
  </si>
  <si>
    <t>Fixed the hot reload, got auto filestructuredisplay updating, started with the add file/folder button, fixed auto sign out, added some new fileOperations, fixed SharedArrayBuffer bug, improved saving and editor tabs</t>
  </si>
  <si>
    <t>I didn't even mean to make up for my missed hours haha</t>
  </si>
  <si>
    <t>Next is the new file/folder button functionality</t>
  </si>
  <si>
    <t>Styling and file/folder name validation</t>
  </si>
  <si>
    <t>^^^^^^^^^^^^</t>
  </si>
  <si>
    <t>New file/folder feature complete,  sign in page buttons are Oauth again, the editor no longer requires you to be signed in to open a project, but you must be an owner or collaborator to save, save icon expands when project not saved</t>
  </si>
  <si>
    <t>Next is the fork feature, then finally the diff button? Also need to add rename nad delete files</t>
  </si>
  <si>
    <t>Folder and File Renaming!</t>
  </si>
  <si>
    <t>Delete Files, diff button, fork button, profile viewer/search</t>
  </si>
  <si>
    <t>Delete folders and files woohoo!</t>
  </si>
  <si>
    <t>Reworked dashboard looks, added the profile view to it. Also made but didn not test the search for user endpoint, and made the get projects endpoints sort by last modified date</t>
  </si>
  <si>
    <t>Next is making the profile viewer/editor actually update the profile, and add the profile collaborator components to the editor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</si>
</sst>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h:mm\ AM/PM;@"/>
    <numFmt numFmtId="166" formatCode="h:mm;@"/>
  </numFmts>
  <fonts count="6" x14ac:knownFonts="1">
    <font>
      <sz val="11"/>
      <color theme="1"/>
      <name val="Calibri"/>
      <family val="2"/>
      <scheme val="minor"/>
    </font>
    <font>
      <sz val="28"/>
      <color theme="1"/>
      <name val="Calibri"/>
      <family val="2"/>
      <scheme val="minor"/>
    </font>
    <font>
      <b/>
      <sz val="11"/>
      <color theme="1"/>
      <name val="Calibri"/>
      <family val="2"/>
      <scheme val="minor"/>
    </font>
    <font>
      <sz val="20"/>
      <color theme="1"/>
      <name val="Calibri"/>
      <family val="2"/>
      <scheme val="minor"/>
    </font>
    <font>
      <sz val="8"/>
      <name val="Calibri"/>
      <family val="2"/>
      <scheme val="minor"/>
    </font>
    <font>
      <u/>
      <sz val="11"/>
      <color theme="10"/>
      <name val="Calibri"/>
      <family val="2"/>
      <scheme val="minor"/>
    </font>
  </fonts>
  <fills count="11">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B061FF"/>
        <bgColor indexed="64"/>
      </patternFill>
    </fill>
    <fill>
      <patternFill patternType="solid">
        <fgColor rgb="FFC4A7FF"/>
        <bgColor indexed="64"/>
      </patternFill>
    </fill>
    <fill>
      <patternFill patternType="solid">
        <fgColor rgb="FFAB81FF"/>
        <bgColor indexed="64"/>
      </patternFill>
    </fill>
    <fill>
      <patternFill patternType="solid">
        <fgColor theme="9" tint="0.39997558519241921"/>
        <bgColor indexed="64"/>
      </patternFill>
    </fill>
    <fill>
      <patternFill patternType="solid">
        <fgColor theme="9"/>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0"/>
      </bottom>
      <diagonal/>
    </border>
    <border>
      <left/>
      <right style="thin">
        <color theme="0"/>
      </right>
      <top style="thin">
        <color indexed="64"/>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4" tint="0.79998168889431442"/>
      </left>
      <right style="thin">
        <color indexed="64"/>
      </right>
      <top style="thin">
        <color indexed="64"/>
      </top>
      <bottom style="thin">
        <color theme="4" tint="0.79998168889431442"/>
      </bottom>
      <diagonal/>
    </border>
    <border>
      <left style="thin">
        <color theme="4" tint="0.79998168889431442"/>
      </left>
      <right style="thin">
        <color indexed="64"/>
      </right>
      <top style="thin">
        <color theme="4" tint="0.79998168889431442"/>
      </top>
      <bottom style="thin">
        <color theme="4" tint="0.79998168889431442"/>
      </bottom>
      <diagonal/>
    </border>
    <border>
      <left style="thin">
        <color indexed="64"/>
      </left>
      <right style="thin">
        <color theme="1"/>
      </right>
      <top style="thin">
        <color indexed="64"/>
      </top>
      <bottom style="thin">
        <color theme="0"/>
      </bottom>
      <diagonal/>
    </border>
    <border>
      <left style="thin">
        <color indexed="64"/>
      </left>
      <right style="thin">
        <color theme="1"/>
      </right>
      <top style="thin">
        <color theme="0"/>
      </top>
      <bottom style="thin">
        <color theme="0"/>
      </bottom>
      <diagonal/>
    </border>
    <border>
      <left style="thin">
        <color indexed="64"/>
      </left>
      <right style="thin">
        <color theme="4" tint="0.79998168889431442"/>
      </right>
      <top style="thin">
        <color theme="4" tint="0.79998168889431442"/>
      </top>
      <bottom style="thin">
        <color theme="4" tint="0.79998168889431442"/>
      </bottom>
      <diagonal/>
    </border>
    <border>
      <left style="thin">
        <color indexed="64"/>
      </left>
      <right/>
      <top style="thin">
        <color indexed="64"/>
      </top>
      <bottom style="thin">
        <color theme="0"/>
      </bottom>
      <diagonal/>
    </border>
    <border>
      <left style="thin">
        <color indexed="64"/>
      </left>
      <right/>
      <top style="thin">
        <color theme="0"/>
      </top>
      <bottom style="thin">
        <color theme="0"/>
      </bottom>
      <diagonal/>
    </border>
    <border>
      <left style="thin">
        <color indexed="64"/>
      </left>
      <right style="thin">
        <color indexed="64"/>
      </right>
      <top style="thin">
        <color indexed="64"/>
      </top>
      <bottom style="thin">
        <color rgb="FFCCCCFF"/>
      </bottom>
      <diagonal/>
    </border>
    <border>
      <left style="thin">
        <color indexed="64"/>
      </left>
      <right style="thin">
        <color indexed="64"/>
      </right>
      <top style="thin">
        <color rgb="FFCCCCFF"/>
      </top>
      <bottom style="thin">
        <color rgb="FFCCCCFF"/>
      </bottom>
      <diagonal/>
    </border>
    <border>
      <left style="thin">
        <color indexed="64"/>
      </left>
      <right style="thin">
        <color indexed="64"/>
      </right>
      <top/>
      <bottom style="thin">
        <color rgb="FFCCCCFF"/>
      </bottom>
      <diagonal/>
    </border>
    <border>
      <left style="thin">
        <color indexed="64"/>
      </left>
      <right style="thin">
        <color rgb="FFCCCCFF"/>
      </right>
      <top style="thin">
        <color indexed="64"/>
      </top>
      <bottom style="thin">
        <color indexed="64"/>
      </bottom>
      <diagonal/>
    </border>
    <border>
      <left style="thin">
        <color rgb="FFCCCCFF"/>
      </left>
      <right style="thin">
        <color rgb="FFCCCCFF"/>
      </right>
      <top style="thin">
        <color indexed="64"/>
      </top>
      <bottom/>
      <diagonal/>
    </border>
    <border>
      <left style="thin">
        <color rgb="FFCCCCFF"/>
      </left>
      <right style="thin">
        <color rgb="FFCCCCFF"/>
      </right>
      <top style="thin">
        <color indexed="64"/>
      </top>
      <bottom style="thin">
        <color indexed="64"/>
      </bottom>
      <diagonal/>
    </border>
    <border>
      <left style="thin">
        <color rgb="FFCCCCFF"/>
      </left>
      <right style="thin">
        <color indexed="64"/>
      </right>
      <top style="thin">
        <color indexed="64"/>
      </top>
      <bottom/>
      <diagonal/>
    </border>
    <border>
      <left style="thin">
        <color indexed="64"/>
      </left>
      <right style="thin">
        <color rgb="FFCCCCFF"/>
      </right>
      <top/>
      <bottom style="thin">
        <color indexed="64"/>
      </bottom>
      <diagonal/>
    </border>
    <border>
      <left style="thin">
        <color rgb="FFCCCCFF"/>
      </left>
      <right style="thin">
        <color rgb="FFCCCCFF"/>
      </right>
      <top/>
      <bottom style="thin">
        <color indexed="64"/>
      </bottom>
      <diagonal/>
    </border>
    <border>
      <left style="thin">
        <color rgb="FFCCCCFF"/>
      </left>
      <right/>
      <top/>
      <bottom style="thin">
        <color indexed="64"/>
      </bottom>
      <diagonal/>
    </border>
    <border>
      <left style="thin">
        <color rgb="FFCCCCFF"/>
      </left>
      <right style="thin">
        <color theme="9" tint="0.79998168889431442"/>
      </right>
      <top style="thin">
        <color indexed="64"/>
      </top>
      <bottom/>
      <diagonal/>
    </border>
    <border>
      <left style="thin">
        <color theme="9" tint="0.79998168889431442"/>
      </left>
      <right style="thin">
        <color auto="1"/>
      </right>
      <top style="thin">
        <color indexed="64"/>
      </top>
      <bottom/>
      <diagonal/>
    </border>
    <border>
      <left style="thin">
        <color indexed="64"/>
      </left>
      <right/>
      <top/>
      <bottom style="thin">
        <color indexed="64"/>
      </bottom>
      <diagonal/>
    </border>
    <border>
      <left/>
      <right/>
      <top/>
      <bottom style="thin">
        <color indexed="64"/>
      </bottom>
      <diagonal/>
    </border>
    <border>
      <left style="thin">
        <color theme="9" tint="0.79995117038483843"/>
      </left>
      <right style="thin">
        <color auto="1"/>
      </right>
      <top style="thin">
        <color auto="1"/>
      </top>
      <bottom style="thin">
        <color auto="1"/>
      </bottom>
      <diagonal/>
    </border>
    <border>
      <left style="thin">
        <color theme="9" tint="0.79995117038483843"/>
      </left>
      <right style="thin">
        <color theme="9" tint="0.79995117038483843"/>
      </right>
      <top style="thin">
        <color auto="1"/>
      </top>
      <bottom style="thin">
        <color auto="1"/>
      </bottom>
      <diagonal/>
    </border>
    <border>
      <left style="thin">
        <color indexed="64"/>
      </left>
      <right style="thin">
        <color indexed="64"/>
      </right>
      <top style="thin">
        <color rgb="FFCCCCFF"/>
      </top>
      <bottom style="thin">
        <color indexed="64"/>
      </bottom>
      <diagonal/>
    </border>
  </borders>
  <cellStyleXfs count="2">
    <xf numFmtId="0" fontId="0" fillId="0" borderId="0"/>
    <xf numFmtId="0" fontId="5" fillId="0" borderId="0" applyNumberFormat="0" applyFill="0" applyBorder="0" applyAlignment="0" applyProtection="0"/>
  </cellStyleXfs>
  <cellXfs count="54">
    <xf numFmtId="0" fontId="0" fillId="0" borderId="0" xfId="0"/>
    <xf numFmtId="0" fontId="0" fillId="2" borderId="4" xfId="0" applyFill="1" applyBorder="1"/>
    <xf numFmtId="164" fontId="1" fillId="0" borderId="0" xfId="0" applyNumberFormat="1" applyFont="1"/>
    <xf numFmtId="164" fontId="0" fillId="0" borderId="0" xfId="0" applyNumberFormat="1"/>
    <xf numFmtId="164" fontId="0" fillId="2" borderId="2" xfId="0" applyNumberFormat="1" applyFill="1" applyBorder="1"/>
    <xf numFmtId="165" fontId="0" fillId="0" borderId="0" xfId="0" applyNumberFormat="1"/>
    <xf numFmtId="165" fontId="0" fillId="2" borderId="3" xfId="0" applyNumberFormat="1" applyFill="1" applyBorder="1"/>
    <xf numFmtId="166" fontId="0" fillId="0" borderId="0" xfId="0" applyNumberFormat="1"/>
    <xf numFmtId="166" fontId="0" fillId="5" borderId="2" xfId="0" applyNumberFormat="1" applyFill="1" applyBorder="1"/>
    <xf numFmtId="0" fontId="0" fillId="5" borderId="4" xfId="0" applyFill="1" applyBorder="1"/>
    <xf numFmtId="165" fontId="0" fillId="3" borderId="6" xfId="0" applyNumberFormat="1" applyFill="1" applyBorder="1"/>
    <xf numFmtId="18" fontId="0" fillId="3" borderId="5" xfId="0" applyNumberFormat="1" applyFill="1" applyBorder="1"/>
    <xf numFmtId="18" fontId="0" fillId="3" borderId="7" xfId="0" applyNumberFormat="1" applyFill="1" applyBorder="1"/>
    <xf numFmtId="0" fontId="0" fillId="3" borderId="7" xfId="0" applyFill="1" applyBorder="1"/>
    <xf numFmtId="0" fontId="0" fillId="4" borderId="9" xfId="0" applyFill="1" applyBorder="1"/>
    <xf numFmtId="0" fontId="0" fillId="4" borderId="10" xfId="0" applyFill="1" applyBorder="1"/>
    <xf numFmtId="165" fontId="0" fillId="3" borderId="8" xfId="0" applyNumberFormat="1" applyFill="1" applyBorder="1"/>
    <xf numFmtId="166" fontId="0" fillId="4" borderId="13" xfId="0" applyNumberFormat="1" applyFill="1" applyBorder="1"/>
    <xf numFmtId="49" fontId="0" fillId="0" borderId="0" xfId="0" applyNumberFormat="1" applyAlignment="1">
      <alignment wrapText="1"/>
    </xf>
    <xf numFmtId="49" fontId="0" fillId="2" borderId="1" xfId="0" applyNumberFormat="1" applyFill="1" applyBorder="1" applyAlignment="1">
      <alignment wrapText="1"/>
    </xf>
    <xf numFmtId="49" fontId="0" fillId="3" borderId="11" xfId="0" applyNumberFormat="1" applyFill="1" applyBorder="1" applyAlignment="1">
      <alignment wrapText="1"/>
    </xf>
    <xf numFmtId="49" fontId="0" fillId="3" borderId="12" xfId="0" applyNumberFormat="1" applyFill="1" applyBorder="1" applyAlignment="1">
      <alignment wrapText="1"/>
    </xf>
    <xf numFmtId="0" fontId="0" fillId="0" borderId="0" xfId="0" applyAlignment="1">
      <alignment wrapText="1"/>
    </xf>
    <xf numFmtId="0" fontId="0" fillId="2" borderId="1" xfId="0" applyFill="1" applyBorder="1" applyAlignment="1">
      <alignment wrapText="1"/>
    </xf>
    <xf numFmtId="0" fontId="0" fillId="3" borderId="11" xfId="0" applyFill="1" applyBorder="1" applyAlignment="1">
      <alignment wrapText="1"/>
    </xf>
    <xf numFmtId="0" fontId="0" fillId="3" borderId="12" xfId="0" applyFill="1" applyBorder="1" applyAlignment="1">
      <alignment wrapText="1"/>
    </xf>
    <xf numFmtId="164" fontId="0" fillId="3" borderId="14" xfId="0" applyNumberFormat="1" applyFill="1" applyBorder="1"/>
    <xf numFmtId="164" fontId="0" fillId="3" borderId="15" xfId="0" applyNumberFormat="1" applyFill="1" applyBorder="1"/>
    <xf numFmtId="49" fontId="3" fillId="0" borderId="0" xfId="0" applyNumberFormat="1" applyFont="1"/>
    <xf numFmtId="0" fontId="0" fillId="0" borderId="0" xfId="0" applyAlignment="1">
      <alignment horizontal="center" vertical="center"/>
    </xf>
    <xf numFmtId="14" fontId="2" fillId="8" borderId="16" xfId="0" applyNumberFormat="1" applyFont="1" applyFill="1" applyBorder="1" applyAlignment="1">
      <alignment horizontal="center" vertical="center"/>
    </xf>
    <xf numFmtId="14" fontId="3" fillId="6" borderId="3" xfId="0" applyNumberFormat="1" applyFont="1" applyFill="1" applyBorder="1" applyAlignment="1">
      <alignment horizontal="center" vertical="center"/>
    </xf>
    <xf numFmtId="0" fontId="2" fillId="8" borderId="18" xfId="0" applyFont="1" applyFill="1" applyBorder="1" applyAlignment="1">
      <alignment horizontal="center" vertical="center" wrapText="1"/>
    </xf>
    <xf numFmtId="0" fontId="2" fillId="8" borderId="17" xfId="0" applyFont="1" applyFill="1" applyBorder="1" applyAlignment="1">
      <alignment horizontal="center" vertical="center" wrapText="1"/>
    </xf>
    <xf numFmtId="0" fontId="0" fillId="8" borderId="17" xfId="0" applyFill="1" applyBorder="1" applyAlignment="1">
      <alignment horizontal="center" vertical="center" wrapText="1"/>
    </xf>
    <xf numFmtId="0" fontId="0" fillId="7" borderId="20" xfId="0" applyFill="1" applyBorder="1"/>
    <xf numFmtId="0" fontId="0" fillId="7" borderId="19" xfId="0" applyFill="1" applyBorder="1"/>
    <xf numFmtId="0" fontId="0" fillId="7" borderId="21" xfId="0" applyFill="1" applyBorder="1"/>
    <xf numFmtId="0" fontId="0" fillId="7" borderId="23" xfId="0" applyFill="1" applyBorder="1"/>
    <xf numFmtId="0" fontId="0" fillId="7" borderId="24" xfId="0" applyFill="1" applyBorder="1"/>
    <xf numFmtId="0" fontId="0" fillId="9" borderId="20" xfId="0" applyFill="1" applyBorder="1"/>
    <xf numFmtId="14" fontId="3" fillId="10" borderId="3" xfId="0" applyNumberFormat="1" applyFont="1" applyFill="1" applyBorder="1" applyAlignment="1">
      <alignment horizontal="center" vertical="center"/>
    </xf>
    <xf numFmtId="0" fontId="0" fillId="9" borderId="22" xfId="0" applyFill="1" applyBorder="1"/>
    <xf numFmtId="0" fontId="0" fillId="7" borderId="25" xfId="0" applyFill="1" applyBorder="1"/>
    <xf numFmtId="0" fontId="0" fillId="9" borderId="26" xfId="0" applyFill="1" applyBorder="1"/>
    <xf numFmtId="0" fontId="0" fillId="9" borderId="27" xfId="0" applyFill="1" applyBorder="1"/>
    <xf numFmtId="0" fontId="0" fillId="7" borderId="28" xfId="0" applyFill="1" applyBorder="1"/>
    <xf numFmtId="0" fontId="0" fillId="7" borderId="29" xfId="0" applyFill="1" applyBorder="1"/>
    <xf numFmtId="0" fontId="0" fillId="9" borderId="31" xfId="0" applyFill="1" applyBorder="1"/>
    <xf numFmtId="0" fontId="0" fillId="9" borderId="30" xfId="0" applyFill="1" applyBorder="1"/>
    <xf numFmtId="0" fontId="5" fillId="3" borderId="12" xfId="1" applyFill="1" applyBorder="1" applyAlignment="1">
      <alignment wrapText="1"/>
    </xf>
    <xf numFmtId="0" fontId="0" fillId="0" borderId="0" xfId="0" applyAlignment="1">
      <alignment horizontal="center" vertical="center" wrapText="1"/>
    </xf>
    <xf numFmtId="0" fontId="0" fillId="8" borderId="32" xfId="0" applyFill="1" applyBorder="1" applyAlignment="1">
      <alignment horizontal="center" vertical="center" wrapText="1"/>
    </xf>
    <xf numFmtId="0" fontId="5"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CCFF"/>
      <color rgb="FFAB81FF"/>
      <color rgb="FFC4A7FF"/>
      <color rgb="FFB06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next-auth.js.org/configuration/providers/oauth" TargetMode="External"/><Relationship Id="rId1" Type="http://schemas.openxmlformats.org/officeDocument/2006/relationships/hyperlink" Target="https://www.npmjs.com/package/@monaco-editor/re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2D580-B55F-4E6B-98EF-CE78E0EB6C1E}">
  <sheetPr>
    <pageSetUpPr autoPageBreaks="0"/>
  </sheetPr>
  <dimension ref="A1:EU125"/>
  <sheetViews>
    <sheetView tabSelected="1" topLeftCell="A47" zoomScaleNormal="100" workbookViewId="0">
      <selection activeCell="H53" sqref="H53"/>
    </sheetView>
  </sheetViews>
  <sheetFormatPr defaultColWidth="32.7109375" defaultRowHeight="15" x14ac:dyDescent="0.25"/>
  <cols>
    <col min="1" max="1" width="9.140625" customWidth="1"/>
    <col min="2" max="2" width="11.85546875" style="27" customWidth="1"/>
    <col min="3" max="3" width="11.42578125" style="16" customWidth="1"/>
    <col min="4" max="4" width="10" style="13" customWidth="1"/>
    <col min="5" max="5" width="9.42578125" style="17" customWidth="1"/>
    <col min="6" max="6" width="20" style="15" customWidth="1"/>
    <col min="7" max="7" width="37.85546875" style="21" customWidth="1"/>
    <col min="8" max="8" width="35.85546875" style="25" customWidth="1"/>
    <col min="9" max="9" width="11" customWidth="1"/>
    <col min="10" max="10" width="14.5703125" style="51" customWidth="1"/>
  </cols>
  <sheetData>
    <row r="1" spans="1:151" ht="36" x14ac:dyDescent="0.55000000000000004">
      <c r="B1" s="2" t="s">
        <v>6</v>
      </c>
      <c r="C1" s="5"/>
      <c r="D1"/>
      <c r="E1" s="7"/>
      <c r="F1"/>
      <c r="G1" s="28" t="s">
        <v>13</v>
      </c>
      <c r="H1" s="22"/>
      <c r="J1" s="29"/>
    </row>
    <row r="2" spans="1:151" x14ac:dyDescent="0.25">
      <c r="B2" s="3"/>
      <c r="C2" s="5"/>
      <c r="D2"/>
      <c r="E2" s="7" t="s">
        <v>4</v>
      </c>
      <c r="F2"/>
      <c r="G2" s="18"/>
      <c r="H2" s="22"/>
      <c r="J2" s="29"/>
      <c r="K2" t="s">
        <v>50</v>
      </c>
      <c r="R2" t="s">
        <v>51</v>
      </c>
      <c r="Y2" t="s">
        <v>52</v>
      </c>
      <c r="AF2" t="s">
        <v>105</v>
      </c>
      <c r="AM2" t="s">
        <v>106</v>
      </c>
      <c r="AN2" t="s">
        <v>150</v>
      </c>
      <c r="AT2" t="s">
        <v>107</v>
      </c>
      <c r="BA2" t="s">
        <v>108</v>
      </c>
      <c r="BB2" t="s">
        <v>112</v>
      </c>
      <c r="BH2" t="s">
        <v>109</v>
      </c>
      <c r="BO2" t="s">
        <v>110</v>
      </c>
      <c r="BV2" t="s">
        <v>111</v>
      </c>
    </row>
    <row r="3" spans="1:151" s="31" customFormat="1" ht="30" x14ac:dyDescent="0.25">
      <c r="A3"/>
      <c r="B3" s="4" t="s">
        <v>5</v>
      </c>
      <c r="C3" s="6" t="s">
        <v>0</v>
      </c>
      <c r="D3" s="1" t="s">
        <v>1</v>
      </c>
      <c r="E3" s="8" t="s">
        <v>2</v>
      </c>
      <c r="F3" s="9" t="s">
        <v>3</v>
      </c>
      <c r="G3" s="19" t="s">
        <v>7</v>
      </c>
      <c r="H3" s="23" t="s">
        <v>8</v>
      </c>
      <c r="I3"/>
      <c r="J3" s="30" t="s">
        <v>5</v>
      </c>
      <c r="K3" s="31">
        <v>45201</v>
      </c>
      <c r="L3" s="31">
        <v>45202</v>
      </c>
      <c r="M3" s="31">
        <v>45203</v>
      </c>
      <c r="N3" s="31">
        <v>45204</v>
      </c>
      <c r="O3" s="31">
        <v>45205</v>
      </c>
      <c r="P3" s="41">
        <v>45206</v>
      </c>
      <c r="Q3" s="41">
        <v>45207</v>
      </c>
      <c r="R3" s="31">
        <v>45208</v>
      </c>
      <c r="S3" s="31">
        <v>45209</v>
      </c>
      <c r="T3" s="31">
        <v>45210</v>
      </c>
      <c r="U3" s="31">
        <v>45211</v>
      </c>
      <c r="V3" s="31">
        <v>45212</v>
      </c>
      <c r="W3" s="41">
        <v>45213</v>
      </c>
      <c r="X3" s="41">
        <v>45214</v>
      </c>
      <c r="Y3" s="31">
        <v>45215</v>
      </c>
      <c r="Z3" s="31">
        <v>45216</v>
      </c>
      <c r="AA3" s="31">
        <v>45217</v>
      </c>
      <c r="AB3" s="31">
        <v>45218</v>
      </c>
      <c r="AC3" s="31">
        <v>45219</v>
      </c>
      <c r="AD3" s="41">
        <v>45220</v>
      </c>
      <c r="AE3" s="41">
        <v>45221</v>
      </c>
      <c r="AF3" s="31">
        <v>45222</v>
      </c>
      <c r="AG3" s="31">
        <v>45223</v>
      </c>
      <c r="AH3" s="31">
        <v>45224</v>
      </c>
      <c r="AI3" s="31">
        <v>45225</v>
      </c>
      <c r="AJ3" s="31">
        <v>45226</v>
      </c>
      <c r="AK3" s="41">
        <v>45227</v>
      </c>
      <c r="AL3" s="41">
        <v>45228</v>
      </c>
      <c r="AM3" s="31">
        <v>45229</v>
      </c>
      <c r="AN3" s="31">
        <v>45230</v>
      </c>
      <c r="AO3" s="31">
        <v>45231</v>
      </c>
      <c r="AP3" s="31">
        <v>45232</v>
      </c>
      <c r="AQ3" s="31">
        <v>45233</v>
      </c>
      <c r="AR3" s="41">
        <v>45234</v>
      </c>
      <c r="AS3" s="41">
        <v>45235</v>
      </c>
      <c r="AT3" s="31">
        <v>45236</v>
      </c>
      <c r="AU3" s="31">
        <v>45237</v>
      </c>
      <c r="AV3" s="31">
        <v>45238</v>
      </c>
      <c r="AW3" s="31">
        <v>45239</v>
      </c>
      <c r="AX3" s="31">
        <v>45240</v>
      </c>
      <c r="AY3" s="41">
        <v>45241</v>
      </c>
      <c r="AZ3" s="41">
        <v>45242</v>
      </c>
      <c r="BA3" s="31">
        <v>45243</v>
      </c>
      <c r="BB3" s="31">
        <v>45244</v>
      </c>
      <c r="BC3" s="31">
        <v>45245</v>
      </c>
      <c r="BD3" s="31">
        <v>45246</v>
      </c>
      <c r="BE3" s="31">
        <v>45247</v>
      </c>
      <c r="BF3" s="41">
        <v>45248</v>
      </c>
      <c r="BG3" s="41">
        <v>45249</v>
      </c>
      <c r="BH3" s="31">
        <v>45250</v>
      </c>
      <c r="BI3" s="31">
        <v>45251</v>
      </c>
      <c r="BJ3" s="31">
        <v>45252</v>
      </c>
      <c r="BK3" s="31">
        <v>45253</v>
      </c>
      <c r="BL3" s="31">
        <v>45254</v>
      </c>
      <c r="BM3" s="41">
        <v>45255</v>
      </c>
      <c r="BN3" s="41">
        <v>45256</v>
      </c>
      <c r="BO3" s="31">
        <v>45257</v>
      </c>
      <c r="BP3" s="31">
        <v>45258</v>
      </c>
      <c r="BQ3" s="31">
        <v>45259</v>
      </c>
      <c r="BR3" s="31">
        <v>45260</v>
      </c>
      <c r="BS3" s="31">
        <v>45261</v>
      </c>
      <c r="BT3" s="41">
        <v>45262</v>
      </c>
      <c r="BU3" s="41">
        <v>45263</v>
      </c>
      <c r="BV3" s="31">
        <v>45264</v>
      </c>
      <c r="BW3" s="31">
        <v>45265</v>
      </c>
      <c r="BX3" s="31">
        <v>45266</v>
      </c>
      <c r="BY3" s="31">
        <v>45267</v>
      </c>
      <c r="BZ3" s="31">
        <v>45268</v>
      </c>
      <c r="CA3" s="41"/>
      <c r="CB3" s="41"/>
      <c r="CH3" s="41"/>
      <c r="CI3" s="41"/>
      <c r="CO3" s="41"/>
      <c r="CP3" s="41"/>
      <c r="CV3" s="41"/>
      <c r="CW3" s="41"/>
      <c r="DC3" s="41"/>
      <c r="DD3" s="41"/>
      <c r="DK3" s="41"/>
      <c r="DL3" s="41"/>
      <c r="DR3" s="41"/>
      <c r="DS3" s="41"/>
      <c r="DY3" s="41"/>
      <c r="EE3" s="41"/>
      <c r="EF3" s="41"/>
      <c r="EL3" s="41"/>
      <c r="EM3" s="41"/>
      <c r="ES3" s="41"/>
      <c r="ET3" s="41"/>
    </row>
    <row r="4" spans="1:151" s="35" customFormat="1" x14ac:dyDescent="0.25">
      <c r="A4"/>
      <c r="B4" s="26">
        <v>45201</v>
      </c>
      <c r="C4" s="10">
        <v>0.45833333333333331</v>
      </c>
      <c r="D4" s="11">
        <v>0.52777777777777779</v>
      </c>
      <c r="E4" s="17">
        <f>IF(OR(C4=0, D4=0),"", D4-C4)</f>
        <v>6.9444444444444475E-2</v>
      </c>
      <c r="F4" s="14" t="str">
        <f>IF(E4="","",_xlfn.CONCAT(HOUR(SUM($E$4:E4))," hours ",MINUTE(SUM($E$4:E4))," minutes"))</f>
        <v>1 hours 40 minutes</v>
      </c>
      <c r="G4" s="20"/>
      <c r="H4" s="24"/>
      <c r="I4"/>
      <c r="J4" s="32" t="s">
        <v>14</v>
      </c>
      <c r="K4" s="35" t="str">
        <f t="shared" ref="K4:AG4" si="0">TEXT(SUMIFS($E$3:$E$99, $B$3:$B$99, K$3), "hh ""hours ""mm ""minutes""")</f>
        <v>01 hours 40 minutes</v>
      </c>
      <c r="L4" s="35" t="str">
        <f t="shared" si="0"/>
        <v>02 hours 53 minutes</v>
      </c>
      <c r="M4" s="35" t="str">
        <f t="shared" si="0"/>
        <v>02 hours 20 minutes</v>
      </c>
      <c r="N4" s="35" t="str">
        <f t="shared" si="0"/>
        <v>02 hours 56 minutes</v>
      </c>
      <c r="O4" s="35" t="str">
        <f t="shared" si="0"/>
        <v>03 hours 52 minutes</v>
      </c>
      <c r="P4" s="40" t="str">
        <f t="shared" si="0"/>
        <v>06 hours 28 minutes</v>
      </c>
      <c r="Q4" s="42" t="str">
        <f t="shared" si="0"/>
        <v>02 hours 38 minutes</v>
      </c>
      <c r="R4" s="35" t="str">
        <f t="shared" si="0"/>
        <v>03 hours 33 minutes</v>
      </c>
      <c r="S4" s="35" t="str">
        <f t="shared" si="0"/>
        <v>05 hours 50 minutes</v>
      </c>
      <c r="T4" s="35" t="str">
        <f t="shared" si="0"/>
        <v>04 hours 23 minutes</v>
      </c>
      <c r="U4" s="35" t="str">
        <f t="shared" si="0"/>
        <v>03 hours 35 minutes</v>
      </c>
      <c r="V4" s="35" t="str">
        <f t="shared" si="0"/>
        <v>04 hours 35 minutes</v>
      </c>
      <c r="W4" s="40" t="str">
        <f t="shared" si="0"/>
        <v>07 hours 00 minutes</v>
      </c>
      <c r="X4" s="42" t="str">
        <f t="shared" si="0"/>
        <v>03 hours 25 minutes</v>
      </c>
      <c r="Y4" s="35" t="str">
        <f t="shared" si="0"/>
        <v>03 hours 50 minutes</v>
      </c>
      <c r="Z4" s="35" t="str">
        <f t="shared" si="0"/>
        <v>04 hours 10 minutes</v>
      </c>
      <c r="AA4" s="35" t="str">
        <f t="shared" si="0"/>
        <v>02 hours 40 minutes</v>
      </c>
      <c r="AB4" s="35" t="str">
        <f t="shared" si="0"/>
        <v>02 hours 21 minutes</v>
      </c>
      <c r="AC4" s="35" t="str">
        <f t="shared" si="0"/>
        <v>03 hours 30 minutes</v>
      </c>
      <c r="AD4" s="40" t="str">
        <f t="shared" si="0"/>
        <v>05 hours 07 minutes</v>
      </c>
      <c r="AE4" s="42" t="str">
        <f t="shared" si="0"/>
        <v>02 hours 25 minutes</v>
      </c>
      <c r="AF4" s="35" t="str">
        <f t="shared" si="0"/>
        <v>00 hours 00 minutes</v>
      </c>
      <c r="AG4" s="35" t="str">
        <f t="shared" si="0"/>
        <v>04 hours 17 minutes</v>
      </c>
      <c r="AH4" s="35" t="str">
        <f t="shared" ref="AH4:BZ4" si="1">TEXT(SUMIFS($E$3:$E$99, $B$3:$B$99, AH$3), "hh ""hours ""mm ""minutes""")</f>
        <v>02 hours 08 minutes</v>
      </c>
      <c r="AI4" s="35" t="str">
        <f t="shared" si="1"/>
        <v>02 hours 25 minutes</v>
      </c>
      <c r="AJ4" s="35" t="str">
        <f t="shared" si="1"/>
        <v>04 hours 20 minutes</v>
      </c>
      <c r="AK4" s="40" t="str">
        <f t="shared" si="1"/>
        <v>05 hours 05 minutes</v>
      </c>
      <c r="AL4" s="42" t="str">
        <f t="shared" si="1"/>
        <v>04 hours 05 minutes</v>
      </c>
      <c r="AM4" s="35" t="str">
        <f t="shared" si="1"/>
        <v>00 hours 00 minutes</v>
      </c>
      <c r="AN4" s="35" t="str">
        <f t="shared" si="1"/>
        <v>06 hours 11 minutes</v>
      </c>
      <c r="AO4" s="35" t="str">
        <f t="shared" si="1"/>
        <v>02 hours 15 minutes</v>
      </c>
      <c r="AP4" s="35" t="str">
        <f t="shared" si="1"/>
        <v>01 hours 55 minutes</v>
      </c>
      <c r="AQ4" s="35" t="str">
        <f t="shared" si="1"/>
        <v>05 hours 45 minutes</v>
      </c>
      <c r="AR4" s="40" t="str">
        <f t="shared" si="1"/>
        <v>00 hours 10 minutes</v>
      </c>
      <c r="AS4" s="42" t="str">
        <f t="shared" si="1"/>
        <v>00 hours 00 minutes</v>
      </c>
      <c r="AT4" s="35" t="str">
        <f t="shared" si="1"/>
        <v>02 hours 07 minutes</v>
      </c>
      <c r="AU4" s="35" t="str">
        <f t="shared" si="1"/>
        <v>00 hours 00 minutes</v>
      </c>
      <c r="AV4" s="35" t="str">
        <f t="shared" si="1"/>
        <v>00 hours 00 minutes</v>
      </c>
      <c r="AW4" s="35" t="str">
        <f t="shared" si="1"/>
        <v>00 hours 00 minutes</v>
      </c>
      <c r="AX4" s="35" t="str">
        <f t="shared" si="1"/>
        <v>00 hours 00 minutes</v>
      </c>
      <c r="AY4" s="40" t="str">
        <f t="shared" si="1"/>
        <v>00 hours 00 minutes</v>
      </c>
      <c r="AZ4" s="42" t="str">
        <f t="shared" si="1"/>
        <v>00 hours 00 minutes</v>
      </c>
      <c r="BA4" s="35" t="str">
        <f t="shared" si="1"/>
        <v>00 hours 00 minutes</v>
      </c>
      <c r="BB4" s="35" t="str">
        <f t="shared" si="1"/>
        <v>00 hours 00 minutes</v>
      </c>
      <c r="BC4" s="35" t="str">
        <f t="shared" si="1"/>
        <v>00 hours 00 minutes</v>
      </c>
      <c r="BD4" s="35" t="str">
        <f t="shared" si="1"/>
        <v>00 hours 00 minutes</v>
      </c>
      <c r="BE4" s="35" t="str">
        <f t="shared" si="1"/>
        <v>00 hours 00 minutes</v>
      </c>
      <c r="BF4" s="40" t="str">
        <f t="shared" si="1"/>
        <v>00 hours 00 minutes</v>
      </c>
      <c r="BG4" s="42" t="str">
        <f t="shared" si="1"/>
        <v>00 hours 00 minutes</v>
      </c>
      <c r="BH4" s="35" t="str">
        <f t="shared" si="1"/>
        <v>00 hours 00 minutes</v>
      </c>
      <c r="BI4" s="35" t="str">
        <f t="shared" si="1"/>
        <v>00 hours 00 minutes</v>
      </c>
      <c r="BJ4" s="35" t="str">
        <f t="shared" si="1"/>
        <v>00 hours 00 minutes</v>
      </c>
      <c r="BK4" s="35" t="str">
        <f t="shared" si="1"/>
        <v>00 hours 00 minutes</v>
      </c>
      <c r="BL4" s="35" t="str">
        <f t="shared" si="1"/>
        <v>00 hours 00 minutes</v>
      </c>
      <c r="BM4" s="40" t="str">
        <f t="shared" si="1"/>
        <v>00 hours 00 minutes</v>
      </c>
      <c r="BN4" s="42" t="str">
        <f t="shared" si="1"/>
        <v>00 hours 00 minutes</v>
      </c>
      <c r="BO4" s="35" t="str">
        <f t="shared" si="1"/>
        <v>00 hours 00 minutes</v>
      </c>
      <c r="BP4" s="35" t="str">
        <f t="shared" si="1"/>
        <v>00 hours 00 minutes</v>
      </c>
      <c r="BQ4" s="35" t="str">
        <f t="shared" si="1"/>
        <v>00 hours 00 minutes</v>
      </c>
      <c r="BR4" s="35" t="str">
        <f t="shared" si="1"/>
        <v>00 hours 00 minutes</v>
      </c>
      <c r="BS4" s="35" t="str">
        <f t="shared" si="1"/>
        <v>00 hours 00 minutes</v>
      </c>
      <c r="BT4" s="40" t="str">
        <f t="shared" si="1"/>
        <v>00 hours 00 minutes</v>
      </c>
      <c r="BU4" s="42" t="str">
        <f t="shared" si="1"/>
        <v>00 hours 00 minutes</v>
      </c>
      <c r="BV4" s="35" t="str">
        <f t="shared" si="1"/>
        <v>00 hours 00 minutes</v>
      </c>
      <c r="BW4" s="35" t="str">
        <f t="shared" si="1"/>
        <v>00 hours 00 minutes</v>
      </c>
      <c r="BX4" s="35" t="str">
        <f t="shared" si="1"/>
        <v>00 hours 00 minutes</v>
      </c>
      <c r="BY4" s="35" t="str">
        <f t="shared" si="1"/>
        <v>00 hours 00 minutes</v>
      </c>
      <c r="BZ4" s="35" t="str">
        <f t="shared" si="1"/>
        <v>00 hours 00 minutes</v>
      </c>
      <c r="CA4" s="40"/>
      <c r="CB4" s="42"/>
      <c r="CH4" s="40"/>
      <c r="CI4" s="42"/>
      <c r="CO4" s="40"/>
      <c r="CP4" s="42"/>
      <c r="CV4" s="40"/>
      <c r="CW4" s="42"/>
      <c r="DC4" s="40"/>
      <c r="DD4" s="42"/>
      <c r="DK4" s="40"/>
      <c r="DL4" s="42"/>
      <c r="DR4" s="40"/>
      <c r="DS4" s="42"/>
      <c r="DY4" s="40"/>
      <c r="EE4" s="40"/>
      <c r="EF4" s="42"/>
      <c r="EL4" s="40"/>
      <c r="EM4" s="42"/>
      <c r="ES4" s="40"/>
      <c r="ET4" s="42"/>
    </row>
    <row r="5" spans="1:151" s="37" customFormat="1" ht="60" x14ac:dyDescent="0.25">
      <c r="A5"/>
      <c r="B5" s="27">
        <v>45202</v>
      </c>
      <c r="C5" s="16">
        <v>0.70833333333333337</v>
      </c>
      <c r="D5" s="12">
        <v>0.82847222222222217</v>
      </c>
      <c r="E5" s="17">
        <f>IF(OR(C5=0, D5=0),"", D5-C5)</f>
        <v>0.1201388888888888</v>
      </c>
      <c r="F5" s="15" t="str">
        <f>IF(E5="","",_xlfn.CONCAT(HOUR(SUM($E$4:E5))," hours ",MINUTE(SUM($E$4:E5))," minutes"))</f>
        <v>4 hours 33 minutes</v>
      </c>
      <c r="G5" s="21" t="s">
        <v>9</v>
      </c>
      <c r="H5" s="25"/>
      <c r="I5"/>
      <c r="J5" s="33" t="s">
        <v>20</v>
      </c>
      <c r="K5" s="36" t="s">
        <v>16</v>
      </c>
      <c r="L5" s="37" t="s">
        <v>16</v>
      </c>
      <c r="M5" s="37" t="s">
        <v>16</v>
      </c>
      <c r="N5" s="37" t="s">
        <v>16</v>
      </c>
      <c r="O5" s="37" t="s">
        <v>16</v>
      </c>
      <c r="P5" s="44" t="s">
        <v>18</v>
      </c>
      <c r="Q5" s="45" t="s">
        <v>18</v>
      </c>
      <c r="R5" s="36" t="s">
        <v>16</v>
      </c>
      <c r="S5" s="37" t="s">
        <v>16</v>
      </c>
      <c r="T5" s="37" t="s">
        <v>16</v>
      </c>
      <c r="U5" s="37" t="s">
        <v>16</v>
      </c>
      <c r="V5" s="37" t="s">
        <v>16</v>
      </c>
      <c r="W5" s="44" t="s">
        <v>18</v>
      </c>
      <c r="X5" s="45" t="s">
        <v>18</v>
      </c>
      <c r="Y5" s="36" t="s">
        <v>16</v>
      </c>
      <c r="Z5" s="37" t="s">
        <v>17</v>
      </c>
      <c r="AA5" s="37" t="s">
        <v>16</v>
      </c>
      <c r="AB5" s="37" t="s">
        <v>16</v>
      </c>
      <c r="AC5" s="37" t="s">
        <v>72</v>
      </c>
      <c r="AD5" s="44" t="s">
        <v>18</v>
      </c>
      <c r="AE5" s="45" t="s">
        <v>16</v>
      </c>
      <c r="AF5" s="36" t="s">
        <v>16</v>
      </c>
      <c r="AG5" s="37" t="s">
        <v>17</v>
      </c>
      <c r="AH5" s="37" t="s">
        <v>16</v>
      </c>
      <c r="AI5" s="37" t="s">
        <v>16</v>
      </c>
      <c r="AJ5" s="37" t="s">
        <v>72</v>
      </c>
      <c r="AK5" s="44" t="s">
        <v>18</v>
      </c>
      <c r="AL5" s="45" t="s">
        <v>16</v>
      </c>
      <c r="AM5" s="36" t="s">
        <v>16</v>
      </c>
      <c r="AN5" s="37" t="s">
        <v>17</v>
      </c>
      <c r="AO5" s="37" t="s">
        <v>16</v>
      </c>
      <c r="AP5" s="37" t="s">
        <v>16</v>
      </c>
      <c r="AQ5" s="37" t="s">
        <v>72</v>
      </c>
      <c r="AR5" s="44" t="s">
        <v>18</v>
      </c>
      <c r="AS5" s="45" t="s">
        <v>16</v>
      </c>
      <c r="AT5" s="36" t="s">
        <v>16</v>
      </c>
      <c r="AU5" s="37" t="s">
        <v>17</v>
      </c>
      <c r="AV5" s="37" t="s">
        <v>16</v>
      </c>
      <c r="AW5" s="37" t="s">
        <v>16</v>
      </c>
      <c r="AX5" s="37" t="s">
        <v>72</v>
      </c>
      <c r="AY5" s="44" t="s">
        <v>18</v>
      </c>
      <c r="AZ5" s="45" t="s">
        <v>16</v>
      </c>
      <c r="BA5" s="36" t="s">
        <v>16</v>
      </c>
      <c r="BB5" s="37" t="s">
        <v>17</v>
      </c>
      <c r="BC5" s="37" t="s">
        <v>16</v>
      </c>
      <c r="BD5" s="37" t="s">
        <v>16</v>
      </c>
      <c r="BE5" s="37" t="s">
        <v>72</v>
      </c>
      <c r="BF5" s="44" t="s">
        <v>18</v>
      </c>
      <c r="BG5" s="45" t="s">
        <v>16</v>
      </c>
      <c r="BH5" s="36" t="s">
        <v>16</v>
      </c>
      <c r="BI5" s="37" t="s">
        <v>17</v>
      </c>
      <c r="BJ5" s="37" t="s">
        <v>16</v>
      </c>
      <c r="BK5" s="37" t="s">
        <v>16</v>
      </c>
      <c r="BL5" s="37" t="s">
        <v>72</v>
      </c>
      <c r="BM5" s="44" t="s">
        <v>18</v>
      </c>
      <c r="BN5" s="45" t="s">
        <v>16</v>
      </c>
      <c r="BO5" s="36" t="s">
        <v>16</v>
      </c>
      <c r="BP5" s="37" t="s">
        <v>17</v>
      </c>
      <c r="BQ5" s="37" t="s">
        <v>16</v>
      </c>
      <c r="BR5" s="37" t="s">
        <v>16</v>
      </c>
      <c r="BS5" s="37" t="s">
        <v>72</v>
      </c>
      <c r="BT5" s="44" t="s">
        <v>18</v>
      </c>
      <c r="BU5" s="45" t="s">
        <v>16</v>
      </c>
      <c r="BV5" s="36" t="s">
        <v>16</v>
      </c>
      <c r="BW5" s="37" t="s">
        <v>17</v>
      </c>
      <c r="BX5" s="37" t="s">
        <v>16</v>
      </c>
      <c r="BY5" s="37" t="s">
        <v>16</v>
      </c>
      <c r="BZ5" s="37" t="s">
        <v>72</v>
      </c>
      <c r="CA5" s="44"/>
      <c r="CB5" s="45"/>
      <c r="CC5" s="36"/>
      <c r="CH5" s="44"/>
      <c r="CI5" s="45"/>
      <c r="CJ5" s="36"/>
      <c r="CO5" s="44"/>
      <c r="CP5" s="45"/>
      <c r="CQ5" s="36"/>
      <c r="CV5" s="44"/>
      <c r="CW5" s="45"/>
      <c r="CX5" s="36"/>
      <c r="DC5" s="44"/>
      <c r="DD5" s="45"/>
      <c r="DE5" s="36"/>
      <c r="DF5" s="36"/>
      <c r="DK5" s="44"/>
      <c r="DL5" s="45"/>
      <c r="DM5" s="36"/>
      <c r="DR5" s="44"/>
      <c r="DS5" s="45"/>
      <c r="DT5" s="36"/>
      <c r="DY5" s="44"/>
      <c r="DZ5" s="36"/>
      <c r="EE5" s="44"/>
      <c r="EF5" s="45"/>
      <c r="EG5" s="36"/>
      <c r="EL5" s="44"/>
      <c r="EM5" s="45"/>
      <c r="EN5" s="36"/>
      <c r="ES5" s="44"/>
      <c r="ET5" s="45"/>
      <c r="EU5" s="36"/>
    </row>
    <row r="6" spans="1:151" s="39" customFormat="1" ht="75" x14ac:dyDescent="0.25">
      <c r="A6"/>
      <c r="B6" s="27">
        <v>45203</v>
      </c>
      <c r="C6" s="16">
        <v>0.40972222222222227</v>
      </c>
      <c r="D6" s="12">
        <v>0.50694444444444442</v>
      </c>
      <c r="E6" s="17">
        <f>IF(OR(C6=0, D6=0),"", D6-C6)</f>
        <v>9.7222222222222154E-2</v>
      </c>
      <c r="F6" s="15" t="str">
        <f>IF(E6="","",_xlfn.CONCAT(HOUR(SUM($E$4:E6))," hours ",MINUTE(SUM($E$4:E6))," minutes"))</f>
        <v>6 hours 53 minutes</v>
      </c>
      <c r="G6" s="21" t="s">
        <v>10</v>
      </c>
      <c r="H6" s="25"/>
      <c r="I6"/>
      <c r="J6" s="34" t="s">
        <v>3</v>
      </c>
      <c r="K6" s="46" t="str" cm="1">
        <f t="array" ref="K6">INT((SUM(SUM(INT(LEFT($K$4:K$4, 2))), SUM(MID($K$4:K$4,10,2)/60)))) &amp; " hours " &amp; MOD((SUM(SUM(INT(LEFT($K$4:K$4, 2))), SUM(MID($K$4:K$4,10,2)/60))) * 60, 60) &amp; " minutes"</f>
        <v>1 hours 40 minutes</v>
      </c>
      <c r="L6" s="37" t="str" cm="1">
        <f t="array" ref="L6">INT((SUM(SUM(INT(LEFT($K$4:L$4, 2))), SUM(MID($K$4:L$4,10,2)/60)))) &amp; " hours " &amp; MOD((SUM(SUM(INT(LEFT($K$4:L$4, 2))), SUM(MID($K$4:L$4,10,2)/60))) * 60, 60) &amp; " minutes"</f>
        <v>4 hours 33 minutes</v>
      </c>
      <c r="M6" s="37" t="str" cm="1">
        <f t="array" ref="M6">INT((SUM(SUM(INT(LEFT($K$4:M$4, 2))), SUM(MID($K$4:M$4,10,2)/60)))) &amp; " hours " &amp; MOD((SUM(SUM(INT(LEFT($K$4:M$4, 2))), SUM(MID($K$4:M$4,10,2)/60))) * 60, 60) &amp; " minutes"</f>
        <v>6 hours 53 minutes</v>
      </c>
      <c r="N6" s="37" t="str" cm="1">
        <f t="array" ref="N6">INT((SUM(SUM(INT(LEFT($K$4:N$4, 2))), SUM(MID($K$4:N$4,10,2)/60)))) &amp; " hours " &amp; MOD((SUM(SUM(INT(LEFT($K$4:N$4, 2))), SUM(MID($K$4:N$4,10,2)/60))) * 60, 60) &amp; " minutes"</f>
        <v>9 hours 49 minutes</v>
      </c>
      <c r="O6" s="47" t="str" cm="1">
        <f t="array" ref="O6">INT((SUM(SUM(INT(LEFT($K$4:O$4, 2))), SUM(MID($K$4:O$4,10,2)/60)))) &amp; " hours " &amp; MOD((SUM(SUM(INT(LEFT($K$4:O$4, 2))), SUM(MID($K$4:O$4,10,2)/60))) * 60, 60) &amp; " minutes"</f>
        <v>13 hours 41 minutes</v>
      </c>
      <c r="P6" s="48" t="str" cm="1">
        <f t="array" ref="P6">INT((SUM(SUM(INT(LEFT($K$4:P$4, 2))), SUM(MID($K$4:P$4,10,2)/60)))) &amp; " hours " &amp; MOD((SUM(SUM(INT(LEFT($K$4:P$4, 2))), SUM(MID($K$4:P$4,10,2)/60))) * 60, 60) &amp; " minutes"</f>
        <v>20 hours 9 minutes</v>
      </c>
      <c r="Q6" s="49" t="str" cm="1">
        <f t="array" ref="Q6">INT((SUM(SUM(INT(LEFT($K$4:Q$4, 2))), SUM(MID($K$4:Q$4,10,2)/60)))) &amp; " hours " &amp; MOD((SUM(SUM(INT(LEFT($K$4:Q$4, 2))), SUM(MID($K$4:Q$4,10,2)/60))) * 60, 60) &amp; " minutes"</f>
        <v>22 hours 47 minutes</v>
      </c>
      <c r="R6" s="46" t="str" cm="1">
        <f t="array" ref="R6">INT((SUM(SUM(INT(LEFT($K$4:R$4, 2))), SUM(MID($K$4:R$4,10,2)/60)))) &amp; " hours " &amp; MOD((SUM(SUM(INT(LEFT($K$4:R$4, 2))), SUM(MID($K$4:R$4,10,2)/60))) * 60, 60) &amp; " minutes"</f>
        <v>26 hours 20 minutes</v>
      </c>
      <c r="S6" s="37" t="str" cm="1">
        <f t="array" ref="S6">INT((SUM(SUM(INT(LEFT($K$4:S$4, 2))), SUM(MID($K$4:S$4,10,2)/60)))) &amp; " hours " &amp; MOD((SUM(SUM(INT(LEFT($K$4:S$4, 2))), SUM(MID($K$4:S$4,10,2)/60))) * 60, 60) &amp; " minutes"</f>
        <v>32 hours 9.99999999999977 minutes</v>
      </c>
      <c r="T6" s="37" t="str" cm="1">
        <f t="array" ref="T6">INT((SUM(SUM(INT(LEFT($K$4:T$4, 2))), SUM(MID($K$4:T$4,10,2)/60)))) &amp; " hours " &amp; MOD((SUM(SUM(INT(LEFT($K$4:T$4, 2))), SUM(MID($K$4:T$4,10,2)/60))) * 60, 60) &amp; " minutes"</f>
        <v>36 hours 33 minutes</v>
      </c>
      <c r="U6" s="37" t="str" cm="1">
        <f t="array" ref="U6">INT((SUM(SUM(INT(LEFT($K$4:U$4, 2))), SUM(MID($K$4:U$4,10,2)/60)))) &amp; " hours " &amp; MOD((SUM(SUM(INT(LEFT($K$4:U$4, 2))), SUM(MID($K$4:U$4,10,2)/60))) * 60, 60) &amp; " minutes"</f>
        <v>40 hours 8 minutes</v>
      </c>
      <c r="V6" s="47" t="str" cm="1">
        <f t="array" ref="V6">INT((SUM(SUM(INT(LEFT($K$4:V$4, 2))), SUM(MID($K$4:V$4,10,2)/60)))) &amp; " hours " &amp; MOD((SUM(SUM(INT(LEFT($K$4:V$4, 2))), SUM(MID($K$4:V$4,10,2)/60))) * 60, 60) &amp; " minutes"</f>
        <v>44 hours 43 minutes</v>
      </c>
      <c r="W6" s="48" t="str" cm="1">
        <f t="array" ref="W6">INT((SUM(SUM(INT(LEFT($K$4:W$4, 2))), SUM(MID($K$4:W$4,10,2)/60)))) &amp; " hours " &amp; MOD((SUM(SUM(INT(LEFT($K$4:W$4, 2))), SUM(MID($K$4:W$4,10,2)/60))) * 60, 60) &amp; " minutes"</f>
        <v>51 hours 43 minutes</v>
      </c>
      <c r="X6" s="49" t="str" cm="1">
        <f t="array" ref="X6">INT((SUM(SUM(INT(LEFT($K$4:X$4, 2))), SUM(MID($K$4:X$4,10,2)/60)))) &amp; " hours " &amp; MOD((SUM(SUM(INT(LEFT($K$4:X$4, 2))), SUM(MID($K$4:X$4,10,2)/60))) * 60, 60) &amp; " minutes"</f>
        <v>55 hours 8 minutes</v>
      </c>
      <c r="Y6" s="46" t="str" cm="1">
        <f t="array" ref="Y6">INT((SUM(SUM(INT(LEFT($K$4:Y$4, 2))), SUM(MID($K$4:Y$4,10,2)/60)))) &amp; " hours " &amp; MOD((SUM(SUM(INT(LEFT($K$4:Y$4, 2))), SUM(MID($K$4:Y$4,10,2)/60))) * 60, 60) &amp; " minutes"</f>
        <v>58 hours 58 minutes</v>
      </c>
      <c r="Z6" s="37" t="str" cm="1">
        <f t="array" ref="Z6">INT((SUM(SUM(INT(LEFT($K$4:Z$4, 2))), SUM(MID($K$4:Z$4,10,2)/60)))) &amp; " hours " &amp; MOD((SUM(SUM(INT(LEFT($K$4:Z$4, 2))), SUM(MID($K$4:Z$4,10,2)/60))) * 60, 60) &amp; " minutes"</f>
        <v>63 hours 8 minutes</v>
      </c>
      <c r="AA6" s="37" t="str" cm="1">
        <f t="array" ref="AA6">INT((SUM(SUM(INT(LEFT($K$4:AA$4, 2))), SUM(MID($K$4:AA$4,10,2)/60)))) &amp; " hours " &amp; MOD((SUM(SUM(INT(LEFT($K$4:AA$4, 2))), SUM(MID($K$4:AA$4,10,2)/60))) * 60, 60) &amp; " minutes"</f>
        <v>65 hours 48 minutes</v>
      </c>
      <c r="AB6" s="37" t="str" cm="1">
        <f t="array" ref="AB6">INT((SUM(SUM(INT(LEFT($K$4:AB$4, 2))), SUM(MID($K$4:AB$4,10,2)/60)))) &amp; " hours " &amp; MOD((SUM(SUM(INT(LEFT($K$4:AB$4, 2))), SUM(MID($K$4:AB$4,10,2)/60))) * 60, 60) &amp; " minutes"</f>
        <v>68 hours 9.00000000000045 minutes</v>
      </c>
      <c r="AC6" s="47" t="str" cm="1">
        <f t="array" ref="AC6">INT((SUM(SUM(INT(LEFT($K$4:AC$4, 2))), SUM(MID($K$4:AC$4,10,2)/60)))) &amp; " hours " &amp; MOD((SUM(SUM(INT(LEFT($K$4:AC$4, 2))), SUM(MID($K$4:AC$4,10,2)/60))) * 60, 60) &amp; " minutes"</f>
        <v>71 hours 39 minutes</v>
      </c>
      <c r="AD6" s="48" t="str" cm="1">
        <f t="array" ref="AD6">INT((SUM(SUM(INT(LEFT($K$4:AD$4, 2))), SUM(MID($K$4:AD$4,10,2)/60)))) &amp; " hours " &amp; MOD((SUM(SUM(INT(LEFT($K$4:AD$4, 2))), SUM(MID($K$4:AD$4,10,2)/60))) * 60, 60) &amp; " minutes"</f>
        <v>76 hours 46 minutes</v>
      </c>
      <c r="AE6" s="49" t="str" cm="1">
        <f t="array" ref="AE6">INT((SUM(SUM(INT(LEFT($K$4:AE$4, 2))), SUM(MID($K$4:AE$4,10,2)/60)))) &amp; " hours " &amp; MOD((SUM(SUM(INT(LEFT($K$4:AE$4, 2))), SUM(MID($K$4:AE$4,10,2)/60))) * 60, 60) &amp; " minutes"</f>
        <v>79 hours 11 minutes</v>
      </c>
      <c r="AF6" s="46" t="str" cm="1">
        <f t="array" ref="AF6">INT((SUM(SUM(INT(LEFT($K$4:AF$4, 2))), SUM(MID($K$4:AF$4,10,2)/60)))) &amp; " hours " &amp; MOD((SUM(SUM(INT(LEFT($K$4:AF$4, 2))), SUM(MID($K$4:AF$4,10,2)/60))) * 60, 60) &amp; " minutes"</f>
        <v>79 hours 11 minutes</v>
      </c>
      <c r="AG6" s="37" t="str" cm="1">
        <f t="array" ref="AG6">INT((SUM(SUM(INT(LEFT($K$4:AG$4, 2))), SUM(MID($K$4:AG$4,10,2)/60)))) &amp; " hours " &amp; MOD((SUM(SUM(INT(LEFT($K$4:AG$4, 2))), SUM(MID($K$4:AG$4,10,2)/60))) * 60, 60) &amp; " minutes"</f>
        <v>83 hours 28 minutes</v>
      </c>
      <c r="AH6" s="37" t="str" cm="1">
        <f t="array" ref="AH6">INT((SUM(SUM(INT(LEFT($K$4:AH$4, 2))), SUM(MID($K$4:AH$4,10,2)/60)))) &amp; " hours " &amp; MOD((SUM(SUM(INT(LEFT($K$4:AH$4, 2))), SUM(MID($K$4:AH$4,10,2)/60))) * 60, 60) &amp; " minutes"</f>
        <v>85 hours 36 minutes</v>
      </c>
      <c r="AI6" s="37" t="str" cm="1">
        <f t="array" ref="AI6">INT((SUM(SUM(INT(LEFT($K$4:AI$4, 2))), SUM(MID($K$4:AI$4,10,2)/60)))) &amp; " hours " &amp; MOD((SUM(SUM(INT(LEFT($K$4:AI$4, 2))), SUM(MID($K$4:AI$4,10,2)/60))) * 60, 60) &amp; " minutes"</f>
        <v>88 hours 1 minutes</v>
      </c>
      <c r="AJ6" s="47" t="str" cm="1">
        <f t="array" ref="AJ6">INT((SUM(SUM(INT(LEFT($K$4:AJ$4, 2))), SUM(MID($K$4:AJ$4,10,2)/60)))) &amp; " hours " &amp; MOD((SUM(SUM(INT(LEFT($K$4:AJ$4, 2))), SUM(MID($K$4:AJ$4,10,2)/60))) * 60, 60) &amp; " minutes"</f>
        <v>92 hours 21 minutes</v>
      </c>
      <c r="AK6" s="48" t="str" cm="1">
        <f t="array" ref="AK6">INT((SUM(SUM(INT(LEFT($K$4:AK$4, 2))), SUM(MID($K$4:AK$4,10,2)/60)))) &amp; " hours " &amp; MOD((SUM(SUM(INT(LEFT($K$4:AK$4, 2))), SUM(MID($K$4:AK$4,10,2)/60))) * 60, 60) &amp; " minutes"</f>
        <v>97 hours 26 minutes</v>
      </c>
      <c r="AL6" s="49" t="str" cm="1">
        <f t="array" ref="AL6">INT((SUM(SUM(INT(LEFT($K$4:AL$4, 2))), SUM(MID($K$4:AL$4,10,2)/60)))) &amp; " hours " &amp; MOD((SUM(SUM(INT(LEFT($K$4:AL$4, 2))), SUM(MID($K$4:AL$4,10,2)/60))) * 60, 60) &amp; " minutes"</f>
        <v>101 hours 31 minutes</v>
      </c>
      <c r="AM6" s="46" t="str" cm="1">
        <f t="array" ref="AM6">INT((SUM(SUM(INT(LEFT($K$4:AM$4, 2))), SUM(MID($K$4:AM$4,10,2)/60)))) &amp; " hours " &amp; MOD((SUM(SUM(INT(LEFT($K$4:AM$4, 2))), SUM(MID($K$4:AM$4,10,2)/60))) * 60, 60) &amp; " minutes"</f>
        <v>101 hours 31 minutes</v>
      </c>
      <c r="AN6" s="37" t="str" cm="1">
        <f t="array" ref="AN6">INT((SUM(SUM(INT(LEFT($K$4:AN$4, 2))), SUM(MID($K$4:AN$4,10,2)/60)))) &amp; " hours " &amp; MOD((SUM(SUM(INT(LEFT($K$4:AN$4, 2))), SUM(MID($K$4:AN$4,10,2)/60))) * 60, 60) &amp; " minutes"</f>
        <v>107 hours 42 minutes</v>
      </c>
      <c r="AO6" s="37" t="str" cm="1">
        <f t="array" ref="AO6">INT((SUM(SUM(INT(LEFT($K$4:AO$4, 2))), SUM(MID($K$4:AO$4,10,2)/60)))) &amp; " hours " &amp; MOD((SUM(SUM(INT(LEFT($K$4:AO$4, 2))), SUM(MID($K$4:AO$4,10,2)/60))) * 60, 60) &amp; " minutes"</f>
        <v>109 hours 57 minutes</v>
      </c>
      <c r="AP6" s="37" t="str" cm="1">
        <f t="array" ref="AP6">INT((SUM(SUM(INT(LEFT($K$4:AP$4, 2))), SUM(MID($K$4:AP$4,10,2)/60)))) &amp; " hours " &amp; MOD((SUM(SUM(INT(LEFT($K$4:AP$4, 2))), SUM(MID($K$4:AP$4,10,2)/60))) * 60, 60) &amp; " minutes"</f>
        <v>111 hours 52 minutes</v>
      </c>
      <c r="AQ6" s="47" t="str" cm="1">
        <f t="array" ref="AQ6">INT((SUM(SUM(INT(LEFT($K$4:AQ$4, 2))), SUM(MID($K$4:AQ$4,10,2)/60)))) &amp; " hours " &amp; MOD((SUM(SUM(INT(LEFT($K$4:AQ$4, 2))), SUM(MID($K$4:AQ$4,10,2)/60))) * 60, 60) &amp; " minutes"</f>
        <v>117 hours 37 minutes</v>
      </c>
      <c r="AR6" s="48" t="str" cm="1">
        <f t="array" ref="AR6">INT((SUM(SUM(INT(LEFT($K$4:AR$4, 2))), SUM(MID($K$4:AR$4,10,2)/60)))) &amp; " hours " &amp; MOD((SUM(SUM(INT(LEFT($K$4:AR$4, 2))), SUM(MID($K$4:AR$4,10,2)/60))) * 60, 60) &amp; " minutes"</f>
        <v>117 hours 47 minutes</v>
      </c>
      <c r="AS6" s="49" t="str" cm="1">
        <f t="array" ref="AS6">INT((SUM(SUM(INT(LEFT($K$4:AS$4, 2))), SUM(MID($K$4:AS$4,10,2)/60)))) &amp; " hours " &amp; MOD((SUM(SUM(INT(LEFT($K$4:AS$4, 2))), SUM(MID($K$4:AS$4,10,2)/60))) * 60, 60) &amp; " minutes"</f>
        <v>117 hours 47 minutes</v>
      </c>
      <c r="AT6" s="46" t="str" cm="1">
        <f t="array" ref="AT6">INT((SUM(SUM(INT(LEFT($K$4:AT$4, 2))), SUM(MID($K$4:AT$4,10,2)/60)))) &amp; " hours " &amp; MOD((SUM(SUM(INT(LEFT($K$4:AT$4, 2))), SUM(MID($K$4:AT$4,10,2)/60))) * 60, 60) &amp; " minutes"</f>
        <v>119 hours 54 minutes</v>
      </c>
      <c r="AU6" s="37" t="str" cm="1">
        <f t="array" ref="AU6">INT((SUM(SUM(INT(LEFT($K$4:AU$4, 2))), SUM(MID($K$4:AU$4,10,2)/60)))) &amp; " hours " &amp; MOD((SUM(SUM(INT(LEFT($K$4:AU$4, 2))), SUM(MID($K$4:AU$4,10,2)/60))) * 60, 60) &amp; " minutes"</f>
        <v>119 hours 54 minutes</v>
      </c>
      <c r="AV6" s="37" t="str" cm="1">
        <f t="array" ref="AV6">INT((SUM(SUM(INT(LEFT($K$4:AV$4, 2))), SUM(MID($K$4:AV$4,10,2)/60)))) &amp; " hours " &amp; MOD((SUM(SUM(INT(LEFT($K$4:AV$4, 2))), SUM(MID($K$4:AV$4,10,2)/60))) * 60, 60) &amp; " minutes"</f>
        <v>119 hours 54 minutes</v>
      </c>
      <c r="AW6" s="37" t="str" cm="1">
        <f t="array" ref="AW6">INT((SUM(SUM(INT(LEFT($K$4:AW$4, 2))), SUM(MID($K$4:AW$4,10,2)/60)))) &amp; " hours " &amp; MOD((SUM(SUM(INT(LEFT($K$4:AW$4, 2))), SUM(MID($K$4:AW$4,10,2)/60))) * 60, 60) &amp; " minutes"</f>
        <v>119 hours 54 minutes</v>
      </c>
      <c r="AX6" s="47" t="str" cm="1">
        <f t="array" ref="AX6">INT((SUM(SUM(INT(LEFT($K$4:AX$4, 2))), SUM(MID($K$4:AX$4,10,2)/60)))) &amp; " hours " &amp; MOD((SUM(SUM(INT(LEFT($K$4:AX$4, 2))), SUM(MID($K$4:AX$4,10,2)/60))) * 60, 60) &amp; " minutes"</f>
        <v>119 hours 54 minutes</v>
      </c>
      <c r="AY6" s="48" t="str" cm="1">
        <f t="array" ref="AY6">INT((SUM(SUM(INT(LEFT($K$4:AY$4, 2))), SUM(MID($K$4:AY$4,10,2)/60)))) &amp; " hours " &amp; MOD((SUM(SUM(INT(LEFT($K$4:AY$4, 2))), SUM(MID($K$4:AY$4,10,2)/60))) * 60, 60) &amp; " minutes"</f>
        <v>119 hours 54 minutes</v>
      </c>
      <c r="AZ6" s="49" t="str" cm="1">
        <f t="array" ref="AZ6">INT((SUM(SUM(INT(LEFT($K$4:AZ$4, 2))), SUM(MID($K$4:AZ$4,10,2)/60)))) &amp; " hours " &amp; MOD((SUM(SUM(INT(LEFT($K$4:AZ$4, 2))), SUM(MID($K$4:AZ$4,10,2)/60))) * 60, 60) &amp; " minutes"</f>
        <v>119 hours 54 minutes</v>
      </c>
      <c r="BA6" s="46" t="str" cm="1">
        <f t="array" ref="BA6">INT((SUM(SUM(INT(LEFT($K$4:BA$4, 2))), SUM(MID($K$4:BA$4,10,2)/60)))) &amp; " hours " &amp; MOD((SUM(SUM(INT(LEFT($K$4:BA$4, 2))), SUM(MID($K$4:BA$4,10,2)/60))) * 60, 60) &amp; " minutes"</f>
        <v>119 hours 54 minutes</v>
      </c>
      <c r="BB6" s="37" t="str" cm="1">
        <f t="array" ref="BB6">INT((SUM(SUM(INT(LEFT($K$4:BB$4, 2))), SUM(MID($K$4:BB$4,10,2)/60)))) &amp; " hours " &amp; MOD((SUM(SUM(INT(LEFT($K$4:BB$4, 2))), SUM(MID($K$4:BB$4,10,2)/60))) * 60, 60) &amp; " minutes"</f>
        <v>119 hours 54 minutes</v>
      </c>
      <c r="BC6" s="37" t="str" cm="1">
        <f t="array" ref="BC6">INT((SUM(SUM(INT(LEFT($K$4:BC$4, 2))), SUM(MID($K$4:BC$4,10,2)/60)))) &amp; " hours " &amp; MOD((SUM(SUM(INT(LEFT($K$4:BC$4, 2))), SUM(MID($K$4:BC$4,10,2)/60))) * 60, 60) &amp; " minutes"</f>
        <v>119 hours 54 minutes</v>
      </c>
      <c r="BD6" s="37" t="str" cm="1">
        <f t="array" ref="BD6">INT((SUM(SUM(INT(LEFT($K$4:BD$4, 2))), SUM(MID($K$4:BD$4,10,2)/60)))) &amp; " hours " &amp; MOD((SUM(SUM(INT(LEFT($K$4:BD$4, 2))), SUM(MID($K$4:BD$4,10,2)/60))) * 60, 60) &amp; " minutes"</f>
        <v>119 hours 54 minutes</v>
      </c>
      <c r="BE6" s="47" t="str" cm="1">
        <f t="array" ref="BE6">INT((SUM(SUM(INT(LEFT($K$4:BE$4, 2))), SUM(MID($K$4:BE$4,10,2)/60)))) &amp; " hours " &amp; MOD((SUM(SUM(INT(LEFT($K$4:BE$4, 2))), SUM(MID($K$4:BE$4,10,2)/60))) * 60, 60) &amp; " minutes"</f>
        <v>119 hours 54 minutes</v>
      </c>
      <c r="BF6" s="48" t="str" cm="1">
        <f t="array" ref="BF6">INT((SUM(SUM(INT(LEFT($K$4:BF$4, 2))), SUM(MID($K$4:BF$4,10,2)/60)))) &amp; " hours " &amp; MOD((SUM(SUM(INT(LEFT($K$4:BF$4, 2))), SUM(MID($K$4:BF$4,10,2)/60))) * 60, 60) &amp; " minutes"</f>
        <v>119 hours 54 minutes</v>
      </c>
      <c r="BG6" s="49" t="str" cm="1">
        <f t="array" ref="BG6">INT((SUM(SUM(INT(LEFT($K$4:BG$4, 2))), SUM(MID($K$4:BG$4,10,2)/60)))) &amp; " hours " &amp; MOD((SUM(SUM(INT(LEFT($K$4:BG$4, 2))), SUM(MID($K$4:BG$4,10,2)/60))) * 60, 60) &amp; " minutes"</f>
        <v>119 hours 54 minutes</v>
      </c>
      <c r="BH6" s="46" t="str" cm="1">
        <f t="array" ref="BH6">INT((SUM(SUM(INT(LEFT($K$4:BH$4, 2))), SUM(MID($K$4:BH$4,10,2)/60)))) &amp; " hours " &amp; MOD((SUM(SUM(INT(LEFT($K$4:BH$4, 2))), SUM(MID($K$4:BH$4,10,2)/60))) * 60, 60) &amp; " minutes"</f>
        <v>119 hours 54 minutes</v>
      </c>
      <c r="BI6" s="37" t="str" cm="1">
        <f t="array" ref="BI6">INT((SUM(SUM(INT(LEFT($K$4:BI$4, 2))), SUM(MID($K$4:BI$4,10,2)/60)))) &amp; " hours " &amp; MOD((SUM(SUM(INT(LEFT($K$4:BI$4, 2))), SUM(MID($K$4:BI$4,10,2)/60))) * 60, 60) &amp; " minutes"</f>
        <v>119 hours 54 minutes</v>
      </c>
      <c r="BJ6" s="37" t="str" cm="1">
        <f t="array" ref="BJ6">INT((SUM(SUM(INT(LEFT($K$4:BJ$4, 2))), SUM(MID($K$4:BJ$4,10,2)/60)))) &amp; " hours " &amp; MOD((SUM(SUM(INT(LEFT($K$4:BJ$4, 2))), SUM(MID($K$4:BJ$4,10,2)/60))) * 60, 60) &amp; " minutes"</f>
        <v>119 hours 54 minutes</v>
      </c>
      <c r="BK6" s="37" t="str" cm="1">
        <f t="array" ref="BK6">INT((SUM(SUM(INT(LEFT($K$4:BK$4, 2))), SUM(MID($K$4:BK$4,10,2)/60)))) &amp; " hours " &amp; MOD((SUM(SUM(INT(LEFT($K$4:BK$4, 2))), SUM(MID($K$4:BK$4,10,2)/60))) * 60, 60) &amp; " minutes"</f>
        <v>119 hours 54 minutes</v>
      </c>
      <c r="BL6" s="47" t="str" cm="1">
        <f t="array" ref="BL6">INT((SUM(SUM(INT(LEFT($K$4:BL$4, 2))), SUM(MID($K$4:BL$4,10,2)/60)))) &amp; " hours " &amp; MOD((SUM(SUM(INT(LEFT($K$4:BL$4, 2))), SUM(MID($K$4:BL$4,10,2)/60))) * 60, 60) &amp; " minutes"</f>
        <v>119 hours 54 minutes</v>
      </c>
      <c r="BM6" s="48" t="str" cm="1">
        <f t="array" ref="BM6">INT((SUM(SUM(INT(LEFT($K$4:BM$4, 2))), SUM(MID($K$4:BM$4,10,2)/60)))) &amp; " hours " &amp; MOD((SUM(SUM(INT(LEFT($K$4:BM$4, 2))), SUM(MID($K$4:BM$4,10,2)/60))) * 60, 60) &amp; " minutes"</f>
        <v>119 hours 54 minutes</v>
      </c>
      <c r="BN6" s="49" t="str" cm="1">
        <f t="array" ref="BN6">INT((SUM(SUM(INT(LEFT($K$4:BN$4, 2))), SUM(MID($K$4:BN$4,10,2)/60)))) &amp; " hours " &amp; MOD((SUM(SUM(INT(LEFT($K$4:BN$4, 2))), SUM(MID($K$4:BN$4,10,2)/60))) * 60, 60) &amp; " minutes"</f>
        <v>119 hours 54 minutes</v>
      </c>
      <c r="BO6" s="46" t="str" cm="1">
        <f t="array" ref="BO6">INT((SUM(SUM(INT(LEFT($K$4:BO$4, 2))), SUM(MID($K$4:BO$4,10,2)/60)))) &amp; " hours " &amp; MOD((SUM(SUM(INT(LEFT($K$4:BO$4, 2))), SUM(MID($K$4:BO$4,10,2)/60))) * 60, 60) &amp; " minutes"</f>
        <v>119 hours 54 minutes</v>
      </c>
      <c r="BP6" s="37" t="str" cm="1">
        <f t="array" ref="BP6">INT((SUM(SUM(INT(LEFT($K$4:BP$4, 2))), SUM(MID($K$4:BP$4,10,2)/60)))) &amp; " hours " &amp; MOD((SUM(SUM(INT(LEFT($K$4:BP$4, 2))), SUM(MID($K$4:BP$4,10,2)/60))) * 60, 60) &amp; " minutes"</f>
        <v>119 hours 54 minutes</v>
      </c>
      <c r="BQ6" s="37" t="str" cm="1">
        <f t="array" ref="BQ6">INT((SUM(SUM(INT(LEFT($K$4:BQ$4, 2))), SUM(MID($K$4:BQ$4,10,2)/60)))) &amp; " hours " &amp; MOD((SUM(SUM(INT(LEFT($K$4:BQ$4, 2))), SUM(MID($K$4:BQ$4,10,2)/60))) * 60, 60) &amp; " minutes"</f>
        <v>119 hours 54 minutes</v>
      </c>
      <c r="BR6" s="37" t="str" cm="1">
        <f t="array" ref="BR6">INT((SUM(SUM(INT(LEFT($K$4:BR$4, 2))), SUM(MID($K$4:BR$4,10,2)/60)))) &amp; " hours " &amp; MOD((SUM(SUM(INT(LEFT($K$4:BR$4, 2))), SUM(MID($K$4:BR$4,10,2)/60))) * 60, 60) &amp; " minutes"</f>
        <v>119 hours 54 minutes</v>
      </c>
      <c r="BS6" s="47" t="str" cm="1">
        <f t="array" ref="BS6">INT((SUM(SUM(INT(LEFT($K$4:BS$4, 2))), SUM(MID($K$4:BS$4,10,2)/60)))) &amp; " hours " &amp; MOD((SUM(SUM(INT(LEFT($K$4:BS$4, 2))), SUM(MID($K$4:BS$4,10,2)/60))) * 60, 60) &amp; " minutes"</f>
        <v>119 hours 54 minutes</v>
      </c>
      <c r="BT6" s="48" t="str" cm="1">
        <f t="array" ref="BT6">INT((SUM(SUM(INT(LEFT($K$4:BT$4, 2))), SUM(MID($K$4:BT$4,10,2)/60)))) &amp; " hours " &amp; MOD((SUM(SUM(INT(LEFT($K$4:BT$4, 2))), SUM(MID($K$4:BT$4,10,2)/60))) * 60, 60) &amp; " minutes"</f>
        <v>119 hours 54 minutes</v>
      </c>
      <c r="BU6" s="49" t="str" cm="1">
        <f t="array" ref="BU6">INT((SUM(SUM(INT(LEFT($K$4:BU$4, 2))), SUM(MID($K$4:BU$4,10,2)/60)))) &amp; " hours " &amp; MOD((SUM(SUM(INT(LEFT($K$4:BU$4, 2))), SUM(MID($K$4:BU$4,10,2)/60))) * 60, 60) &amp; " minutes"</f>
        <v>119 hours 54 minutes</v>
      </c>
      <c r="BV6" s="46" t="str" cm="1">
        <f t="array" ref="BV6">INT((SUM(SUM(INT(LEFT($K$4:BV$4, 2))), SUM(MID($K$4:BV$4,10,2)/60)))) &amp; " hours " &amp; MOD((SUM(SUM(INT(LEFT($K$4:BV$4, 2))), SUM(MID($K$4:BV$4,10,2)/60))) * 60, 60) &amp; " minutes"</f>
        <v>119 hours 54 minutes</v>
      </c>
      <c r="BW6" s="37" t="str" cm="1">
        <f t="array" ref="BW6">INT((SUM(SUM(INT(LEFT($K$4:BW$4, 2))), SUM(MID($K$4:BW$4,10,2)/60)))) &amp; " hours " &amp; MOD((SUM(SUM(INT(LEFT($K$4:BW$4, 2))), SUM(MID($K$4:BW$4,10,2)/60))) * 60, 60) &amp; " minutes"</f>
        <v>119 hours 54 minutes</v>
      </c>
      <c r="BX6" s="37" t="str" cm="1">
        <f t="array" ref="BX6">INT((SUM(SUM(INT(LEFT($K$4:BX$4, 2))), SUM(MID($K$4:BX$4,10,2)/60)))) &amp; " hours " &amp; MOD((SUM(SUM(INT(LEFT($K$4:BX$4, 2))), SUM(MID($K$4:BX$4,10,2)/60))) * 60, 60) &amp; " minutes"</f>
        <v>119 hours 54 minutes</v>
      </c>
      <c r="BY6" s="37" t="str" cm="1">
        <f t="array" ref="BY6">INT((SUM(SUM(INT(LEFT($K$4:BY$4, 2))), SUM(MID($K$4:BY$4,10,2)/60)))) &amp; " hours " &amp; MOD((SUM(SUM(INT(LEFT($K$4:BY$4, 2))), SUM(MID($K$4:BY$4,10,2)/60))) * 60, 60) &amp; " minutes"</f>
        <v>119 hours 54 minutes</v>
      </c>
      <c r="BZ6" s="47" t="str" cm="1">
        <f t="array" ref="BZ6">INT((SUM(SUM(INT(LEFT($K$4:BZ$4, 2))), SUM(MID($K$4:BZ$4,10,2)/60)))) &amp; " hours " &amp; MOD((SUM(SUM(INT(LEFT($K$4:BZ$4, 2))), SUM(MID($K$4:BZ$4,10,2)/60))) * 60, 60) &amp; " minutes"</f>
        <v>119 hours 54 minutes</v>
      </c>
      <c r="CA6" s="48"/>
      <c r="CB6" s="49"/>
      <c r="CC6" s="46"/>
      <c r="CD6" s="37"/>
      <c r="CE6" s="37"/>
      <c r="CF6" s="37"/>
      <c r="CG6" s="47"/>
      <c r="CH6" s="48"/>
      <c r="CI6" s="49"/>
      <c r="CJ6" s="46"/>
      <c r="CK6" s="37"/>
      <c r="CL6" s="37"/>
      <c r="CM6" s="37"/>
      <c r="CN6" s="47"/>
      <c r="CO6" s="48"/>
      <c r="CP6" s="49"/>
      <c r="CQ6" s="46"/>
      <c r="CR6" s="37"/>
      <c r="CS6" s="37"/>
      <c r="CT6" s="37"/>
      <c r="CU6" s="47"/>
      <c r="CV6" s="48"/>
      <c r="CW6" s="49"/>
      <c r="CX6" s="46"/>
      <c r="CY6" s="37"/>
      <c r="CZ6" s="37"/>
      <c r="DA6" s="37"/>
      <c r="DB6" s="47"/>
      <c r="DC6" s="48"/>
      <c r="DD6" s="49"/>
      <c r="DE6" s="46"/>
      <c r="DF6" s="46"/>
      <c r="DG6" s="37"/>
      <c r="DH6" s="37"/>
      <c r="DI6" s="37"/>
      <c r="DJ6" s="47"/>
      <c r="DK6" s="48"/>
      <c r="DL6" s="49"/>
      <c r="DM6" s="46"/>
      <c r="DN6" s="37"/>
      <c r="DO6" s="37"/>
      <c r="DP6" s="37"/>
      <c r="DQ6" s="47"/>
      <c r="DR6" s="48"/>
      <c r="DS6" s="49"/>
      <c r="DT6" s="46"/>
      <c r="DU6" s="37"/>
      <c r="DV6" s="37"/>
      <c r="DW6" s="37"/>
      <c r="DX6" s="47"/>
      <c r="DY6" s="48"/>
      <c r="DZ6" s="46"/>
      <c r="EA6" s="37"/>
      <c r="EB6" s="37"/>
      <c r="EC6" s="37"/>
      <c r="ED6" s="47"/>
      <c r="EE6" s="48"/>
      <c r="EF6" s="49"/>
      <c r="EG6" s="46"/>
      <c r="EH6" s="37"/>
      <c r="EI6" s="37"/>
      <c r="EJ6" s="37"/>
      <c r="EK6" s="47"/>
      <c r="EL6" s="48"/>
      <c r="EM6" s="49"/>
      <c r="EN6" s="46"/>
      <c r="EO6" s="37"/>
      <c r="EP6" s="37"/>
      <c r="EQ6" s="37"/>
      <c r="ER6" s="47"/>
      <c r="ES6" s="48"/>
      <c r="ET6" s="49"/>
      <c r="EU6" s="46"/>
    </row>
    <row r="7" spans="1:151" s="39" customFormat="1" ht="30" x14ac:dyDescent="0.25">
      <c r="A7"/>
      <c r="B7" s="27">
        <v>45204</v>
      </c>
      <c r="C7" s="16">
        <v>0.39583333333333331</v>
      </c>
      <c r="D7" s="12">
        <v>0.5180555555555556</v>
      </c>
      <c r="E7" s="17">
        <f t="shared" ref="E7:E70" si="2">IF(OR(C7=0, D7=0),"", D7-C7)</f>
        <v>0.12222222222222229</v>
      </c>
      <c r="F7" s="15" t="str">
        <f>IF(E7="","",_xlfn.CONCAT(HOUR(SUM($E$4:E7))," hours ",MINUTE(SUM($E$4:E7))," minutes"))</f>
        <v>9 hours 49 minutes</v>
      </c>
      <c r="G7" s="21" t="s">
        <v>11</v>
      </c>
      <c r="H7" s="25" t="s">
        <v>12</v>
      </c>
      <c r="I7" t="s">
        <v>77</v>
      </c>
      <c r="J7" s="52" t="s">
        <v>15</v>
      </c>
      <c r="K7" s="38" t="s">
        <v>16</v>
      </c>
      <c r="L7" s="39" t="s">
        <v>17</v>
      </c>
      <c r="M7" s="43" t="s">
        <v>19</v>
      </c>
      <c r="N7" s="37" t="s">
        <v>21</v>
      </c>
      <c r="O7" s="39" t="s">
        <v>22</v>
      </c>
      <c r="P7" s="48" t="s">
        <v>23</v>
      </c>
      <c r="Q7" s="49" t="s">
        <v>24</v>
      </c>
      <c r="R7" s="38" t="s">
        <v>35</v>
      </c>
      <c r="S7" s="39" t="s">
        <v>36</v>
      </c>
      <c r="T7" s="43" t="s">
        <v>37</v>
      </c>
      <c r="U7" s="37" t="s">
        <v>38</v>
      </c>
      <c r="V7" s="39" t="s">
        <v>39</v>
      </c>
      <c r="W7" s="48" t="s">
        <v>40</v>
      </c>
      <c r="X7" s="49" t="s">
        <v>41</v>
      </c>
      <c r="Y7" s="38" t="s">
        <v>46</v>
      </c>
      <c r="Z7" s="39" t="s">
        <v>47</v>
      </c>
      <c r="AA7" s="43" t="s">
        <v>48</v>
      </c>
      <c r="AB7" s="37" t="s">
        <v>49</v>
      </c>
      <c r="AC7" s="39" t="s">
        <v>73</v>
      </c>
      <c r="AD7" s="48" t="s">
        <v>74</v>
      </c>
      <c r="AE7" s="49" t="s">
        <v>53</v>
      </c>
      <c r="AF7" s="39" t="s">
        <v>81</v>
      </c>
      <c r="AG7" s="39" t="s">
        <v>82</v>
      </c>
      <c r="AH7" s="39" t="s">
        <v>83</v>
      </c>
      <c r="AI7" s="39" t="s">
        <v>84</v>
      </c>
      <c r="AJ7" s="39" t="s">
        <v>85</v>
      </c>
      <c r="AK7" s="39" t="s">
        <v>145</v>
      </c>
      <c r="AL7" s="39" t="s">
        <v>86</v>
      </c>
      <c r="AM7" s="39" t="s">
        <v>126</v>
      </c>
      <c r="AN7" s="39" t="s">
        <v>127</v>
      </c>
      <c r="AO7" s="39" t="s">
        <v>128</v>
      </c>
      <c r="AP7" s="39" t="s">
        <v>129</v>
      </c>
      <c r="AQ7" s="39" t="s">
        <v>130</v>
      </c>
      <c r="AR7" s="39" t="s">
        <v>131</v>
      </c>
      <c r="AS7" s="39" t="s">
        <v>132</v>
      </c>
      <c r="AT7" s="39" t="s">
        <v>133</v>
      </c>
      <c r="AU7" s="39" t="s">
        <v>134</v>
      </c>
      <c r="AV7" s="39" t="s">
        <v>135</v>
      </c>
      <c r="AW7" s="39" t="s">
        <v>136</v>
      </c>
      <c r="AX7" s="39" t="s">
        <v>137</v>
      </c>
      <c r="AY7" s="39" t="s">
        <v>138</v>
      </c>
      <c r="AZ7" s="39" t="s">
        <v>139</v>
      </c>
    </row>
    <row r="8" spans="1:151" ht="60" x14ac:dyDescent="0.25">
      <c r="B8" s="27">
        <v>45205</v>
      </c>
      <c r="C8" s="16">
        <v>0.52986111111111112</v>
      </c>
      <c r="D8" s="12">
        <v>0.69097222222222221</v>
      </c>
      <c r="E8" s="17">
        <f t="shared" si="2"/>
        <v>0.16111111111111109</v>
      </c>
      <c r="F8" s="15" t="str">
        <f>IF(E8="","",_xlfn.CONCAT(HOUR(SUM($E$4:E8))," hours ",MINUTE(SUM($E$4:E8))," minutes"))</f>
        <v>13 hours 41 minutes</v>
      </c>
      <c r="G8" s="21" t="s">
        <v>25</v>
      </c>
      <c r="H8" s="25" t="s">
        <v>26</v>
      </c>
      <c r="I8" t="s">
        <v>77</v>
      </c>
    </row>
    <row r="9" spans="1:151" ht="60" x14ac:dyDescent="0.25">
      <c r="B9" s="27">
        <v>45206</v>
      </c>
      <c r="C9" s="16">
        <v>0.58819444444444446</v>
      </c>
      <c r="D9" s="12">
        <v>0.77083333333333337</v>
      </c>
      <c r="E9" s="17">
        <f t="shared" si="2"/>
        <v>0.18263888888888891</v>
      </c>
      <c r="F9" s="15" t="str">
        <f>IF(E9="","",_xlfn.CONCAT(HOUR(SUM($E$4:E9))," hours ",MINUTE(SUM($E$4:E9))," minutes"))</f>
        <v>18 hours 4 minutes</v>
      </c>
      <c r="G9" s="21" t="s">
        <v>27</v>
      </c>
      <c r="H9" s="25" t="s">
        <v>28</v>
      </c>
      <c r="I9" t="s">
        <v>77</v>
      </c>
    </row>
    <row r="10" spans="1:151" ht="30" x14ac:dyDescent="0.25">
      <c r="B10" s="27">
        <v>45206</v>
      </c>
      <c r="C10" s="16">
        <v>0.80208333333333337</v>
      </c>
      <c r="D10" s="12">
        <v>0.88888888888888884</v>
      </c>
      <c r="E10" s="17">
        <f t="shared" si="2"/>
        <v>8.6805555555555469E-2</v>
      </c>
      <c r="F10" s="15" t="str">
        <f>IF(E10="","",_xlfn.CONCAT(HOUR(SUM($E$4:E10))," hours ",MINUTE(SUM($E$4:E10))," minutes"))</f>
        <v>20 hours 9 minutes</v>
      </c>
      <c r="G10" s="21" t="s">
        <v>29</v>
      </c>
      <c r="H10" s="25" t="s">
        <v>30</v>
      </c>
      <c r="I10" t="s">
        <v>77</v>
      </c>
    </row>
    <row r="11" spans="1:151" ht="90" x14ac:dyDescent="0.25">
      <c r="B11" s="27">
        <v>45207</v>
      </c>
      <c r="C11" s="16">
        <v>0.46875</v>
      </c>
      <c r="D11" s="12">
        <v>0.52777777777777779</v>
      </c>
      <c r="E11" s="17">
        <f>IF(OR(C11=0, D11=0),"", D11-C11)</f>
        <v>5.902777777777779E-2</v>
      </c>
      <c r="F11" s="15" t="str">
        <f>IF(E11="","",_xlfn.CONCAT(HOUR(SUM($E$4:E11))," hours ",MINUTE(SUM($E$4:E11))," minutes"))</f>
        <v>21 hours 34 minutes</v>
      </c>
      <c r="G11" s="21" t="s">
        <v>31</v>
      </c>
      <c r="H11" s="25" t="s">
        <v>32</v>
      </c>
      <c r="I11" t="s">
        <v>77</v>
      </c>
    </row>
    <row r="12" spans="1:151" ht="60" x14ac:dyDescent="0.25">
      <c r="B12" s="27">
        <v>45207</v>
      </c>
      <c r="C12" s="16">
        <v>0.84375</v>
      </c>
      <c r="D12" s="12">
        <v>0.89444444444444438</v>
      </c>
      <c r="E12" s="17">
        <f t="shared" si="2"/>
        <v>5.0694444444444375E-2</v>
      </c>
      <c r="F12" s="15" t="str">
        <f>IF(E12="","",_xlfn.CONCAT(HOUR(SUM($E$4:E12))," hours ",MINUTE(SUM($E$4:E12))," minutes"))</f>
        <v>22 hours 47 minutes</v>
      </c>
      <c r="G12" s="21" t="s">
        <v>33</v>
      </c>
      <c r="H12" s="25" t="s">
        <v>34</v>
      </c>
      <c r="I12" t="s">
        <v>77</v>
      </c>
    </row>
    <row r="13" spans="1:151" ht="30" x14ac:dyDescent="0.25">
      <c r="B13" s="27">
        <v>45208</v>
      </c>
      <c r="C13" s="16">
        <v>0.61111111111111105</v>
      </c>
      <c r="D13" s="12">
        <v>0.62847222222222221</v>
      </c>
      <c r="E13" s="17">
        <f t="shared" si="2"/>
        <v>1.736111111111116E-2</v>
      </c>
      <c r="F13" s="15" t="str">
        <f>IF(E13="","",_xlfn.CONCAT(HOUR(SUM($E$4:E13))," hours ",MINUTE(SUM($E$4:E13))," minutes"))</f>
        <v>23 hours 12 minutes</v>
      </c>
      <c r="G13" s="21" t="s">
        <v>43</v>
      </c>
      <c r="H13" s="50" t="s">
        <v>42</v>
      </c>
      <c r="I13" t="s">
        <v>77</v>
      </c>
    </row>
    <row r="14" spans="1:151" ht="90" x14ac:dyDescent="0.25">
      <c r="B14" s="27">
        <v>45208</v>
      </c>
      <c r="C14" s="16">
        <v>0.71666666666666667</v>
      </c>
      <c r="D14" s="12">
        <v>0.84722222222222221</v>
      </c>
      <c r="E14" s="17">
        <f t="shared" si="2"/>
        <v>0.13055555555555554</v>
      </c>
      <c r="F14" s="15" t="str">
        <f>IF(E14="","",_xlfn.CONCAT(HOUR(SUM($E$4:E14))," hours ",MINUTE(SUM($E$4:E14))," minutes"))</f>
        <v>2 hours 20 minutes</v>
      </c>
      <c r="G14" s="21" t="s">
        <v>44</v>
      </c>
      <c r="H14" s="25" t="s">
        <v>45</v>
      </c>
      <c r="I14" t="s">
        <v>77</v>
      </c>
    </row>
    <row r="15" spans="1:151" ht="120" x14ac:dyDescent="0.25">
      <c r="B15" s="27">
        <v>45209</v>
      </c>
      <c r="C15" s="16">
        <v>0.42708333333333331</v>
      </c>
      <c r="D15" s="12">
        <v>0.5625</v>
      </c>
      <c r="E15" s="17">
        <f t="shared" si="2"/>
        <v>0.13541666666666669</v>
      </c>
      <c r="F15" s="15" t="str">
        <f>IF(E15="","",_xlfn.CONCAT(HOUR(SUM($E$4:E15))," hours ",MINUTE(SUM($E$4:E15))," minutes"))</f>
        <v>5 hours 35 minutes</v>
      </c>
      <c r="G15" s="21" t="s">
        <v>54</v>
      </c>
      <c r="H15" s="25" t="s">
        <v>55</v>
      </c>
      <c r="I15" t="s">
        <v>77</v>
      </c>
    </row>
    <row r="16" spans="1:151" ht="105" x14ac:dyDescent="0.25">
      <c r="B16" s="27">
        <v>45209</v>
      </c>
      <c r="C16" s="16">
        <v>0.70138888888888884</v>
      </c>
      <c r="D16" s="12">
        <v>0.80902777777777779</v>
      </c>
      <c r="E16" s="17">
        <f t="shared" si="2"/>
        <v>0.10763888888888895</v>
      </c>
      <c r="F16" s="15" t="str">
        <f>IF(E16="","",_xlfn.CONCAT(HOUR(SUM($E$4:E16))," hours ",MINUTE(SUM($E$4:E16))," minutes"))</f>
        <v>8 hours 10 minutes</v>
      </c>
      <c r="G16" s="21" t="s">
        <v>56</v>
      </c>
      <c r="J16" s="51" t="s">
        <v>58</v>
      </c>
    </row>
    <row r="17" spans="2:10" ht="60" x14ac:dyDescent="0.25">
      <c r="B17" s="27">
        <v>45210</v>
      </c>
      <c r="C17" s="16">
        <v>0.4201388888888889</v>
      </c>
      <c r="D17" s="12">
        <v>0.51388888888888895</v>
      </c>
      <c r="E17" s="17">
        <f t="shared" si="2"/>
        <v>9.3750000000000056E-2</v>
      </c>
      <c r="F17" s="15" t="str">
        <f>IF(E17="","",_xlfn.CONCAT(HOUR(SUM($E$4:E17))," hours ",MINUTE(SUM($E$4:E17))," minutes"))</f>
        <v>10 hours 25 minutes</v>
      </c>
      <c r="G17" s="21" t="s">
        <v>57</v>
      </c>
    </row>
    <row r="18" spans="2:10" ht="75" x14ac:dyDescent="0.25">
      <c r="B18" s="27">
        <v>45210</v>
      </c>
      <c r="C18" s="16">
        <v>0.77569444444444446</v>
      </c>
      <c r="D18" s="12">
        <v>0.86458333333333337</v>
      </c>
      <c r="E18" s="17">
        <f t="shared" si="2"/>
        <v>8.8888888888888906E-2</v>
      </c>
      <c r="F18" s="15" t="str">
        <f>IF(E18="","",_xlfn.CONCAT(HOUR(SUM($E$4:E18))," hours ",MINUTE(SUM($E$4:E18))," minutes"))</f>
        <v>12 hours 33 minutes</v>
      </c>
      <c r="G18" s="21" t="s">
        <v>59</v>
      </c>
      <c r="H18" s="25" t="s">
        <v>60</v>
      </c>
      <c r="I18" t="s">
        <v>87</v>
      </c>
    </row>
    <row r="19" spans="2:10" ht="75" x14ac:dyDescent="0.25">
      <c r="B19" s="27">
        <v>45211</v>
      </c>
      <c r="C19" s="16">
        <v>0.47222222222222227</v>
      </c>
      <c r="D19" s="12">
        <v>0.54861111111111105</v>
      </c>
      <c r="E19" s="17">
        <f t="shared" si="2"/>
        <v>7.6388888888888784E-2</v>
      </c>
      <c r="F19" s="15" t="str">
        <f>IF(E19="","",_xlfn.CONCAT(HOUR(SUM($E$4:E19))," hours ",MINUTE(SUM($E$4:E19))," minutes"))</f>
        <v>14 hours 23 minutes</v>
      </c>
      <c r="G19" s="21" t="s">
        <v>61</v>
      </c>
      <c r="H19" s="25" t="s">
        <v>62</v>
      </c>
      <c r="I19" t="s">
        <v>77</v>
      </c>
    </row>
    <row r="20" spans="2:10" ht="75" x14ac:dyDescent="0.25">
      <c r="B20" s="27">
        <v>45211</v>
      </c>
      <c r="C20" s="16">
        <v>0.72916666666666663</v>
      </c>
      <c r="D20" s="12">
        <v>0.80208333333333337</v>
      </c>
      <c r="E20" s="17">
        <f>IF(OR(C20=0, D20=0),"", D20-C20)</f>
        <v>7.2916666666666741E-2</v>
      </c>
      <c r="F20" s="15" t="str">
        <f>IF(E20="","",_xlfn.CONCAT(HOUR(SUM($E$4:E20))," hours ",MINUTE(SUM($E$4:E20))," minutes"))</f>
        <v>16 hours 8 minutes</v>
      </c>
      <c r="G20" s="21" t="s">
        <v>63</v>
      </c>
      <c r="H20" s="25" t="s">
        <v>64</v>
      </c>
      <c r="I20" t="s">
        <v>77</v>
      </c>
    </row>
    <row r="21" spans="2:10" ht="45" x14ac:dyDescent="0.25">
      <c r="B21" s="27">
        <v>45212</v>
      </c>
      <c r="C21" s="16">
        <v>0.4548611111111111</v>
      </c>
      <c r="D21" s="12">
        <v>0.56597222222222221</v>
      </c>
      <c r="E21" s="17">
        <f t="shared" si="2"/>
        <v>0.1111111111111111</v>
      </c>
      <c r="F21" s="15" t="str">
        <f>IF(E21="","",_xlfn.CONCAT(HOUR(SUM($E$4:E21))," hours ",MINUTE(SUM($E$4:E21))," minutes"))</f>
        <v>18 hours 48 minutes</v>
      </c>
      <c r="G21" s="21" t="s">
        <v>65</v>
      </c>
    </row>
    <row r="22" spans="2:10" ht="30" x14ac:dyDescent="0.25">
      <c r="B22" s="27">
        <v>45212</v>
      </c>
      <c r="C22" s="16">
        <v>0.82291666666666663</v>
      </c>
      <c r="D22" s="12">
        <v>0.90277777777777779</v>
      </c>
      <c r="E22" s="17">
        <f t="shared" si="2"/>
        <v>7.986111111111116E-2</v>
      </c>
      <c r="F22" s="15" t="str">
        <f>IF(E22="","",_xlfn.CONCAT(HOUR(SUM($E$4:E22))," hours ",MINUTE(SUM($E$4:E22))," minutes"))</f>
        <v>20 hours 43 minutes</v>
      </c>
      <c r="G22" s="21" t="s">
        <v>66</v>
      </c>
      <c r="H22" s="25" t="s">
        <v>67</v>
      </c>
      <c r="I22" t="s">
        <v>77</v>
      </c>
    </row>
    <row r="23" spans="2:10" ht="75" x14ac:dyDescent="0.25">
      <c r="B23" s="27">
        <v>45213</v>
      </c>
      <c r="C23" s="16">
        <v>0.53125</v>
      </c>
      <c r="D23" s="12">
        <v>0.82291666666666663</v>
      </c>
      <c r="E23" s="17">
        <f t="shared" si="2"/>
        <v>0.29166666666666663</v>
      </c>
      <c r="F23" s="15" t="str">
        <f>IF(E23="","",_xlfn.CONCAT(HOUR(SUM($E$4:E23))," hours ",MINUTE(SUM($E$4:E23))," minutes"))</f>
        <v>3 hours 43 minutes</v>
      </c>
      <c r="G23" s="21" t="s">
        <v>68</v>
      </c>
      <c r="H23" s="25" t="s">
        <v>69</v>
      </c>
      <c r="I23" t="s">
        <v>77</v>
      </c>
    </row>
    <row r="24" spans="2:10" ht="90" x14ac:dyDescent="0.25">
      <c r="B24" s="27">
        <v>45214</v>
      </c>
      <c r="C24" s="16">
        <v>0.61805555555555558</v>
      </c>
      <c r="D24" s="12">
        <v>0.76041666666666663</v>
      </c>
      <c r="E24" s="17">
        <f t="shared" si="2"/>
        <v>0.14236111111111105</v>
      </c>
      <c r="F24" s="15" t="str">
        <f>IF(E24="","",_xlfn.CONCAT(HOUR(SUM($E$4:E24))," hours ",MINUTE(SUM($E$4:E24))," minutes"))</f>
        <v>7 hours 8 minutes</v>
      </c>
      <c r="G24" s="21" t="s">
        <v>70</v>
      </c>
      <c r="H24" s="25" t="s">
        <v>71</v>
      </c>
      <c r="I24" t="s">
        <v>88</v>
      </c>
    </row>
    <row r="25" spans="2:10" ht="75" x14ac:dyDescent="0.25">
      <c r="B25" s="27">
        <v>45215</v>
      </c>
      <c r="C25" s="16">
        <v>0.80555555555555547</v>
      </c>
      <c r="D25" s="12">
        <v>0.96527777777777779</v>
      </c>
      <c r="E25" s="17">
        <f t="shared" si="2"/>
        <v>0.15972222222222232</v>
      </c>
      <c r="F25" s="15" t="str">
        <f>IF(E25="","",_xlfn.CONCAT(HOUR(SUM($E$4:E25))," hours ",MINUTE(SUM($E$4:E25))," minutes"))</f>
        <v>10 hours 58 minutes</v>
      </c>
      <c r="G25" s="21" t="s">
        <v>76</v>
      </c>
      <c r="H25" s="25" t="s">
        <v>75</v>
      </c>
      <c r="I25" t="s">
        <v>89</v>
      </c>
    </row>
    <row r="26" spans="2:10" ht="30" x14ac:dyDescent="0.25">
      <c r="B26" s="27">
        <v>45216</v>
      </c>
      <c r="C26" s="16">
        <v>0.46875</v>
      </c>
      <c r="D26" s="12">
        <v>0.55902777777777779</v>
      </c>
      <c r="E26" s="17">
        <f t="shared" si="2"/>
        <v>9.027777777777779E-2</v>
      </c>
      <c r="F26" s="15" t="str">
        <f>IF(E26="","",_xlfn.CONCAT(HOUR(SUM($E$4:E26))," hours ",MINUTE(SUM($E$4:E26))," minutes"))</f>
        <v>13 hours 8 minutes</v>
      </c>
      <c r="G26" s="21" t="s">
        <v>78</v>
      </c>
    </row>
    <row r="27" spans="2:10" ht="105" x14ac:dyDescent="0.25">
      <c r="B27" s="27">
        <v>45216</v>
      </c>
      <c r="C27" s="16">
        <v>0.57986111111111105</v>
      </c>
      <c r="D27" s="12">
        <v>0.66319444444444442</v>
      </c>
      <c r="E27" s="17">
        <f t="shared" si="2"/>
        <v>8.333333333333337E-2</v>
      </c>
      <c r="F27" s="15" t="str">
        <f>IF(E27="","",_xlfn.CONCAT(HOUR(SUM($E$4:E27))," hours ",MINUTE(SUM($E$4:E27))," minutes"))</f>
        <v>15 hours 8 minutes</v>
      </c>
      <c r="G27" s="21" t="s">
        <v>79</v>
      </c>
      <c r="H27" s="25" t="s">
        <v>80</v>
      </c>
      <c r="J27" s="53" t="s">
        <v>90</v>
      </c>
    </row>
    <row r="28" spans="2:10" ht="60" x14ac:dyDescent="0.25">
      <c r="B28" s="27">
        <v>45217</v>
      </c>
      <c r="C28" s="16">
        <v>0.64930555555555558</v>
      </c>
      <c r="D28" s="12">
        <v>0.76041666666666663</v>
      </c>
      <c r="E28" s="17">
        <f t="shared" si="2"/>
        <v>0.11111111111111105</v>
      </c>
      <c r="F28" s="15" t="str">
        <f>IF(E28="","",_xlfn.CONCAT(HOUR(SUM($E$4:E28))," hours ",MINUTE(SUM($E$4:E28))," minutes"))</f>
        <v>17 hours 48 minutes</v>
      </c>
      <c r="G28" s="21" t="s">
        <v>93</v>
      </c>
      <c r="H28" s="25" t="s">
        <v>91</v>
      </c>
    </row>
    <row r="29" spans="2:10" x14ac:dyDescent="0.25">
      <c r="B29" s="27">
        <v>45218</v>
      </c>
      <c r="C29" s="16">
        <v>0.4236111111111111</v>
      </c>
      <c r="D29" s="12">
        <v>0.45902777777777781</v>
      </c>
      <c r="E29" s="17">
        <f t="shared" si="2"/>
        <v>3.5416666666666707E-2</v>
      </c>
      <c r="F29" s="15" t="str">
        <f>IF(E29="","",_xlfn.CONCAT(HOUR(SUM($E$4:E29))," hours ",MINUTE(SUM($E$4:E29))," minutes"))</f>
        <v>18 hours 39 minutes</v>
      </c>
      <c r="G29" s="21" t="s">
        <v>92</v>
      </c>
      <c r="H29" s="25" t="s">
        <v>94</v>
      </c>
    </row>
    <row r="30" spans="2:10" ht="60" x14ac:dyDescent="0.25">
      <c r="B30" s="27">
        <v>45218</v>
      </c>
      <c r="C30" s="16">
        <v>0.54166666666666663</v>
      </c>
      <c r="D30" s="12">
        <v>0.5625</v>
      </c>
      <c r="E30" s="17">
        <f t="shared" si="2"/>
        <v>2.083333333333337E-2</v>
      </c>
      <c r="F30" s="15" t="str">
        <f>IF(E30="","",_xlfn.CONCAT(HOUR(SUM($E$4:E30))," hours ",MINUTE(SUM($E$4:E30))," minutes"))</f>
        <v>19 hours 9 minutes</v>
      </c>
      <c r="G30" s="21" t="s">
        <v>95</v>
      </c>
      <c r="H30" s="25" t="s">
        <v>96</v>
      </c>
    </row>
    <row r="31" spans="2:10" ht="60" x14ac:dyDescent="0.25">
      <c r="B31" s="27">
        <v>45218</v>
      </c>
      <c r="C31" s="16">
        <v>0.62152777777777779</v>
      </c>
      <c r="D31" s="12">
        <v>0.66319444444444442</v>
      </c>
      <c r="E31" s="17">
        <f t="shared" si="2"/>
        <v>4.166666666666663E-2</v>
      </c>
      <c r="F31" s="15" t="str">
        <f>IF(E31="","",_xlfn.CONCAT(HOUR(SUM($E$4:E31))," hours ",MINUTE(SUM($E$4:E31))," minutes"))</f>
        <v>20 hours 9 minutes</v>
      </c>
      <c r="G31" s="21" t="s">
        <v>97</v>
      </c>
      <c r="H31" s="25" t="s">
        <v>98</v>
      </c>
    </row>
    <row r="32" spans="2:10" ht="45" x14ac:dyDescent="0.25">
      <c r="B32" s="27">
        <v>45219</v>
      </c>
      <c r="C32" s="16">
        <v>0.47916666666666669</v>
      </c>
      <c r="D32" s="12">
        <v>0.625</v>
      </c>
      <c r="E32" s="17">
        <f t="shared" si="2"/>
        <v>0.14583333333333331</v>
      </c>
      <c r="F32" s="15" t="str">
        <f>IF(E32="","",_xlfn.CONCAT(HOUR(SUM($E$4:E32))," hours ",MINUTE(SUM($E$4:E32))," minutes"))</f>
        <v>23 hours 39 minutes</v>
      </c>
      <c r="G32" s="21" t="s">
        <v>99</v>
      </c>
      <c r="H32" s="25" t="s">
        <v>100</v>
      </c>
    </row>
    <row r="33" spans="1:9" x14ac:dyDescent="0.25">
      <c r="B33" s="27">
        <v>45220</v>
      </c>
      <c r="C33" s="16">
        <v>0.5</v>
      </c>
      <c r="D33" s="12">
        <v>0.52222222222222225</v>
      </c>
      <c r="E33" s="17">
        <f t="shared" si="2"/>
        <v>2.2222222222222254E-2</v>
      </c>
      <c r="F33" s="15" t="str">
        <f>IF(E33="","",_xlfn.CONCAT(HOUR(SUM($E$4:E33))," hours ",MINUTE(SUM($E$4:E33))," minutes"))</f>
        <v>0 hours 11 minutes</v>
      </c>
      <c r="G33" s="21" t="s">
        <v>101</v>
      </c>
    </row>
    <row r="34" spans="1:9" ht="45" x14ac:dyDescent="0.25">
      <c r="A34" t="s">
        <v>102</v>
      </c>
      <c r="B34" s="27">
        <v>45220</v>
      </c>
      <c r="C34" s="16">
        <v>0.54513888888888895</v>
      </c>
      <c r="D34" s="12">
        <v>0.65277777777777779</v>
      </c>
      <c r="E34" s="17">
        <f t="shared" si="2"/>
        <v>0.10763888888888884</v>
      </c>
      <c r="F34" s="15" t="str">
        <f>IF(E34="","",_xlfn.CONCAT(HOUR(SUM($E$4:E34))," hours ",MINUTE(SUM($E$4:E34))," minutes"))</f>
        <v>2 hours 46 minutes</v>
      </c>
      <c r="G34" s="21" t="s">
        <v>103</v>
      </c>
      <c r="H34" s="25" t="s">
        <v>104</v>
      </c>
    </row>
    <row r="35" spans="1:9" ht="75" x14ac:dyDescent="0.25">
      <c r="B35" s="27">
        <v>45220</v>
      </c>
      <c r="C35" s="16">
        <v>0.71180555555555547</v>
      </c>
      <c r="D35" s="12">
        <v>0.79513888888888884</v>
      </c>
      <c r="E35" s="17">
        <f t="shared" si="2"/>
        <v>8.333333333333337E-2</v>
      </c>
      <c r="F35" s="15" t="str">
        <f>IF(E35="","",_xlfn.CONCAT(HOUR(SUM($E$4:E35))," hours ",MINUTE(SUM($E$4:E35))," minutes"))</f>
        <v>4 hours 46 minutes</v>
      </c>
      <c r="G35" s="21" t="s">
        <v>113</v>
      </c>
      <c r="H35" s="25" t="s">
        <v>114</v>
      </c>
    </row>
    <row r="36" spans="1:9" ht="45" x14ac:dyDescent="0.25">
      <c r="B36" s="27">
        <v>45221</v>
      </c>
      <c r="C36" s="16">
        <v>0.44097222222222227</v>
      </c>
      <c r="D36" s="12">
        <v>0.47569444444444442</v>
      </c>
      <c r="E36" s="17">
        <f t="shared" si="2"/>
        <v>3.4722222222222154E-2</v>
      </c>
      <c r="F36" s="15" t="str">
        <f>IF(E36="","",_xlfn.CONCAT(HOUR(SUM($E$4:E36))," hours ",MINUTE(SUM($E$4:E36))," minutes"))</f>
        <v>5 hours 36 minutes</v>
      </c>
      <c r="G36" s="21" t="s">
        <v>115</v>
      </c>
      <c r="H36" s="25" t="s">
        <v>116</v>
      </c>
    </row>
    <row r="37" spans="1:9" ht="60" x14ac:dyDescent="0.25">
      <c r="B37" s="27">
        <v>45221</v>
      </c>
      <c r="C37" s="16">
        <v>0.82638888888888884</v>
      </c>
      <c r="D37" s="12">
        <v>0.89236111111111116</v>
      </c>
      <c r="E37" s="17">
        <f t="shared" si="2"/>
        <v>6.5972222222222321E-2</v>
      </c>
      <c r="F37" s="15" t="str">
        <f>IF(E37="","",_xlfn.CONCAT(HOUR(SUM($E$4:E37))," hours ",MINUTE(SUM($E$4:E37))," minutes"))</f>
        <v>7 hours 11 minutes</v>
      </c>
      <c r="G37" s="21" t="s">
        <v>117</v>
      </c>
      <c r="H37" s="25" t="s">
        <v>118</v>
      </c>
    </row>
    <row r="38" spans="1:9" ht="60" x14ac:dyDescent="0.25">
      <c r="B38" s="27">
        <v>45223</v>
      </c>
      <c r="C38" s="16">
        <v>0.67013888888888884</v>
      </c>
      <c r="D38" s="12">
        <v>0.84861111111111109</v>
      </c>
      <c r="E38" s="17">
        <f t="shared" si="2"/>
        <v>0.17847222222222225</v>
      </c>
      <c r="F38" s="15" t="str">
        <f>IF(E38="","",_xlfn.CONCAT(HOUR(SUM($E$4:E38))," hours ",MINUTE(SUM($E$4:E38))," minutes"))</f>
        <v>11 hours 28 minutes</v>
      </c>
      <c r="G38" s="21" t="s">
        <v>119</v>
      </c>
      <c r="H38" s="25" t="s">
        <v>120</v>
      </c>
    </row>
    <row r="39" spans="1:9" ht="105" x14ac:dyDescent="0.25">
      <c r="B39" s="27">
        <v>45224</v>
      </c>
      <c r="C39" s="16">
        <v>0.72916666666666663</v>
      </c>
      <c r="D39" s="12">
        <v>0.81805555555555554</v>
      </c>
      <c r="E39" s="17">
        <f t="shared" si="2"/>
        <v>8.8888888888888906E-2</v>
      </c>
      <c r="F39" s="15" t="str">
        <f>IF(E39="","",_xlfn.CONCAT(HOUR(SUM($E$4:E39))," hours ",MINUTE(SUM($E$4:E39))," minutes"))</f>
        <v>13 hours 36 minutes</v>
      </c>
      <c r="G39" s="21" t="s">
        <v>121</v>
      </c>
      <c r="H39" s="25" t="s">
        <v>122</v>
      </c>
    </row>
    <row r="40" spans="1:9" ht="60" x14ac:dyDescent="0.25">
      <c r="B40" s="27">
        <v>45225</v>
      </c>
      <c r="C40" s="16">
        <v>0.67708333333333337</v>
      </c>
      <c r="D40" s="12">
        <v>0.77777777777777779</v>
      </c>
      <c r="E40" s="17">
        <f t="shared" si="2"/>
        <v>0.10069444444444442</v>
      </c>
      <c r="F40" s="15" t="str">
        <f>IF(E40="","",_xlfn.CONCAT(HOUR(SUM($E$4:E40))," hours ",MINUTE(SUM($E$4:E40))," minutes"))</f>
        <v>16 hours 1 minutes</v>
      </c>
      <c r="G40" s="21" t="s">
        <v>123</v>
      </c>
    </row>
    <row r="41" spans="1:9" ht="75" x14ac:dyDescent="0.25">
      <c r="B41" s="27">
        <v>45226</v>
      </c>
      <c r="C41" s="16">
        <v>0.66666666666666663</v>
      </c>
      <c r="D41" s="12">
        <v>0.84722222222222221</v>
      </c>
      <c r="E41" s="17">
        <f t="shared" si="2"/>
        <v>0.18055555555555558</v>
      </c>
      <c r="F41" s="15" t="str">
        <f>IF(E41="","",_xlfn.CONCAT(HOUR(SUM($E$4:E41))," hours ",MINUTE(SUM($E$4:E41))," minutes"))</f>
        <v>20 hours 21 minutes</v>
      </c>
      <c r="G41" s="21" t="s">
        <v>124</v>
      </c>
      <c r="H41" s="25" t="s">
        <v>125</v>
      </c>
    </row>
    <row r="42" spans="1:9" ht="75" x14ac:dyDescent="0.25">
      <c r="B42" s="27">
        <v>45227</v>
      </c>
      <c r="C42" s="16">
        <v>0.53472222222222221</v>
      </c>
      <c r="D42" s="12">
        <v>0.67013888888888884</v>
      </c>
      <c r="E42" s="17">
        <f t="shared" si="2"/>
        <v>0.13541666666666663</v>
      </c>
      <c r="F42" s="15" t="str">
        <f>IF(E42="","",_xlfn.CONCAT(HOUR(SUM($E$4:E42))," hours ",MINUTE(SUM($E$4:E42))," minutes"))</f>
        <v>23 hours 36 minutes</v>
      </c>
      <c r="G42" s="21" t="s">
        <v>142</v>
      </c>
      <c r="H42" s="25" t="s">
        <v>140</v>
      </c>
      <c r="I42" t="s">
        <v>141</v>
      </c>
    </row>
    <row r="43" spans="1:9" ht="30" x14ac:dyDescent="0.25">
      <c r="B43" s="27">
        <v>45227</v>
      </c>
      <c r="C43" s="16">
        <v>0.77083333333333337</v>
      </c>
      <c r="D43" s="12">
        <v>0.84722222222222221</v>
      </c>
      <c r="E43" s="17">
        <f t="shared" si="2"/>
        <v>7.638888888888884E-2</v>
      </c>
      <c r="F43" s="15" t="str">
        <f>IF(E43="","",_xlfn.CONCAT(HOUR(SUM($E$4:E43))," hours ",MINUTE(SUM($E$4:E43))," minutes"))</f>
        <v>1 hours 26 minutes</v>
      </c>
      <c r="G43" s="21" t="s">
        <v>143</v>
      </c>
    </row>
    <row r="44" spans="1:9" ht="30" x14ac:dyDescent="0.25">
      <c r="B44" s="27">
        <v>45228</v>
      </c>
      <c r="C44" s="16">
        <v>0.53819444444444442</v>
      </c>
      <c r="D44" s="12">
        <v>0.625</v>
      </c>
      <c r="E44" s="17">
        <f t="shared" si="2"/>
        <v>8.680555555555558E-2</v>
      </c>
      <c r="F44" s="15" t="str">
        <f>IF(E44="","",_xlfn.CONCAT(HOUR(SUM($E$4:E44))," hours ",MINUTE(SUM($E$4:E44))," minutes"))</f>
        <v>3 hours 31 minutes</v>
      </c>
      <c r="G44" s="21" t="s">
        <v>144</v>
      </c>
    </row>
    <row r="45" spans="1:9" ht="60" x14ac:dyDescent="0.25">
      <c r="B45" s="27">
        <v>45228</v>
      </c>
      <c r="C45" s="16">
        <v>0.64236111111111105</v>
      </c>
      <c r="D45" s="12">
        <v>0.72569444444444453</v>
      </c>
      <c r="E45" s="17">
        <f t="shared" si="2"/>
        <v>8.3333333333333481E-2</v>
      </c>
      <c r="F45" s="15" t="str">
        <f>IF(E45="","",_xlfn.CONCAT(HOUR(SUM($E$4:E45))," hours ",MINUTE(SUM($E$4:E45))," minutes"))</f>
        <v>5 hours 31 minutes</v>
      </c>
      <c r="G45" s="21" t="s">
        <v>147</v>
      </c>
      <c r="H45" s="25" t="s">
        <v>146</v>
      </c>
    </row>
    <row r="46" spans="1:9" ht="45" x14ac:dyDescent="0.25">
      <c r="B46" s="27">
        <v>45230</v>
      </c>
      <c r="C46" s="16">
        <v>0.4861111111111111</v>
      </c>
      <c r="D46" s="12">
        <v>0.6118055555555556</v>
      </c>
      <c r="E46" s="17">
        <f t="shared" si="2"/>
        <v>0.1256944444444445</v>
      </c>
      <c r="F46" s="15" t="str">
        <f>IF(E46="","",_xlfn.CONCAT(HOUR(SUM($E$4:E46))," hours ",MINUTE(SUM($E$4:E46))," minutes"))</f>
        <v>8 hours 32 minutes</v>
      </c>
      <c r="G46" s="21" t="s">
        <v>148</v>
      </c>
    </row>
    <row r="47" spans="1:9" ht="90" x14ac:dyDescent="0.25">
      <c r="B47" s="27">
        <v>45230</v>
      </c>
      <c r="C47" s="16">
        <v>0.69791666666666663</v>
      </c>
      <c r="D47" s="12">
        <v>0.82986111111111116</v>
      </c>
      <c r="E47" s="17">
        <f t="shared" si="2"/>
        <v>0.13194444444444453</v>
      </c>
      <c r="F47" s="15" t="str">
        <f>IF(E47="","",_xlfn.CONCAT(HOUR(SUM($E$4:E47))," hours ",MINUTE(SUM($E$4:E47))," minutes"))</f>
        <v>11 hours 42 minutes</v>
      </c>
      <c r="G47" s="21" t="s">
        <v>149</v>
      </c>
      <c r="H47" s="25" t="s">
        <v>151</v>
      </c>
    </row>
    <row r="48" spans="1:9" x14ac:dyDescent="0.25">
      <c r="B48" s="27">
        <v>45231</v>
      </c>
      <c r="C48" s="16">
        <v>0.78819444444444453</v>
      </c>
      <c r="D48" s="12">
        <v>0.88194444444444453</v>
      </c>
      <c r="E48" s="17">
        <f t="shared" si="2"/>
        <v>9.375E-2</v>
      </c>
      <c r="F48" s="15" t="str">
        <f>IF(E48="","",_xlfn.CONCAT(HOUR(SUM($E$4:E48))," hours ",MINUTE(SUM($E$4:E48))," minutes"))</f>
        <v>13 hours 57 minutes</v>
      </c>
      <c r="G48" s="21" t="s">
        <v>152</v>
      </c>
      <c r="H48" s="25" t="s">
        <v>153</v>
      </c>
    </row>
    <row r="49" spans="2:8" ht="105" x14ac:dyDescent="0.25">
      <c r="B49" s="27">
        <v>45232</v>
      </c>
      <c r="C49" s="16">
        <v>0.75694444444444453</v>
      </c>
      <c r="D49" s="12">
        <v>0.83680555555555547</v>
      </c>
      <c r="E49" s="17">
        <f t="shared" si="2"/>
        <v>7.9861111111110938E-2</v>
      </c>
      <c r="F49" s="15" t="str">
        <f>IF(E49="","",_xlfn.CONCAT(HOUR(SUM($E$4:E49))," hours ",MINUTE(SUM($E$4:E49))," minutes"))</f>
        <v>15 hours 52 minutes</v>
      </c>
      <c r="G49" s="21" t="s">
        <v>154</v>
      </c>
      <c r="H49" s="25" t="s">
        <v>155</v>
      </c>
    </row>
    <row r="50" spans="2:8" ht="30" x14ac:dyDescent="0.25">
      <c r="B50" s="27">
        <v>45233</v>
      </c>
      <c r="C50" s="16">
        <v>0.4826388888888889</v>
      </c>
      <c r="D50" s="12">
        <v>0.72222222222222221</v>
      </c>
      <c r="E50" s="17">
        <f t="shared" si="2"/>
        <v>0.23958333333333331</v>
      </c>
      <c r="F50" s="15" t="str">
        <f>IF(E50="","",_xlfn.CONCAT(HOUR(SUM($E$4:E50))," hours ",MINUTE(SUM($E$4:E50))," minutes"))</f>
        <v>21 hours 37 minutes</v>
      </c>
      <c r="G50" s="21" t="s">
        <v>156</v>
      </c>
      <c r="H50" s="25" t="s">
        <v>157</v>
      </c>
    </row>
    <row r="51" spans="2:8" x14ac:dyDescent="0.25">
      <c r="B51" s="27">
        <v>45234</v>
      </c>
      <c r="C51" s="16">
        <v>0.65972222222222221</v>
      </c>
      <c r="D51" s="12">
        <v>0.66666666666666663</v>
      </c>
      <c r="E51" s="17">
        <f t="shared" si="2"/>
        <v>6.9444444444444198E-3</v>
      </c>
      <c r="F51" s="15" t="str">
        <f>IF(E51="","",_xlfn.CONCAT(HOUR(SUM($E$4:E51))," hours ",MINUTE(SUM($E$4:E51))," minutes"))</f>
        <v>21 hours 47 minutes</v>
      </c>
      <c r="G51" s="21" t="s">
        <v>158</v>
      </c>
    </row>
    <row r="52" spans="2:8" ht="75" x14ac:dyDescent="0.25">
      <c r="B52" s="27">
        <v>45236</v>
      </c>
      <c r="C52" s="16">
        <v>0.72013888888888899</v>
      </c>
      <c r="D52" s="12">
        <v>0.80833333333333324</v>
      </c>
      <c r="E52" s="17">
        <f t="shared" si="2"/>
        <v>8.8194444444444242E-2</v>
      </c>
      <c r="F52" s="15" t="str">
        <f>IF(E52="","",_xlfn.CONCAT(HOUR(SUM($E$4:E52))," hours ",MINUTE(SUM($E$4:E52))," minutes"))</f>
        <v>23 hours 54 minutes</v>
      </c>
      <c r="G52" s="21" t="s">
        <v>159</v>
      </c>
      <c r="H52" s="25" t="s">
        <v>160</v>
      </c>
    </row>
    <row r="53" spans="2:8" x14ac:dyDescent="0.25">
      <c r="E53" s="17" t="str">
        <f t="shared" si="2"/>
        <v/>
      </c>
      <c r="F53" s="15" t="str">
        <f>IF(E53="","",_xlfn.CONCAT(HOUR(SUM($E$4:E53))," hours ",MINUTE(SUM($E$4:E53))," minutes"))</f>
        <v/>
      </c>
    </row>
    <row r="54" spans="2:8" x14ac:dyDescent="0.25">
      <c r="E54" s="17" t="str">
        <f t="shared" si="2"/>
        <v/>
      </c>
      <c r="F54" s="15" t="str">
        <f>IF(E54="","",_xlfn.CONCAT(HOUR(SUM($E$4:E54))," hours ",MINUTE(SUM($E$4:E54))," minutes"))</f>
        <v/>
      </c>
    </row>
    <row r="55" spans="2:8" x14ac:dyDescent="0.25">
      <c r="E55" s="17" t="str">
        <f t="shared" si="2"/>
        <v/>
      </c>
      <c r="F55" s="15" t="str">
        <f>IF(E55="","",_xlfn.CONCAT(HOUR(SUM($E$4:E55))," hours ",MINUTE(SUM($E$4:E55))," minutes"))</f>
        <v/>
      </c>
    </row>
    <row r="56" spans="2:8" x14ac:dyDescent="0.25">
      <c r="E56" s="17" t="str">
        <f t="shared" si="2"/>
        <v/>
      </c>
      <c r="F56" s="15" t="str">
        <f>IF(E56="","",_xlfn.CONCAT(HOUR(SUM($E$4:E56))," hours ",MINUTE(SUM($E$4:E56))," minutes"))</f>
        <v/>
      </c>
    </row>
    <row r="57" spans="2:8" x14ac:dyDescent="0.25">
      <c r="E57" s="17" t="str">
        <f t="shared" si="2"/>
        <v/>
      </c>
      <c r="F57" s="15" t="str">
        <f>IF(E57="","",_xlfn.CONCAT(HOUR(SUM($E$4:E57))," hours ",MINUTE(SUM($E$4:E57))," minutes"))</f>
        <v/>
      </c>
    </row>
    <row r="58" spans="2:8" x14ac:dyDescent="0.25">
      <c r="E58" s="17" t="str">
        <f t="shared" si="2"/>
        <v/>
      </c>
      <c r="F58" s="15" t="str">
        <f>IF(E58="","",_xlfn.CONCAT(HOUR(SUM($E$4:E58))," hours ",MINUTE(SUM($E$4:E58))," minutes"))</f>
        <v/>
      </c>
    </row>
    <row r="59" spans="2:8" x14ac:dyDescent="0.25">
      <c r="E59" s="17" t="str">
        <f t="shared" si="2"/>
        <v/>
      </c>
      <c r="F59" s="15" t="str">
        <f>IF(E59="","",_xlfn.CONCAT(HOUR(SUM($E$4:E59))," hours ",MINUTE(SUM($E$4:E59))," minutes"))</f>
        <v/>
      </c>
    </row>
    <row r="60" spans="2:8" x14ac:dyDescent="0.25">
      <c r="E60" s="17" t="str">
        <f t="shared" si="2"/>
        <v/>
      </c>
      <c r="F60" s="15" t="str">
        <f>IF(E60="","",_xlfn.CONCAT(HOUR(SUM($E$4:E60))," hours ",MINUTE(SUM($E$4:E60))," minutes"))</f>
        <v/>
      </c>
    </row>
    <row r="61" spans="2:8" x14ac:dyDescent="0.25">
      <c r="E61" s="17" t="str">
        <f t="shared" si="2"/>
        <v/>
      </c>
      <c r="F61" s="15" t="str">
        <f>IF(E61="","",_xlfn.CONCAT(HOUR(SUM($E$4:E61))," hours ",MINUTE(SUM($E$4:E61))," minutes"))</f>
        <v/>
      </c>
    </row>
    <row r="62" spans="2:8" x14ac:dyDescent="0.25">
      <c r="E62" s="17" t="str">
        <f t="shared" si="2"/>
        <v/>
      </c>
      <c r="F62" s="15" t="str">
        <f>IF(E62="","",_xlfn.CONCAT(HOUR(SUM($E$4:E62))," hours ",MINUTE(SUM($E$4:E62))," minutes"))</f>
        <v/>
      </c>
    </row>
    <row r="63" spans="2:8" x14ac:dyDescent="0.25">
      <c r="E63" s="17" t="str">
        <f t="shared" si="2"/>
        <v/>
      </c>
      <c r="F63" s="15" t="str">
        <f>IF(E63="","",_xlfn.CONCAT(HOUR(SUM($E$4:E63))," hours ",MINUTE(SUM($E$4:E63))," minutes"))</f>
        <v/>
      </c>
    </row>
    <row r="64" spans="2:8" x14ac:dyDescent="0.25">
      <c r="E64" s="17" t="str">
        <f t="shared" si="2"/>
        <v/>
      </c>
      <c r="F64" s="15" t="str">
        <f>IF(E64="","",_xlfn.CONCAT(HOUR(SUM($E$4:E64))," hours ",MINUTE(SUM($E$4:E64))," minutes"))</f>
        <v/>
      </c>
    </row>
    <row r="65" spans="5:6" x14ac:dyDescent="0.25">
      <c r="E65" s="17" t="str">
        <f t="shared" si="2"/>
        <v/>
      </c>
      <c r="F65" s="15" t="str">
        <f>IF(E65="","",_xlfn.CONCAT(HOUR(SUM($E$4:E65))," hours ",MINUTE(SUM($E$4:E65))," minutes"))</f>
        <v/>
      </c>
    </row>
    <row r="66" spans="5:6" x14ac:dyDescent="0.25">
      <c r="E66" s="17" t="str">
        <f t="shared" si="2"/>
        <v/>
      </c>
      <c r="F66" s="15" t="str">
        <f>IF(E66="","",_xlfn.CONCAT(HOUR(SUM($E$4:E66))," hours ",MINUTE(SUM($E$4:E66))," minutes"))</f>
        <v/>
      </c>
    </row>
    <row r="67" spans="5:6" x14ac:dyDescent="0.25">
      <c r="E67" s="17" t="str">
        <f t="shared" si="2"/>
        <v/>
      </c>
      <c r="F67" s="15" t="str">
        <f>IF(E67="","",_xlfn.CONCAT(HOUR(SUM($E$4:E67))," hours ",MINUTE(SUM($E$4:E67))," minutes"))</f>
        <v/>
      </c>
    </row>
    <row r="68" spans="5:6" x14ac:dyDescent="0.25">
      <c r="E68" s="17" t="str">
        <f t="shared" si="2"/>
        <v/>
      </c>
      <c r="F68" s="15" t="str">
        <f>IF(E68="","",_xlfn.CONCAT(HOUR(SUM($E$4:E68))," hours ",MINUTE(SUM($E$4:E68))," minutes"))</f>
        <v/>
      </c>
    </row>
    <row r="69" spans="5:6" x14ac:dyDescent="0.25">
      <c r="E69" s="17" t="str">
        <f t="shared" si="2"/>
        <v/>
      </c>
      <c r="F69" s="15" t="str">
        <f>IF(E69="","",_xlfn.CONCAT(HOUR(SUM($E$4:E69))," hours ",MINUTE(SUM($E$4:E69))," minutes"))</f>
        <v/>
      </c>
    </row>
    <row r="70" spans="5:6" x14ac:dyDescent="0.25">
      <c r="E70" s="17" t="str">
        <f t="shared" si="2"/>
        <v/>
      </c>
      <c r="F70" s="15" t="str">
        <f>IF(E70="","",_xlfn.CONCAT(HOUR(SUM($E$4:E70))," hours ",MINUTE(SUM($E$4:E70))," minutes"))</f>
        <v/>
      </c>
    </row>
    <row r="71" spans="5:6" x14ac:dyDescent="0.25">
      <c r="E71" s="17" t="str">
        <f t="shared" ref="E71:E125" si="3">IF(OR(C71=0, D71=0),"", D71-C71)</f>
        <v/>
      </c>
      <c r="F71" s="15" t="str">
        <f>IF(E71="","",_xlfn.CONCAT(HOUR(SUM($E$4:E71))," hours ",MINUTE(SUM($E$4:E71))," minutes"))</f>
        <v/>
      </c>
    </row>
    <row r="72" spans="5:6" x14ac:dyDescent="0.25">
      <c r="E72" s="17" t="str">
        <f t="shared" si="3"/>
        <v/>
      </c>
      <c r="F72" s="15" t="str">
        <f>IF(E72="","",_xlfn.CONCAT(HOUR(SUM($E$4:E72))," hours ",MINUTE(SUM($E$4:E72))," minutes"))</f>
        <v/>
      </c>
    </row>
    <row r="73" spans="5:6" x14ac:dyDescent="0.25">
      <c r="E73" s="17" t="str">
        <f t="shared" si="3"/>
        <v/>
      </c>
      <c r="F73" s="15" t="str">
        <f>IF(E73="","",_xlfn.CONCAT(HOUR(SUM($E$4:E73))," hours ",MINUTE(SUM($E$4:E73))," minutes"))</f>
        <v/>
      </c>
    </row>
    <row r="74" spans="5:6" x14ac:dyDescent="0.25">
      <c r="E74" s="17" t="str">
        <f t="shared" si="3"/>
        <v/>
      </c>
      <c r="F74" s="15" t="str">
        <f>IF(E74="","",_xlfn.CONCAT(HOUR(SUM($E$4:E74))," hours ",MINUTE(SUM($E$4:E74))," minutes"))</f>
        <v/>
      </c>
    </row>
    <row r="75" spans="5:6" x14ac:dyDescent="0.25">
      <c r="E75" s="17" t="str">
        <f t="shared" si="3"/>
        <v/>
      </c>
      <c r="F75" s="15" t="str">
        <f>IF(E75="","",_xlfn.CONCAT(HOUR(SUM($E$4:E75))," hours ",MINUTE(SUM($E$4:E75))," minutes"))</f>
        <v/>
      </c>
    </row>
    <row r="76" spans="5:6" x14ac:dyDescent="0.25">
      <c r="E76" s="17" t="str">
        <f t="shared" si="3"/>
        <v/>
      </c>
      <c r="F76" s="15" t="str">
        <f>IF(E76="","",_xlfn.CONCAT(HOUR(SUM($E$4:E76))," hours ",MINUTE(SUM($E$4:E76))," minutes"))</f>
        <v/>
      </c>
    </row>
    <row r="77" spans="5:6" x14ac:dyDescent="0.25">
      <c r="E77" s="17" t="str">
        <f t="shared" si="3"/>
        <v/>
      </c>
      <c r="F77" s="15" t="str">
        <f>IF(E77="","",_xlfn.CONCAT(HOUR(SUM($E$4:E77))," hours ",MINUTE(SUM($E$4:E77))," minutes"))</f>
        <v/>
      </c>
    </row>
    <row r="78" spans="5:6" x14ac:dyDescent="0.25">
      <c r="E78" s="17" t="str">
        <f t="shared" si="3"/>
        <v/>
      </c>
      <c r="F78" s="15" t="str">
        <f>IF(E78="","",_xlfn.CONCAT(HOUR(SUM($E$4:E78))," hours ",MINUTE(SUM($E$4:E78))," minutes"))</f>
        <v/>
      </c>
    </row>
    <row r="79" spans="5:6" x14ac:dyDescent="0.25">
      <c r="E79" s="17" t="str">
        <f t="shared" si="3"/>
        <v/>
      </c>
      <c r="F79" s="15" t="str">
        <f>IF(E79="","",_xlfn.CONCAT(HOUR(SUM($E$4:E79))," hours ",MINUTE(SUM($E$4:E79))," minutes"))</f>
        <v/>
      </c>
    </row>
    <row r="80" spans="5:6" x14ac:dyDescent="0.25">
      <c r="E80" s="17" t="str">
        <f t="shared" si="3"/>
        <v/>
      </c>
      <c r="F80" s="15" t="str">
        <f>IF(E80="","",_xlfn.CONCAT(HOUR(SUM($E$4:E80))," hours ",MINUTE(SUM($E$4:E80))," minutes"))</f>
        <v/>
      </c>
    </row>
    <row r="81" spans="5:6" x14ac:dyDescent="0.25">
      <c r="E81" s="17" t="str">
        <f t="shared" si="3"/>
        <v/>
      </c>
      <c r="F81" s="15" t="str">
        <f>IF(E81="","",_xlfn.CONCAT(HOUR(SUM($E$4:E81))," hours ",MINUTE(SUM($E$4:E81))," minutes"))</f>
        <v/>
      </c>
    </row>
    <row r="82" spans="5:6" x14ac:dyDescent="0.25">
      <c r="E82" s="17" t="str">
        <f t="shared" si="3"/>
        <v/>
      </c>
      <c r="F82" s="15" t="str">
        <f>IF(E82="","",_xlfn.CONCAT(HOUR(SUM($E$4:E82))," hours ",MINUTE(SUM($E$4:E82))," minutes"))</f>
        <v/>
      </c>
    </row>
    <row r="83" spans="5:6" x14ac:dyDescent="0.25">
      <c r="E83" s="17" t="str">
        <f t="shared" si="3"/>
        <v/>
      </c>
      <c r="F83" s="15" t="str">
        <f>IF(E83="","",_xlfn.CONCAT(HOUR(SUM($E$4:E83))," hours ",MINUTE(SUM($E$4:E83))," minutes"))</f>
        <v/>
      </c>
    </row>
    <row r="84" spans="5:6" x14ac:dyDescent="0.25">
      <c r="E84" s="17" t="str">
        <f t="shared" si="3"/>
        <v/>
      </c>
      <c r="F84" s="15" t="str">
        <f>IF(E84="","",_xlfn.CONCAT(HOUR(SUM($E$4:E84))," hours ",MINUTE(SUM($E$4:E84))," minutes"))</f>
        <v/>
      </c>
    </row>
    <row r="85" spans="5:6" x14ac:dyDescent="0.25">
      <c r="E85" s="17" t="str">
        <f t="shared" si="3"/>
        <v/>
      </c>
      <c r="F85" s="15" t="str">
        <f>IF(E85="","",_xlfn.CONCAT(HOUR(SUM($E$4:E85))," hours ",MINUTE(SUM($E$4:E85))," minutes"))</f>
        <v/>
      </c>
    </row>
    <row r="86" spans="5:6" x14ac:dyDescent="0.25">
      <c r="E86" s="17" t="str">
        <f t="shared" si="3"/>
        <v/>
      </c>
      <c r="F86" s="15" t="str">
        <f>IF(E86="","",_xlfn.CONCAT(HOUR(SUM($E$4:E86))," hours ",MINUTE(SUM($E$4:E86))," minutes"))</f>
        <v/>
      </c>
    </row>
    <row r="87" spans="5:6" x14ac:dyDescent="0.25">
      <c r="E87" s="17" t="str">
        <f t="shared" si="3"/>
        <v/>
      </c>
      <c r="F87" s="15" t="str">
        <f>IF(E87="","",_xlfn.CONCAT(HOUR(SUM($E$4:E87))," hours ",MINUTE(SUM($E$4:E87))," minutes"))</f>
        <v/>
      </c>
    </row>
    <row r="88" spans="5:6" x14ac:dyDescent="0.25">
      <c r="E88" s="17" t="str">
        <f t="shared" si="3"/>
        <v/>
      </c>
      <c r="F88" s="15" t="str">
        <f>IF(E88="","",_xlfn.CONCAT(HOUR(SUM($E$4:E88))," hours ",MINUTE(SUM($E$4:E88))," minutes"))</f>
        <v/>
      </c>
    </row>
    <row r="89" spans="5:6" x14ac:dyDescent="0.25">
      <c r="E89" s="17" t="str">
        <f t="shared" si="3"/>
        <v/>
      </c>
      <c r="F89" s="15" t="str">
        <f>IF(E89="","",_xlfn.CONCAT(HOUR(SUM($E$4:E89))," hours ",MINUTE(SUM($E$4:E89))," minutes"))</f>
        <v/>
      </c>
    </row>
    <row r="90" spans="5:6" x14ac:dyDescent="0.25">
      <c r="E90" s="17" t="str">
        <f t="shared" si="3"/>
        <v/>
      </c>
      <c r="F90" s="15" t="str">
        <f>IF(E90="","",_xlfn.CONCAT(HOUR(SUM($E$4:E90))," hours ",MINUTE(SUM($E$4:E90))," minutes"))</f>
        <v/>
      </c>
    </row>
    <row r="91" spans="5:6" x14ac:dyDescent="0.25">
      <c r="E91" s="17" t="str">
        <f t="shared" si="3"/>
        <v/>
      </c>
      <c r="F91" s="15" t="str">
        <f>IF(E91="","",_xlfn.CONCAT(HOUR(SUM($E$4:E91))," hours ",MINUTE(SUM($E$4:E91))," minutes"))</f>
        <v/>
      </c>
    </row>
    <row r="92" spans="5:6" x14ac:dyDescent="0.25">
      <c r="E92" s="17" t="str">
        <f t="shared" si="3"/>
        <v/>
      </c>
      <c r="F92" s="15" t="str">
        <f>IF(E92="","",_xlfn.CONCAT(HOUR(SUM($E$4:E92))," hours ",MINUTE(SUM($E$4:E92))," minutes"))</f>
        <v/>
      </c>
    </row>
    <row r="93" spans="5:6" x14ac:dyDescent="0.25">
      <c r="E93" s="17" t="str">
        <f t="shared" si="3"/>
        <v/>
      </c>
      <c r="F93" s="15" t="str">
        <f>IF(E93="","",_xlfn.CONCAT(HOUR(SUM($E$4:E93))," hours ",MINUTE(SUM($E$4:E93))," minutes"))</f>
        <v/>
      </c>
    </row>
    <row r="94" spans="5:6" x14ac:dyDescent="0.25">
      <c r="E94" s="17" t="str">
        <f t="shared" si="3"/>
        <v/>
      </c>
      <c r="F94" s="15" t="str">
        <f>IF(E94="","",_xlfn.CONCAT(HOUR(SUM($E$4:E94))," hours ",MINUTE(SUM($E$4:E94))," minutes"))</f>
        <v/>
      </c>
    </row>
    <row r="95" spans="5:6" x14ac:dyDescent="0.25">
      <c r="E95" s="17" t="str">
        <f t="shared" si="3"/>
        <v/>
      </c>
      <c r="F95" s="15" t="str">
        <f>IF(E95="","",_xlfn.CONCAT(HOUR(SUM($E$4:E95))," hours ",MINUTE(SUM($E$4:E95))," minutes"))</f>
        <v/>
      </c>
    </row>
    <row r="96" spans="5:6" x14ac:dyDescent="0.25">
      <c r="E96" s="17" t="str">
        <f t="shared" si="3"/>
        <v/>
      </c>
      <c r="F96" s="15" t="str">
        <f>IF(E96="","",_xlfn.CONCAT(HOUR(SUM($E$4:E96))," hours ",MINUTE(SUM($E$4:E96))," minutes"))</f>
        <v/>
      </c>
    </row>
    <row r="97" spans="5:6" x14ac:dyDescent="0.25">
      <c r="E97" s="17" t="str">
        <f t="shared" si="3"/>
        <v/>
      </c>
      <c r="F97" s="15" t="str">
        <f>IF(E97="","",_xlfn.CONCAT(HOUR(SUM($E$4:E97))," hours ",MINUTE(SUM($E$4:E97))," minutes"))</f>
        <v/>
      </c>
    </row>
    <row r="98" spans="5:6" x14ac:dyDescent="0.25">
      <c r="E98" s="17" t="str">
        <f t="shared" si="3"/>
        <v/>
      </c>
      <c r="F98" s="15" t="str">
        <f>IF(E98="","",_xlfn.CONCAT(HOUR(SUM($E$4:E98))," hours ",MINUTE(SUM($E$4:E98))," minutes"))</f>
        <v/>
      </c>
    </row>
    <row r="99" spans="5:6" x14ac:dyDescent="0.25">
      <c r="E99" s="17" t="str">
        <f t="shared" si="3"/>
        <v/>
      </c>
      <c r="F99" s="15" t="str">
        <f>IF(E99="","",_xlfn.CONCAT(HOUR(SUM($E$4:E99))," hours ",MINUTE(SUM($E$4:E99))," minutes"))</f>
        <v/>
      </c>
    </row>
    <row r="100" spans="5:6" x14ac:dyDescent="0.25">
      <c r="E100" s="17" t="str">
        <f t="shared" si="3"/>
        <v/>
      </c>
      <c r="F100" s="15" t="str">
        <f>IF(E100="","",_xlfn.CONCAT(HOUR(SUM($E$4:E100))," hours ",MINUTE(SUM($E$4:E100))," minutes"))</f>
        <v/>
      </c>
    </row>
    <row r="101" spans="5:6" x14ac:dyDescent="0.25">
      <c r="E101" s="17" t="str">
        <f t="shared" si="3"/>
        <v/>
      </c>
      <c r="F101" s="15" t="str">
        <f>IF(E101="","",_xlfn.CONCAT(HOUR(SUM($E$4:E101))," hours ",MINUTE(SUM($E$4:E101))," minutes"))</f>
        <v/>
      </c>
    </row>
    <row r="102" spans="5:6" x14ac:dyDescent="0.25">
      <c r="E102" s="17" t="str">
        <f t="shared" si="3"/>
        <v/>
      </c>
      <c r="F102" s="15" t="str">
        <f>IF(E102="","",_xlfn.CONCAT(HOUR(SUM($E$4:E102))," hours ",MINUTE(SUM($E$4:E102))," minutes"))</f>
        <v/>
      </c>
    </row>
    <row r="103" spans="5:6" x14ac:dyDescent="0.25">
      <c r="E103" s="17" t="str">
        <f t="shared" si="3"/>
        <v/>
      </c>
      <c r="F103" s="15" t="str">
        <f>IF(E103="","",_xlfn.CONCAT(HOUR(SUM($E$4:E103))," hours ",MINUTE(SUM($E$4:E103))," minutes"))</f>
        <v/>
      </c>
    </row>
    <row r="104" spans="5:6" x14ac:dyDescent="0.25">
      <c r="E104" s="17" t="str">
        <f t="shared" si="3"/>
        <v/>
      </c>
      <c r="F104" s="15" t="str">
        <f>IF(E104="","",_xlfn.CONCAT(HOUR(SUM($E$4:E104))," hours ",MINUTE(SUM($E$4:E104))," minutes"))</f>
        <v/>
      </c>
    </row>
    <row r="105" spans="5:6" x14ac:dyDescent="0.25">
      <c r="E105" s="17" t="str">
        <f t="shared" si="3"/>
        <v/>
      </c>
      <c r="F105" s="15" t="str">
        <f>IF(E105="","",_xlfn.CONCAT(HOUR(SUM($E$4:E105))," hours ",MINUTE(SUM($E$4:E105))," minutes"))</f>
        <v/>
      </c>
    </row>
    <row r="106" spans="5:6" x14ac:dyDescent="0.25">
      <c r="E106" s="17" t="str">
        <f t="shared" si="3"/>
        <v/>
      </c>
    </row>
    <row r="107" spans="5:6" x14ac:dyDescent="0.25">
      <c r="E107" s="17" t="str">
        <f t="shared" si="3"/>
        <v/>
      </c>
    </row>
    <row r="108" spans="5:6" x14ac:dyDescent="0.25">
      <c r="E108" s="17" t="str">
        <f t="shared" si="3"/>
        <v/>
      </c>
    </row>
    <row r="109" spans="5:6" x14ac:dyDescent="0.25">
      <c r="E109" s="17" t="str">
        <f t="shared" si="3"/>
        <v/>
      </c>
    </row>
    <row r="110" spans="5:6" x14ac:dyDescent="0.25">
      <c r="E110" s="17" t="str">
        <f t="shared" si="3"/>
        <v/>
      </c>
    </row>
    <row r="111" spans="5:6" x14ac:dyDescent="0.25">
      <c r="E111" s="17" t="str">
        <f t="shared" si="3"/>
        <v/>
      </c>
    </row>
    <row r="112" spans="5:6" x14ac:dyDescent="0.25">
      <c r="E112" s="17" t="str">
        <f t="shared" si="3"/>
        <v/>
      </c>
    </row>
    <row r="113" spans="5:5" x14ac:dyDescent="0.25">
      <c r="E113" s="17" t="str">
        <f t="shared" si="3"/>
        <v/>
      </c>
    </row>
    <row r="114" spans="5:5" x14ac:dyDescent="0.25">
      <c r="E114" s="17" t="str">
        <f t="shared" si="3"/>
        <v/>
      </c>
    </row>
    <row r="115" spans="5:5" x14ac:dyDescent="0.25">
      <c r="E115" s="17" t="str">
        <f t="shared" si="3"/>
        <v/>
      </c>
    </row>
    <row r="116" spans="5:5" x14ac:dyDescent="0.25">
      <c r="E116" s="17" t="str">
        <f t="shared" si="3"/>
        <v/>
      </c>
    </row>
    <row r="117" spans="5:5" x14ac:dyDescent="0.25">
      <c r="E117" s="17" t="str">
        <f t="shared" si="3"/>
        <v/>
      </c>
    </row>
    <row r="118" spans="5:5" x14ac:dyDescent="0.25">
      <c r="E118" s="17" t="str">
        <f t="shared" si="3"/>
        <v/>
      </c>
    </row>
    <row r="119" spans="5:5" x14ac:dyDescent="0.25">
      <c r="E119" s="17" t="str">
        <f t="shared" si="3"/>
        <v/>
      </c>
    </row>
    <row r="120" spans="5:5" x14ac:dyDescent="0.25">
      <c r="E120" s="17" t="str">
        <f t="shared" si="3"/>
        <v/>
      </c>
    </row>
    <row r="121" spans="5:5" x14ac:dyDescent="0.25">
      <c r="E121" s="17" t="str">
        <f t="shared" si="3"/>
        <v/>
      </c>
    </row>
    <row r="122" spans="5:5" x14ac:dyDescent="0.25">
      <c r="E122" s="17" t="str">
        <f t="shared" si="3"/>
        <v/>
      </c>
    </row>
    <row r="123" spans="5:5" x14ac:dyDescent="0.25">
      <c r="E123" s="17" t="str">
        <f t="shared" si="3"/>
        <v/>
      </c>
    </row>
    <row r="124" spans="5:5" x14ac:dyDescent="0.25">
      <c r="E124" s="17" t="str">
        <f t="shared" si="3"/>
        <v/>
      </c>
    </row>
    <row r="125" spans="5:5" x14ac:dyDescent="0.25">
      <c r="E125" s="17" t="str">
        <f t="shared" si="3"/>
        <v/>
      </c>
    </row>
  </sheetData>
  <phoneticPr fontId="4" type="noConversion"/>
  <hyperlinks>
    <hyperlink ref="H13" r:id="rId1" xr:uid="{40BF5D3F-6F40-4D36-A2D2-A18CA464B327}"/>
    <hyperlink ref="J27" r:id="rId2" xr:uid="{9F3B3340-4F24-4554-BB1A-2EA07283D5A7}"/>
  </hyperlinks>
  <printOptions gridLines="1"/>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Bates</dc:creator>
  <cp:lastModifiedBy>Alex Bates</cp:lastModifiedBy>
  <dcterms:created xsi:type="dcterms:W3CDTF">2022-12-21T23:16:10Z</dcterms:created>
  <dcterms:modified xsi:type="dcterms:W3CDTF">2023-11-07T02:26:05Z</dcterms:modified>
</cp:coreProperties>
</file>