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tes\Documents\School Docs\Capstone\Documents\"/>
    </mc:Choice>
  </mc:AlternateContent>
  <xr:revisionPtr revIDLastSave="0" documentId="13_ncr:1_{1927D429-1221-492F-9B7B-31424F91960A}" xr6:coauthVersionLast="47" xr6:coauthVersionMax="47" xr10:uidLastSave="{00000000-0000-0000-0000-000000000000}"/>
  <bookViews>
    <workbookView xWindow="-120" yWindow="-120" windowWidth="29040" windowHeight="15840" xr2:uid="{FFC61897-BE93-43E3-B722-FE8F6A604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/>
  <c r="E33" i="1"/>
  <c r="E34" i="1"/>
  <c r="E35" i="1"/>
  <c r="E36" i="1"/>
  <c r="E37" i="1"/>
  <c r="E38" i="1"/>
  <c r="E39" i="1"/>
  <c r="E40" i="1"/>
  <c r="F40" i="1" s="1"/>
  <c r="E41" i="1"/>
  <c r="E42" i="1"/>
  <c r="F42" i="1" s="1"/>
  <c r="E43" i="1"/>
  <c r="E44" i="1"/>
  <c r="F44" i="1" s="1"/>
  <c r="E45" i="1"/>
  <c r="E46" i="1"/>
  <c r="F46" i="1" s="1"/>
  <c r="E47" i="1"/>
  <c r="F47" i="1" s="1"/>
  <c r="E48" i="1"/>
  <c r="E49" i="1"/>
  <c r="E50" i="1"/>
  <c r="E51" i="1"/>
  <c r="E52" i="1"/>
  <c r="E53" i="1"/>
  <c r="E54" i="1"/>
  <c r="E55" i="1"/>
  <c r="E56" i="1"/>
  <c r="F56" i="1" s="1"/>
  <c r="E57" i="1"/>
  <c r="E58" i="1"/>
  <c r="F58" i="1" s="1"/>
  <c r="E59" i="1"/>
  <c r="E60" i="1"/>
  <c r="F60" i="1" s="1"/>
  <c r="E61" i="1"/>
  <c r="E62" i="1"/>
  <c r="F62" i="1" s="1"/>
  <c r="E63" i="1"/>
  <c r="F63" i="1" s="1"/>
  <c r="E64" i="1"/>
  <c r="E65" i="1"/>
  <c r="E66" i="1"/>
  <c r="E67" i="1"/>
  <c r="E68" i="1"/>
  <c r="E69" i="1"/>
  <c r="E70" i="1"/>
  <c r="E71" i="1"/>
  <c r="E72" i="1"/>
  <c r="F72" i="1" s="1"/>
  <c r="E73" i="1"/>
  <c r="E74" i="1"/>
  <c r="F74" i="1" s="1"/>
  <c r="E75" i="1"/>
  <c r="E76" i="1"/>
  <c r="F76" i="1" s="1"/>
  <c r="E77" i="1"/>
  <c r="E78" i="1"/>
  <c r="F78" i="1" s="1"/>
  <c r="E79" i="1"/>
  <c r="F79" i="1" s="1"/>
  <c r="E80" i="1"/>
  <c r="E81" i="1"/>
  <c r="E82" i="1"/>
  <c r="E83" i="1"/>
  <c r="E84" i="1"/>
  <c r="E85" i="1"/>
  <c r="E86" i="1"/>
  <c r="E87" i="1"/>
  <c r="E88" i="1"/>
  <c r="F88" i="1" s="1"/>
  <c r="E89" i="1"/>
  <c r="E90" i="1"/>
  <c r="F90" i="1" s="1"/>
  <c r="E91" i="1"/>
  <c r="E92" i="1"/>
  <c r="F92" i="1" s="1"/>
  <c r="E93" i="1"/>
  <c r="E94" i="1"/>
  <c r="F94" i="1" s="1"/>
  <c r="E95" i="1"/>
  <c r="F95" i="1" s="1"/>
  <c r="E96" i="1"/>
  <c r="E97" i="1"/>
  <c r="E98" i="1"/>
  <c r="E99" i="1"/>
  <c r="E100" i="1"/>
  <c r="E101" i="1"/>
  <c r="E102" i="1"/>
  <c r="E103" i="1"/>
  <c r="E104" i="1"/>
  <c r="F104" i="1" s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F31" i="1"/>
  <c r="F32" i="1"/>
  <c r="F33" i="1"/>
  <c r="F34" i="1"/>
  <c r="F35" i="1"/>
  <c r="F36" i="1"/>
  <c r="F37" i="1"/>
  <c r="F38" i="1"/>
  <c r="F39" i="1"/>
  <c r="F41" i="1"/>
  <c r="F43" i="1"/>
  <c r="F45" i="1"/>
  <c r="F48" i="1"/>
  <c r="F49" i="1"/>
  <c r="F50" i="1"/>
  <c r="F51" i="1"/>
  <c r="F52" i="1"/>
  <c r="F53" i="1"/>
  <c r="F54" i="1"/>
  <c r="F55" i="1"/>
  <c r="F57" i="1"/>
  <c r="F59" i="1"/>
  <c r="F61" i="1"/>
  <c r="F64" i="1"/>
  <c r="F65" i="1"/>
  <c r="F66" i="1"/>
  <c r="F67" i="1"/>
  <c r="F68" i="1"/>
  <c r="F69" i="1"/>
  <c r="F70" i="1"/>
  <c r="F71" i="1"/>
  <c r="F73" i="1"/>
  <c r="F75" i="1"/>
  <c r="F77" i="1"/>
  <c r="F80" i="1"/>
  <c r="F81" i="1"/>
  <c r="F82" i="1"/>
  <c r="F83" i="1"/>
  <c r="F84" i="1"/>
  <c r="F85" i="1"/>
  <c r="F86" i="1"/>
  <c r="F87" i="1"/>
  <c r="F89" i="1"/>
  <c r="F91" i="1"/>
  <c r="F93" i="1"/>
  <c r="F96" i="1"/>
  <c r="F97" i="1"/>
  <c r="F98" i="1"/>
  <c r="F99" i="1"/>
  <c r="F100" i="1"/>
  <c r="F101" i="1"/>
  <c r="F102" i="1"/>
  <c r="F103" i="1"/>
  <c r="F105" i="1"/>
  <c r="E31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AF4" i="1"/>
  <c r="AG4" i="1"/>
  <c r="AH4" i="1"/>
  <c r="AI4" i="1"/>
  <c r="AJ4" i="1"/>
  <c r="AK4" i="1"/>
  <c r="AL4" i="1"/>
  <c r="E20" i="1"/>
  <c r="AC4" i="1"/>
  <c r="AD4" i="1"/>
  <c r="AE4" i="1"/>
  <c r="E11" i="1"/>
  <c r="E4" i="1"/>
  <c r="F4" i="1" s="1"/>
  <c r="E7" i="1"/>
  <c r="N4" i="1" s="1"/>
  <c r="E8" i="1"/>
  <c r="F8" i="1" s="1"/>
  <c r="E9" i="1"/>
  <c r="E10" i="1"/>
  <c r="F10" i="1" s="1"/>
  <c r="E12" i="1"/>
  <c r="F12" i="1" s="1"/>
  <c r="E13" i="1"/>
  <c r="F13" i="1" s="1"/>
  <c r="E14" i="1"/>
  <c r="E15" i="1"/>
  <c r="E16" i="1"/>
  <c r="E17" i="1"/>
  <c r="E18" i="1"/>
  <c r="E19" i="1"/>
  <c r="F19" i="1" s="1"/>
  <c r="E21" i="1"/>
  <c r="E22" i="1"/>
  <c r="F22" i="1" s="1"/>
  <c r="E23" i="1"/>
  <c r="E24" i="1"/>
  <c r="E25" i="1"/>
  <c r="E26" i="1"/>
  <c r="E27" i="1"/>
  <c r="E28" i="1"/>
  <c r="E29" i="1"/>
  <c r="F29" i="1" s="1"/>
  <c r="E30" i="1"/>
  <c r="E5" i="1"/>
  <c r="L4" i="1" s="1"/>
  <c r="E6" i="1"/>
  <c r="M4" i="1" s="1"/>
  <c r="F14" i="1" l="1"/>
  <c r="F30" i="1"/>
  <c r="F28" i="1"/>
  <c r="F27" i="1"/>
  <c r="F9" i="1"/>
  <c r="F25" i="1"/>
  <c r="F24" i="1"/>
  <c r="F23" i="1"/>
  <c r="K4" i="1"/>
  <c r="K6" i="1" s="1" a="1"/>
  <c r="K6" i="1" s="1"/>
  <c r="F21" i="1"/>
  <c r="F11" i="1"/>
  <c r="F18" i="1"/>
  <c r="F17" i="1"/>
  <c r="F16" i="1"/>
  <c r="F15" i="1"/>
  <c r="F20" i="1"/>
  <c r="AB4" i="1"/>
  <c r="AA4" i="1"/>
  <c r="Z4" i="1"/>
  <c r="F26" i="1"/>
  <c r="Y4" i="1"/>
  <c r="X4" i="1"/>
  <c r="W4" i="1"/>
  <c r="V4" i="1"/>
  <c r="U4" i="1"/>
  <c r="T4" i="1"/>
  <c r="S4" i="1"/>
  <c r="R4" i="1"/>
  <c r="Q4" i="1"/>
  <c r="P4" i="1"/>
  <c r="O4" i="1"/>
  <c r="F5" i="1"/>
  <c r="F6" i="1"/>
  <c r="F7" i="1"/>
  <c r="L6" i="1" l="1" a="1"/>
  <c r="L6" i="1" s="1"/>
  <c r="M6" i="1" a="1"/>
  <c r="M6" i="1" s="1"/>
  <c r="N6" i="1" a="1"/>
  <c r="N6" i="1" s="1"/>
  <c r="BW6" i="1" a="1"/>
  <c r="BW6" i="1" s="1"/>
  <c r="AV6" i="1" a="1"/>
  <c r="AV6" i="1" s="1"/>
  <c r="BE6" i="1" a="1"/>
  <c r="BE6" i="1" s="1"/>
  <c r="BA6" i="1" a="1"/>
  <c r="BA6" i="1" s="1"/>
  <c r="BS6" i="1" a="1"/>
  <c r="BS6" i="1" s="1"/>
  <c r="AY6" i="1" a="1"/>
  <c r="AY6" i="1" s="1"/>
  <c r="AS6" i="1" a="1"/>
  <c r="AS6" i="1" s="1"/>
  <c r="BN6" i="1" a="1"/>
  <c r="BN6" i="1" s="1"/>
  <c r="BJ6" i="1" a="1"/>
  <c r="BJ6" i="1" s="1"/>
  <c r="AM6" i="1" a="1"/>
  <c r="AM6" i="1" s="1"/>
  <c r="BX6" i="1" a="1"/>
  <c r="BX6" i="1" s="1"/>
  <c r="AN6" i="1" a="1"/>
  <c r="AN6" i="1" s="1"/>
  <c r="BV6" i="1" a="1"/>
  <c r="BV6" i="1" s="1"/>
  <c r="BZ6" i="1" a="1"/>
  <c r="BZ6" i="1" s="1"/>
  <c r="AH6" i="1" a="1"/>
  <c r="AH6" i="1" s="1"/>
  <c r="BF6" i="1" a="1"/>
  <c r="BF6" i="1" s="1"/>
  <c r="AO6" i="1" a="1"/>
  <c r="AO6" i="1" s="1"/>
  <c r="AF6" i="1" a="1"/>
  <c r="AF6" i="1" s="1"/>
  <c r="BG6" i="1" a="1"/>
  <c r="BG6" i="1" s="1"/>
  <c r="BT6" i="1" a="1"/>
  <c r="BT6" i="1" s="1"/>
  <c r="AG6" i="1" a="1"/>
  <c r="AG6" i="1" s="1"/>
  <c r="BM6" i="1" a="1"/>
  <c r="BM6" i="1" s="1"/>
  <c r="BR6" i="1" a="1"/>
  <c r="BR6" i="1" s="1"/>
  <c r="BO6" i="1" a="1"/>
  <c r="BO6" i="1" s="1"/>
  <c r="AU6" i="1" a="1"/>
  <c r="AU6" i="1" s="1"/>
  <c r="AK6" i="1" a="1"/>
  <c r="AK6" i="1" s="1"/>
  <c r="BU6" i="1" a="1"/>
  <c r="BU6" i="1" s="1"/>
  <c r="AZ6" i="1" a="1"/>
  <c r="AZ6" i="1" s="1"/>
  <c r="AW6" i="1" a="1"/>
  <c r="AW6" i="1" s="1"/>
  <c r="BD6" i="1" a="1"/>
  <c r="BD6" i="1" s="1"/>
  <c r="BC6" i="1" a="1"/>
  <c r="BC6" i="1" s="1"/>
  <c r="BB6" i="1" a="1"/>
  <c r="BB6" i="1" s="1"/>
  <c r="BH6" i="1" a="1"/>
  <c r="BH6" i="1" s="1"/>
  <c r="AP6" i="1" a="1"/>
  <c r="AP6" i="1" s="1"/>
  <c r="AQ6" i="1" a="1"/>
  <c r="AQ6" i="1" s="1"/>
  <c r="BQ6" i="1" a="1"/>
  <c r="BQ6" i="1" s="1"/>
  <c r="BP6" i="1" a="1"/>
  <c r="BP6" i="1" s="1"/>
  <c r="AX6" i="1" a="1"/>
  <c r="AX6" i="1" s="1"/>
  <c r="AI6" i="1" a="1"/>
  <c r="AI6" i="1" s="1"/>
  <c r="AT6" i="1" a="1"/>
  <c r="AT6" i="1" s="1"/>
  <c r="AR6" i="1" a="1"/>
  <c r="AR6" i="1" s="1"/>
  <c r="BY6" i="1" a="1"/>
  <c r="BY6" i="1" s="1"/>
  <c r="BI6" i="1" a="1"/>
  <c r="BI6" i="1" s="1"/>
  <c r="AJ6" i="1" a="1"/>
  <c r="AJ6" i="1" s="1"/>
  <c r="BL6" i="1" a="1"/>
  <c r="BL6" i="1" s="1"/>
  <c r="BK6" i="1" a="1"/>
  <c r="BK6" i="1" s="1"/>
  <c r="AL6" i="1" a="1"/>
  <c r="AL6" i="1" s="1"/>
  <c r="AE6" i="1" a="1"/>
  <c r="AE6" i="1" s="1"/>
  <c r="AA6" i="1" a="1"/>
  <c r="AA6" i="1" s="1"/>
  <c r="Z6" i="1" a="1"/>
  <c r="Z6" i="1" s="1"/>
  <c r="Y6" i="1" a="1"/>
  <c r="Y6" i="1" s="1"/>
  <c r="AD6" i="1" a="1"/>
  <c r="AD6" i="1" s="1"/>
  <c r="AB6" i="1" a="1"/>
  <c r="AB6" i="1" s="1"/>
  <c r="AC6" i="1" a="1"/>
  <c r="AC6" i="1" s="1"/>
  <c r="R6" i="1" a="1"/>
  <c r="R6" i="1" s="1"/>
  <c r="W6" i="1" a="1"/>
  <c r="W6" i="1" s="1"/>
  <c r="S6" i="1" a="1"/>
  <c r="S6" i="1" s="1"/>
  <c r="X6" i="1" a="1"/>
  <c r="X6" i="1" s="1"/>
  <c r="T6" i="1" a="1"/>
  <c r="T6" i="1" s="1"/>
  <c r="V6" i="1" a="1"/>
  <c r="V6" i="1" s="1"/>
  <c r="U6" i="1" a="1"/>
  <c r="U6" i="1" s="1"/>
  <c r="O6" i="1" a="1"/>
  <c r="O6" i="1" s="1"/>
  <c r="Q6" i="1" a="1"/>
  <c r="Q6" i="1" s="1"/>
  <c r="P6" i="1" a="1"/>
  <c r="P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<sst xmlns="http://schemas.openxmlformats.org/spreadsheetml/2006/main" count="180" uniqueCount="100">
  <si>
    <t>Start Time:</t>
  </si>
  <si>
    <t>End Time:</t>
  </si>
  <si>
    <t>Duration:</t>
  </si>
  <si>
    <t>Running Total:</t>
  </si>
  <si>
    <t>Calculated:</t>
  </si>
  <si>
    <t>Date:</t>
  </si>
  <si>
    <t>Capstone Hours</t>
  </si>
  <si>
    <t>What I accomplished:</t>
  </si>
  <si>
    <t>What do I think I should do next session:</t>
  </si>
  <si>
    <t>Spent a lot of time wrestling with my PC, Had to reinstall WSL. I also got more progress on the "generate component" function. All of that progress is untested.</t>
  </si>
  <si>
    <t>Got component generation working!! I need to work on the system prompt, as well as renaming "effects" to "side effects" or "useEffect methods" or something like that.</t>
  </si>
  <si>
    <t xml:space="preserve">Got some frontend work done. I started a gridpane component for the editor. </t>
  </si>
  <si>
    <t>Make dragging the dividers change the size of the columns</t>
  </si>
  <si>
    <t>Goal: 2+ hours weekdays 5+ hours weekends</t>
  </si>
  <si>
    <t>Total Time:</t>
  </si>
  <si>
    <t>Running Goal:</t>
  </si>
  <si>
    <t>2 hours</t>
  </si>
  <si>
    <t>4 hours</t>
  </si>
  <si>
    <t>5 hours</t>
  </si>
  <si>
    <t>6 hours</t>
  </si>
  <si>
    <t>Goal Time:</t>
  </si>
  <si>
    <t>8 hours</t>
  </si>
  <si>
    <t>10 hours</t>
  </si>
  <si>
    <t>15 hours</t>
  </si>
  <si>
    <t>20 hours</t>
  </si>
  <si>
    <t>Got a lot of work on the GridPane component.</t>
  </si>
  <si>
    <t>Refactor the ConversationWindow to have its state managed by the page. Also refactor it to have a toggle between 3.5 and 4.</t>
  </si>
  <si>
    <t xml:space="preserve"> Got themes set up, added GPT switch to conversation window, added styles accordingly, got a landing page and sign in/up started</t>
  </si>
  <si>
    <t>Get conversation window talking to the backend. More work on the editor page</t>
  </si>
  <si>
    <t>Made progress towards chat component being tied to GPT</t>
  </si>
  <si>
    <t>I didn't get the ConversationWindow tied to GPT yet. Do that</t>
  </si>
  <si>
    <t>Frontend conversationWindow hits GPT! Also the TextField is multiline now</t>
  </si>
  <si>
    <t>I need to start work on the syntax code display. I don't want code to be shown the same as regular messages. Fix the fact that multiline messages don't actually appear multiline in messages</t>
  </si>
  <si>
    <t>Got code snippets working in gpt messages</t>
  </si>
  <si>
    <t>Next frontend task is the text editor. It's time to start slate stuff. Generally lots of frontend stuff needs doing. Maybe mock out layouts.</t>
  </si>
  <si>
    <t>22 hours</t>
  </si>
  <si>
    <t>24 hours</t>
  </si>
  <si>
    <t>26 hours</t>
  </si>
  <si>
    <t>28 hours</t>
  </si>
  <si>
    <t>30 hours</t>
  </si>
  <si>
    <t>35 hours</t>
  </si>
  <si>
    <t>40 hours</t>
  </si>
  <si>
    <t>https://www.npmjs.com/package/@monaco-editor/react</t>
  </si>
  <si>
    <t>Researching Web Containers and editors</t>
  </si>
  <si>
    <t>Styled Monaco and researched a react preview solution. Pondered an easier solution than web containers, but I've decided against that for a better capstone</t>
  </si>
  <si>
    <t>Setup Web containers: https://stackblitz.com/edit/stackblitz-webcontainer-api-starter-1ceghg?file=files.js https://webcontainers.io/tutorial/1-build-your-first-webcontainer-app</t>
  </si>
  <si>
    <t>42 hours</t>
  </si>
  <si>
    <t>46 hours</t>
  </si>
  <si>
    <t>48 hours</t>
  </si>
  <si>
    <t>50 hours</t>
  </si>
  <si>
    <t>Week 1</t>
  </si>
  <si>
    <t>Week 2</t>
  </si>
  <si>
    <t>Week 3</t>
  </si>
  <si>
    <t>60 hours</t>
  </si>
  <si>
    <t>Web containers work as a proof of conept!</t>
  </si>
  <si>
    <t>Now is the heavy meat and potatoes of getting project file structure going. The startup process for a web container is going to be copying all the files over, installing the dependencies, then starting the server. (we are not using npx create-react-app)</t>
  </si>
  <si>
    <t>Made tab bars for editor and snippet, polished other bits of code</t>
  </si>
  <si>
    <t>Refactored the view panels to not be bad. Now the editor development can really start. I also sketched out what the pages might look like</t>
  </si>
  <si>
    <t>It's weird to think this is a shared document. Not through excel, but github lol</t>
  </si>
  <si>
    <t>Finished up the view panels, started on the sidebar, started laying out the editor page</t>
  </si>
  <si>
    <t>Next items on the horizon are: file heirarchy viewer, theme switcher, settings, terminal, top bar, moving most state into a context, as well as starting on a lot of backend type shit</t>
  </si>
  <si>
    <t>Moved a lot of state to an editor context (I think all?), I also made a loading display for the react preview, and I moved the editor to /editor instead of /demo</t>
  </si>
  <si>
    <t>Next is changing the react preview to mount a basic create-react-app file template instead of npm i. Along with that I should figure out how to use pnpm instead of npm</t>
  </si>
  <si>
    <t>I got the web containers mounting a react template that is stored as json instead of using npx create-react-app. I don't know if it's faster, but it is more controllable.</t>
  </si>
  <si>
    <t>Next task is the file heirarchy viewer/selector. First view, then select opens it on the code editor</t>
  </si>
  <si>
    <t>Got live editing working instead of doing what I said I needed to do next! Also did some theme tweaking</t>
  </si>
  <si>
    <t>Got a lot of progress done on the file viewer/selector</t>
  </si>
  <si>
    <t>Next is making it actually open a file, also the terminal</t>
  </si>
  <si>
    <t>Got the file explorer opening files! I also got it so files generated by npm i are shown to the user. Also you can select a specific file using tabs in the code editor</t>
  </si>
  <si>
    <t>Next up is the terminal. Also I need to deal with technical debt soon if not now</t>
  </si>
  <si>
    <t>Got the terminal working! It shows dependencies getting downloaded, then becomes available to the user! The fileviewer doesn't automatically update, but it does have a refresh button</t>
  </si>
  <si>
    <t>Auto fileviewer refresh is on the horizon, but not something I want to immediately tackle. Next will be fixing technical debt</t>
  </si>
  <si>
    <t>3 hours</t>
  </si>
  <si>
    <t>53 hours</t>
  </si>
  <si>
    <t>58 hours</t>
  </si>
  <si>
    <t>I think the next thing on the quest to refactor is addressing all clouds/thought bubbles 💭</t>
  </si>
  <si>
    <t>Refactored the state of the application to be less of a massive headache. Implemented custom hooks to grab select groups of values from the context. I also moved fragile code to a context.</t>
  </si>
  <si>
    <t>done</t>
  </si>
  <si>
    <t>Addressed many 💭 comments and general polish</t>
  </si>
  <si>
    <t xml:space="preserve">So much polish, I seperated a bunch of inline styles into variables outside the return statement, I did the same thing with a bunch of inline methods as well. I also created a few stories. </t>
  </si>
  <si>
    <t>I think the next big task is setting up the database to store projects and profiles, The next little thing is the "diff" button and more AI features. I think the plan is diff button, big DB stuff, then back to AI features like refactor</t>
  </si>
  <si>
    <t>62 hours</t>
  </si>
  <si>
    <t>66 hours</t>
  </si>
  <si>
    <t>68 hours</t>
  </si>
  <si>
    <t>70 hours</t>
  </si>
  <si>
    <t>73 hours</t>
  </si>
  <si>
    <t>78 hours</t>
  </si>
  <si>
    <t>80 hours</t>
  </si>
  <si>
    <t>Need to do backend stuff</t>
  </si>
  <si>
    <t>Need to do auto refresh</t>
  </si>
  <si>
    <t>Addressed many</t>
  </si>
  <si>
    <t>https://next-auth.js.org/configuration/providers/oauth</t>
  </si>
  <si>
    <t>Next session it's time to make the database side of accounts, this include credential sign ins and connecting Oauth accounts</t>
  </si>
  <si>
    <t>Got backend auth started</t>
  </si>
  <si>
    <t>Got Oauth working on the frontend</t>
  </si>
  <si>
    <t>Next is finishing backend auth</t>
  </si>
  <si>
    <t>Got some dependencies installed, a pydantic account model made, and learned that my old JWT method is deprecated</t>
  </si>
  <si>
    <t>Gotta continue setting up backend auth</t>
  </si>
  <si>
    <t>More progress on backend account system. I'm getting fundamentals done and getting basic scaffolding/planning done</t>
  </si>
  <si>
    <t>Keep going with backend Account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</si>
</sst>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[$-409]h:mm\ AM/PM;@"/>
    <numFmt numFmtId="166" formatCode="h:mm;@"/>
  </numFmts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061FF"/>
        <bgColor indexed="64"/>
      </patternFill>
    </fill>
    <fill>
      <patternFill patternType="solid">
        <fgColor rgb="FFC4A7FF"/>
        <bgColor indexed="64"/>
      </patternFill>
    </fill>
    <fill>
      <patternFill patternType="solid">
        <fgColor rgb="FFAB81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79998168889431442"/>
      </left>
      <right style="thin">
        <color indexed="64"/>
      </right>
      <top style="thin">
        <color indexed="64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rgb="FFCCCCFF"/>
      </bottom>
      <diagonal/>
    </border>
    <border>
      <left style="thin">
        <color indexed="64"/>
      </left>
      <right style="thin">
        <color indexed="64"/>
      </right>
      <top/>
      <bottom style="thin">
        <color rgb="FFCCCCFF"/>
      </bottom>
      <diagonal/>
    </border>
    <border>
      <left style="thin">
        <color indexed="64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rgb="FFCCCCFF"/>
      </right>
      <top style="thin">
        <color indexed="64"/>
      </top>
      <bottom/>
      <diagonal/>
    </border>
    <border>
      <left style="thin">
        <color rgb="FFCCCCFF"/>
      </left>
      <right style="thin">
        <color rgb="FFCCCCFF"/>
      </right>
      <top style="thin">
        <color indexed="64"/>
      </top>
      <bottom style="thin">
        <color indexed="64"/>
      </bottom>
      <diagonal/>
    </border>
    <border>
      <left style="thin">
        <color rgb="FFCCCCF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 style="thin">
        <color rgb="FFCCCCFF"/>
      </right>
      <top/>
      <bottom style="thin">
        <color indexed="64"/>
      </bottom>
      <diagonal/>
    </border>
    <border>
      <left style="thin">
        <color rgb="FFCCCCFF"/>
      </left>
      <right/>
      <top/>
      <bottom style="thin">
        <color indexed="64"/>
      </bottom>
      <diagonal/>
    </border>
    <border>
      <left style="thin">
        <color rgb="FFCCCCFF"/>
      </left>
      <right style="thin">
        <color theme="9" tint="0.79998168889431442"/>
      </right>
      <top style="thin">
        <color indexed="64"/>
      </top>
      <bottom/>
      <diagonal/>
    </border>
    <border>
      <left style="thin">
        <color theme="9" tint="0.79998168889431442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7999511703848384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79995117038483843"/>
      </left>
      <right style="thin">
        <color theme="9" tint="0.79995117038483843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CCCCFF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4" xfId="0" applyFill="1" applyBorder="1"/>
    <xf numFmtId="164" fontId="1" fillId="0" borderId="0" xfId="0" applyNumberFormat="1" applyFont="1"/>
    <xf numFmtId="164" fontId="0" fillId="0" borderId="0" xfId="0" applyNumberFormat="1"/>
    <xf numFmtId="164" fontId="0" fillId="2" borderId="2" xfId="0" applyNumberFormat="1" applyFill="1" applyBorder="1"/>
    <xf numFmtId="165" fontId="0" fillId="0" borderId="0" xfId="0" applyNumberFormat="1"/>
    <xf numFmtId="165" fontId="0" fillId="2" borderId="3" xfId="0" applyNumberFormat="1" applyFill="1" applyBorder="1"/>
    <xf numFmtId="166" fontId="0" fillId="0" borderId="0" xfId="0" applyNumberFormat="1"/>
    <xf numFmtId="166" fontId="0" fillId="5" borderId="2" xfId="0" applyNumberFormat="1" applyFill="1" applyBorder="1"/>
    <xf numFmtId="0" fontId="0" fillId="5" borderId="4" xfId="0" applyFill="1" applyBorder="1"/>
    <xf numFmtId="165" fontId="0" fillId="3" borderId="6" xfId="0" applyNumberFormat="1" applyFill="1" applyBorder="1"/>
    <xf numFmtId="18" fontId="0" fillId="3" borderId="5" xfId="0" applyNumberFormat="1" applyFill="1" applyBorder="1"/>
    <xf numFmtId="18" fontId="0" fillId="3" borderId="7" xfId="0" applyNumberFormat="1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0" xfId="0" applyFill="1" applyBorder="1"/>
    <xf numFmtId="165" fontId="0" fillId="3" borderId="8" xfId="0" applyNumberFormat="1" applyFill="1" applyBorder="1"/>
    <xf numFmtId="166" fontId="0" fillId="4" borderId="13" xfId="0" applyNumberFormat="1" applyFill="1" applyBorder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3" borderId="11" xfId="0" applyNumberFormat="1" applyFill="1" applyBorder="1" applyAlignment="1">
      <alignment wrapText="1"/>
    </xf>
    <xf numFmtId="49" fontId="0" fillId="3" borderId="12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164" fontId="0" fillId="3" borderId="14" xfId="0" applyNumberFormat="1" applyFill="1" applyBorder="1"/>
    <xf numFmtId="164" fontId="0" fillId="3" borderId="15" xfId="0" applyNumberFormat="1" applyFill="1" applyBorder="1"/>
    <xf numFmtId="49" fontId="3" fillId="0" borderId="0" xfId="0" applyNumberFormat="1" applyFont="1"/>
    <xf numFmtId="0" fontId="0" fillId="0" borderId="0" xfId="0" applyAlignment="1">
      <alignment horizontal="center" vertical="center"/>
    </xf>
    <xf numFmtId="14" fontId="2" fillId="8" borderId="16" xfId="0" applyNumberFormat="1" applyFont="1" applyFill="1" applyBorder="1" applyAlignment="1">
      <alignment horizontal="center" vertical="center"/>
    </xf>
    <xf numFmtId="14" fontId="3" fillId="6" borderId="3" xfId="0" applyNumberFormat="1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7" borderId="20" xfId="0" applyFill="1" applyBorder="1"/>
    <xf numFmtId="0" fontId="0" fillId="7" borderId="19" xfId="0" applyFill="1" applyBorder="1"/>
    <xf numFmtId="0" fontId="0" fillId="7" borderId="21" xfId="0" applyFill="1" applyBorder="1"/>
    <xf numFmtId="0" fontId="0" fillId="7" borderId="23" xfId="0" applyFill="1" applyBorder="1"/>
    <xf numFmtId="0" fontId="0" fillId="7" borderId="24" xfId="0" applyFill="1" applyBorder="1"/>
    <xf numFmtId="0" fontId="0" fillId="9" borderId="20" xfId="0" applyFill="1" applyBorder="1"/>
    <xf numFmtId="14" fontId="3" fillId="10" borderId="3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0" fillId="7" borderId="25" xfId="0" applyFill="1" applyBorder="1"/>
    <xf numFmtId="0" fontId="0" fillId="9" borderId="26" xfId="0" applyFill="1" applyBorder="1"/>
    <xf numFmtId="0" fontId="0" fillId="9" borderId="27" xfId="0" applyFill="1" applyBorder="1"/>
    <xf numFmtId="0" fontId="0" fillId="7" borderId="28" xfId="0" applyFill="1" applyBorder="1"/>
    <xf numFmtId="0" fontId="0" fillId="7" borderId="29" xfId="0" applyFill="1" applyBorder="1"/>
    <xf numFmtId="0" fontId="0" fillId="9" borderId="31" xfId="0" applyFill="1" applyBorder="1"/>
    <xf numFmtId="0" fontId="0" fillId="9" borderId="30" xfId="0" applyFill="1" applyBorder="1"/>
    <xf numFmtId="0" fontId="5" fillId="3" borderId="12" xfId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8" borderId="32" xfId="0" applyFill="1" applyBorder="1" applyAlignment="1">
      <alignment horizontal="center" vertical="center" wrapText="1"/>
    </xf>
    <xf numFmtId="0" fontId="5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AB81FF"/>
      <color rgb="FFC4A7FF"/>
      <color rgb="FFB06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xt-auth.js.org/configuration/providers/oauth" TargetMode="External"/><Relationship Id="rId1" Type="http://schemas.openxmlformats.org/officeDocument/2006/relationships/hyperlink" Target="https://www.npmjs.com/package/@monaco-editor/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D580-B55F-4E6B-98EF-CE78E0EB6C1E}">
  <sheetPr>
    <pageSetUpPr autoPageBreaks="0"/>
  </sheetPr>
  <dimension ref="A1:EU125"/>
  <sheetViews>
    <sheetView tabSelected="1" topLeftCell="A25" zoomScaleNormal="100" workbookViewId="0">
      <selection activeCell="H32" sqref="H32"/>
    </sheetView>
  </sheetViews>
  <sheetFormatPr defaultColWidth="32.7109375" defaultRowHeight="15" x14ac:dyDescent="0.25"/>
  <cols>
    <col min="1" max="1" width="9.140625" customWidth="1"/>
    <col min="2" max="2" width="11.85546875" style="27" customWidth="1"/>
    <col min="3" max="3" width="11.42578125" style="16" customWidth="1"/>
    <col min="4" max="4" width="10" style="13" customWidth="1"/>
    <col min="5" max="5" width="9.42578125" style="17" customWidth="1"/>
    <col min="6" max="6" width="20" style="15" customWidth="1"/>
    <col min="7" max="7" width="37.85546875" style="21" customWidth="1"/>
    <col min="8" max="8" width="35.85546875" style="25" customWidth="1"/>
    <col min="9" max="9" width="11" customWidth="1"/>
    <col min="10" max="10" width="14.5703125" style="51" customWidth="1"/>
  </cols>
  <sheetData>
    <row r="1" spans="1:151" ht="36" x14ac:dyDescent="0.55000000000000004">
      <c r="B1" s="2" t="s">
        <v>6</v>
      </c>
      <c r="C1" s="5"/>
      <c r="D1"/>
      <c r="E1" s="7"/>
      <c r="F1"/>
      <c r="G1" s="28" t="s">
        <v>13</v>
      </c>
      <c r="H1" s="22"/>
      <c r="J1" s="29"/>
    </row>
    <row r="2" spans="1:151" x14ac:dyDescent="0.25">
      <c r="B2" s="3"/>
      <c r="C2" s="5"/>
      <c r="D2"/>
      <c r="E2" s="7" t="s">
        <v>4</v>
      </c>
      <c r="F2"/>
      <c r="G2" s="18"/>
      <c r="H2" s="22"/>
      <c r="J2" s="29"/>
      <c r="K2" t="s">
        <v>50</v>
      </c>
      <c r="R2" t="s">
        <v>51</v>
      </c>
      <c r="Y2" t="s">
        <v>52</v>
      </c>
    </row>
    <row r="3" spans="1:151" s="31" customFormat="1" ht="30" x14ac:dyDescent="0.25">
      <c r="A3"/>
      <c r="B3" s="4" t="s">
        <v>5</v>
      </c>
      <c r="C3" s="6" t="s">
        <v>0</v>
      </c>
      <c r="D3" s="1" t="s">
        <v>1</v>
      </c>
      <c r="E3" s="8" t="s">
        <v>2</v>
      </c>
      <c r="F3" s="9" t="s">
        <v>3</v>
      </c>
      <c r="G3" s="19" t="s">
        <v>7</v>
      </c>
      <c r="H3" s="23" t="s">
        <v>8</v>
      </c>
      <c r="I3"/>
      <c r="J3" s="30" t="s">
        <v>5</v>
      </c>
      <c r="K3" s="31">
        <v>45201</v>
      </c>
      <c r="L3" s="31">
        <v>45202</v>
      </c>
      <c r="M3" s="31">
        <v>45203</v>
      </c>
      <c r="N3" s="31">
        <v>45204</v>
      </c>
      <c r="O3" s="31">
        <v>45205</v>
      </c>
      <c r="P3" s="41">
        <v>45206</v>
      </c>
      <c r="Q3" s="41">
        <v>45207</v>
      </c>
      <c r="R3" s="31">
        <v>45208</v>
      </c>
      <c r="S3" s="31">
        <v>45209</v>
      </c>
      <c r="T3" s="31">
        <v>45210</v>
      </c>
      <c r="U3" s="31">
        <v>45211</v>
      </c>
      <c r="V3" s="31">
        <v>45212</v>
      </c>
      <c r="W3" s="41">
        <v>45213</v>
      </c>
      <c r="X3" s="41">
        <v>45214</v>
      </c>
      <c r="Y3" s="31">
        <v>45215</v>
      </c>
      <c r="Z3" s="31">
        <v>45216</v>
      </c>
      <c r="AA3" s="31">
        <v>45217</v>
      </c>
      <c r="AB3" s="31">
        <v>45218</v>
      </c>
      <c r="AC3" s="31">
        <v>45219</v>
      </c>
      <c r="AD3" s="41">
        <v>45220</v>
      </c>
      <c r="AE3" s="41">
        <v>45221</v>
      </c>
      <c r="AF3" s="31">
        <v>45222</v>
      </c>
      <c r="AG3" s="31">
        <v>45223</v>
      </c>
      <c r="AH3" s="31">
        <v>45224</v>
      </c>
      <c r="AI3" s="31">
        <v>45225</v>
      </c>
      <c r="AJ3" s="31">
        <v>45226</v>
      </c>
      <c r="AK3" s="41">
        <v>45227</v>
      </c>
      <c r="AL3" s="41">
        <v>45228</v>
      </c>
      <c r="AM3" s="31">
        <v>45229</v>
      </c>
      <c r="AN3" s="31">
        <v>45230</v>
      </c>
      <c r="AO3" s="31">
        <v>45231</v>
      </c>
      <c r="AP3" s="31">
        <v>45232</v>
      </c>
      <c r="AQ3" s="31">
        <v>45233</v>
      </c>
      <c r="AR3" s="41">
        <v>45234</v>
      </c>
      <c r="AS3" s="41">
        <v>45235</v>
      </c>
      <c r="AT3" s="31">
        <v>45236</v>
      </c>
      <c r="AU3" s="31">
        <v>45237</v>
      </c>
      <c r="AV3" s="31">
        <v>45238</v>
      </c>
      <c r="AW3" s="31">
        <v>45239</v>
      </c>
      <c r="AX3" s="31">
        <v>45240</v>
      </c>
      <c r="AY3" s="41">
        <v>45241</v>
      </c>
      <c r="AZ3" s="41">
        <v>45242</v>
      </c>
      <c r="BA3" s="31">
        <v>45243</v>
      </c>
      <c r="BB3" s="31">
        <v>45244</v>
      </c>
      <c r="BC3" s="31">
        <v>45245</v>
      </c>
      <c r="BD3" s="31">
        <v>45246</v>
      </c>
      <c r="BE3" s="31">
        <v>45247</v>
      </c>
      <c r="BF3" s="41">
        <v>45248</v>
      </c>
      <c r="BG3" s="41">
        <v>45249</v>
      </c>
      <c r="BH3" s="31">
        <v>45250</v>
      </c>
      <c r="BI3" s="31">
        <v>45251</v>
      </c>
      <c r="BJ3" s="31">
        <v>45252</v>
      </c>
      <c r="BK3" s="31">
        <v>45253</v>
      </c>
      <c r="BL3" s="31">
        <v>45254</v>
      </c>
      <c r="BM3" s="41">
        <v>45255</v>
      </c>
      <c r="BN3" s="41">
        <v>45256</v>
      </c>
      <c r="BO3" s="31">
        <v>45257</v>
      </c>
      <c r="BP3" s="31">
        <v>45258</v>
      </c>
      <c r="BQ3" s="31">
        <v>45259</v>
      </c>
      <c r="BR3" s="31">
        <v>45260</v>
      </c>
      <c r="BS3" s="31">
        <v>45261</v>
      </c>
      <c r="BT3" s="41">
        <v>45262</v>
      </c>
      <c r="BU3" s="41">
        <v>45263</v>
      </c>
      <c r="BV3" s="31">
        <v>45264</v>
      </c>
      <c r="BW3" s="31">
        <v>45265</v>
      </c>
      <c r="BX3" s="31">
        <v>45266</v>
      </c>
      <c r="BY3" s="31">
        <v>45267</v>
      </c>
      <c r="BZ3" s="31">
        <v>45268</v>
      </c>
      <c r="CA3" s="41"/>
      <c r="CB3" s="41"/>
      <c r="CH3" s="41"/>
      <c r="CI3" s="41"/>
      <c r="CO3" s="41"/>
      <c r="CP3" s="41"/>
      <c r="CV3" s="41"/>
      <c r="CW3" s="41"/>
      <c r="DC3" s="41"/>
      <c r="DD3" s="41"/>
      <c r="DK3" s="41"/>
      <c r="DL3" s="41"/>
      <c r="DR3" s="41"/>
      <c r="DS3" s="41"/>
      <c r="DY3" s="41"/>
      <c r="EE3" s="41"/>
      <c r="EF3" s="41"/>
      <c r="EL3" s="41"/>
      <c r="EM3" s="41"/>
      <c r="ES3" s="41"/>
      <c r="ET3" s="41"/>
    </row>
    <row r="4" spans="1:151" s="35" customFormat="1" x14ac:dyDescent="0.25">
      <c r="A4"/>
      <c r="B4" s="26">
        <v>45201</v>
      </c>
      <c r="C4" s="10">
        <v>0.45833333333333331</v>
      </c>
      <c r="D4" s="11">
        <v>0.52777777777777779</v>
      </c>
      <c r="E4" s="17">
        <f>IF(OR(C4=0, D4=0),"", D4-C4)</f>
        <v>6.9444444444444475E-2</v>
      </c>
      <c r="F4" s="14" t="str">
        <f>IF(E4="","",_xlfn.CONCAT(HOUR(SUM($E$4:E4))," hours ",MINUTE(SUM($E$4:E4))," minutes"))</f>
        <v>1 hours 40 minutes</v>
      </c>
      <c r="G4" s="20"/>
      <c r="H4" s="24"/>
      <c r="I4"/>
      <c r="J4" s="32" t="s">
        <v>14</v>
      </c>
      <c r="K4" s="35" t="str">
        <f>TEXT(SUMIFS($E$3:$E$99, $B$3:$B$99, K$3), "hh ""hours ""mm ""minutes""")</f>
        <v>01 hours 40 minutes</v>
      </c>
      <c r="L4" s="35" t="str">
        <f>TEXT(SUMIFS($E$3:$E$99, $B$3:$B$99, L$3), "hh ""hours ""mm ""minutes""")</f>
        <v>02 hours 53 minutes</v>
      </c>
      <c r="M4" s="35" t="str">
        <f t="shared" ref="M4:Q4" si="0">TEXT(SUMIFS($E$3:$E$99, $B$3:$B$99, M$3), "hh ""hours ""mm ""minutes""")</f>
        <v>02 hours 20 minutes</v>
      </c>
      <c r="N4" s="35" t="str">
        <f t="shared" si="0"/>
        <v>02 hours 56 minutes</v>
      </c>
      <c r="O4" s="35" t="str">
        <f t="shared" si="0"/>
        <v>03 hours 52 minutes</v>
      </c>
      <c r="P4" s="40" t="str">
        <f t="shared" si="0"/>
        <v>06 hours 28 minutes</v>
      </c>
      <c r="Q4" s="42" t="str">
        <f t="shared" si="0"/>
        <v>02 hours 38 minutes</v>
      </c>
      <c r="R4" s="35" t="str">
        <f>TEXT(SUMIFS($E$3:$E$99, $B$3:$B$99, R$3), "hh ""hours ""mm ""minutes""")</f>
        <v>03 hours 33 minutes</v>
      </c>
      <c r="S4" s="35" t="str">
        <f>TEXT(SUMIFS($E$3:$E$99, $B$3:$B$99, S$3), "hh ""hours ""mm ""minutes""")</f>
        <v>05 hours 50 minutes</v>
      </c>
      <c r="T4" s="35" t="str">
        <f t="shared" ref="T4:X4" si="1">TEXT(SUMIFS($E$3:$E$99, $B$3:$B$99, T$3), "hh ""hours ""mm ""minutes""")</f>
        <v>04 hours 23 minutes</v>
      </c>
      <c r="U4" s="35" t="str">
        <f t="shared" si="1"/>
        <v>03 hours 35 minutes</v>
      </c>
      <c r="V4" s="35" t="str">
        <f t="shared" si="1"/>
        <v>04 hours 35 minutes</v>
      </c>
      <c r="W4" s="40" t="str">
        <f t="shared" si="1"/>
        <v>07 hours 00 minutes</v>
      </c>
      <c r="X4" s="42" t="str">
        <f t="shared" si="1"/>
        <v>03 hours 25 minutes</v>
      </c>
      <c r="Y4" s="35" t="str">
        <f>TEXT(SUMIFS($E$3:$E$99, $B$3:$B$99, Y$3), "hh ""hours ""mm ""minutes""")</f>
        <v>03 hours 50 minutes</v>
      </c>
      <c r="Z4" s="35" t="str">
        <f>TEXT(SUMIFS($E$3:$E$99, $B$3:$B$99, Z$3), "hh ""hours ""mm ""minutes""")</f>
        <v>04 hours 10 minutes</v>
      </c>
      <c r="AA4" s="35" t="str">
        <f t="shared" ref="AA4:AE4" si="2">TEXT(SUMIFS($E$3:$E$99, $B$3:$B$99, AA$3), "hh ""hours ""mm ""minutes""")</f>
        <v>02 hours 40 minutes</v>
      </c>
      <c r="AB4" s="35" t="str">
        <f t="shared" si="2"/>
        <v>02 hours 21 minutes</v>
      </c>
      <c r="AC4" s="35" t="str">
        <f t="shared" si="2"/>
        <v>00 hours 00 minutes</v>
      </c>
      <c r="AD4" s="40" t="str">
        <f t="shared" si="2"/>
        <v>00 hours 00 minutes</v>
      </c>
      <c r="AE4" s="42" t="str">
        <f t="shared" si="2"/>
        <v>00 hours 00 minutes</v>
      </c>
      <c r="AF4" s="35" t="str">
        <f>TEXT(SUMIFS($E$3:$E$99, $B$3:$B$99, AF$3), "hh ""hours ""mm ""minutes""")</f>
        <v>00 hours 00 minutes</v>
      </c>
      <c r="AG4" s="35" t="str">
        <f>TEXT(SUMIFS($E$3:$E$99, $B$3:$B$99, AG$3), "hh ""hours ""mm ""minutes""")</f>
        <v>00 hours 00 minutes</v>
      </c>
      <c r="AH4" s="35" t="str">
        <f t="shared" ref="AH4:BZ4" si="3">TEXT(SUMIFS($E$3:$E$99, $B$3:$B$99, AH$3), "hh ""hours ""mm ""minutes""")</f>
        <v>00 hours 00 minutes</v>
      </c>
      <c r="AI4" s="35" t="str">
        <f t="shared" si="3"/>
        <v>00 hours 00 minutes</v>
      </c>
      <c r="AJ4" s="35" t="str">
        <f t="shared" si="3"/>
        <v>00 hours 00 minutes</v>
      </c>
      <c r="AK4" s="40" t="str">
        <f t="shared" si="3"/>
        <v>00 hours 00 minutes</v>
      </c>
      <c r="AL4" s="42" t="str">
        <f t="shared" si="3"/>
        <v>00 hours 00 minutes</v>
      </c>
      <c r="AM4" s="35" t="str">
        <f t="shared" si="3"/>
        <v>00 hours 00 minutes</v>
      </c>
      <c r="AN4" s="35" t="str">
        <f t="shared" si="3"/>
        <v>00 hours 00 minutes</v>
      </c>
      <c r="AO4" s="35" t="str">
        <f t="shared" si="3"/>
        <v>00 hours 00 minutes</v>
      </c>
      <c r="AP4" s="35" t="str">
        <f t="shared" si="3"/>
        <v>00 hours 00 minutes</v>
      </c>
      <c r="AQ4" s="35" t="str">
        <f t="shared" si="3"/>
        <v>00 hours 00 minutes</v>
      </c>
      <c r="AR4" s="40" t="str">
        <f t="shared" si="3"/>
        <v>00 hours 00 minutes</v>
      </c>
      <c r="AS4" s="42" t="str">
        <f t="shared" si="3"/>
        <v>00 hours 00 minutes</v>
      </c>
      <c r="AT4" s="35" t="str">
        <f t="shared" si="3"/>
        <v>00 hours 00 minutes</v>
      </c>
      <c r="AU4" s="35" t="str">
        <f t="shared" si="3"/>
        <v>00 hours 00 minutes</v>
      </c>
      <c r="AV4" s="35" t="str">
        <f t="shared" si="3"/>
        <v>00 hours 00 minutes</v>
      </c>
      <c r="AW4" s="35" t="str">
        <f t="shared" si="3"/>
        <v>00 hours 00 minutes</v>
      </c>
      <c r="AX4" s="35" t="str">
        <f t="shared" si="3"/>
        <v>00 hours 00 minutes</v>
      </c>
      <c r="AY4" s="40" t="str">
        <f t="shared" si="3"/>
        <v>00 hours 00 minutes</v>
      </c>
      <c r="AZ4" s="42" t="str">
        <f t="shared" si="3"/>
        <v>00 hours 00 minutes</v>
      </c>
      <c r="BA4" s="35" t="str">
        <f t="shared" si="3"/>
        <v>00 hours 00 minutes</v>
      </c>
      <c r="BB4" s="35" t="str">
        <f t="shared" si="3"/>
        <v>00 hours 00 minutes</v>
      </c>
      <c r="BC4" s="35" t="str">
        <f t="shared" si="3"/>
        <v>00 hours 00 minutes</v>
      </c>
      <c r="BD4" s="35" t="str">
        <f t="shared" si="3"/>
        <v>00 hours 00 minutes</v>
      </c>
      <c r="BE4" s="35" t="str">
        <f t="shared" si="3"/>
        <v>00 hours 00 minutes</v>
      </c>
      <c r="BF4" s="40" t="str">
        <f t="shared" si="3"/>
        <v>00 hours 00 minutes</v>
      </c>
      <c r="BG4" s="42" t="str">
        <f t="shared" si="3"/>
        <v>00 hours 00 minutes</v>
      </c>
      <c r="BH4" s="35" t="str">
        <f t="shared" si="3"/>
        <v>00 hours 00 minutes</v>
      </c>
      <c r="BI4" s="35" t="str">
        <f t="shared" si="3"/>
        <v>00 hours 00 minutes</v>
      </c>
      <c r="BJ4" s="35" t="str">
        <f t="shared" si="3"/>
        <v>00 hours 00 minutes</v>
      </c>
      <c r="BK4" s="35" t="str">
        <f t="shared" si="3"/>
        <v>00 hours 00 minutes</v>
      </c>
      <c r="BL4" s="35" t="str">
        <f t="shared" si="3"/>
        <v>00 hours 00 minutes</v>
      </c>
      <c r="BM4" s="40" t="str">
        <f t="shared" si="3"/>
        <v>00 hours 00 minutes</v>
      </c>
      <c r="BN4" s="42" t="str">
        <f t="shared" si="3"/>
        <v>00 hours 00 minutes</v>
      </c>
      <c r="BO4" s="35" t="str">
        <f t="shared" si="3"/>
        <v>00 hours 00 minutes</v>
      </c>
      <c r="BP4" s="35" t="str">
        <f t="shared" si="3"/>
        <v>00 hours 00 minutes</v>
      </c>
      <c r="BQ4" s="35" t="str">
        <f t="shared" si="3"/>
        <v>00 hours 00 minutes</v>
      </c>
      <c r="BR4" s="35" t="str">
        <f t="shared" si="3"/>
        <v>00 hours 00 minutes</v>
      </c>
      <c r="BS4" s="35" t="str">
        <f t="shared" si="3"/>
        <v>00 hours 00 minutes</v>
      </c>
      <c r="BT4" s="40" t="str">
        <f t="shared" si="3"/>
        <v>00 hours 00 minutes</v>
      </c>
      <c r="BU4" s="42" t="str">
        <f t="shared" si="3"/>
        <v>00 hours 00 minutes</v>
      </c>
      <c r="BV4" s="35" t="str">
        <f t="shared" si="3"/>
        <v>00 hours 00 minutes</v>
      </c>
      <c r="BW4" s="35" t="str">
        <f t="shared" si="3"/>
        <v>00 hours 00 minutes</v>
      </c>
      <c r="BX4" s="35" t="str">
        <f t="shared" si="3"/>
        <v>00 hours 00 minutes</v>
      </c>
      <c r="BY4" s="35" t="str">
        <f t="shared" si="3"/>
        <v>00 hours 00 minutes</v>
      </c>
      <c r="BZ4" s="35" t="str">
        <f t="shared" si="3"/>
        <v>00 hours 00 minutes</v>
      </c>
      <c r="CA4" s="40"/>
      <c r="CB4" s="42"/>
      <c r="CH4" s="40"/>
      <c r="CI4" s="42"/>
      <c r="CO4" s="40"/>
      <c r="CP4" s="42"/>
      <c r="CV4" s="40"/>
      <c r="CW4" s="42"/>
      <c r="DC4" s="40"/>
      <c r="DD4" s="42"/>
      <c r="DK4" s="40"/>
      <c r="DL4" s="42"/>
      <c r="DR4" s="40"/>
      <c r="DS4" s="42"/>
      <c r="DY4" s="40"/>
      <c r="EE4" s="40"/>
      <c r="EF4" s="42"/>
      <c r="EL4" s="40"/>
      <c r="EM4" s="42"/>
      <c r="ES4" s="40"/>
      <c r="ET4" s="42"/>
    </row>
    <row r="5" spans="1:151" s="37" customFormat="1" ht="60" x14ac:dyDescent="0.25">
      <c r="A5"/>
      <c r="B5" s="27">
        <v>45202</v>
      </c>
      <c r="C5" s="16">
        <v>0.70833333333333337</v>
      </c>
      <c r="D5" s="12">
        <v>0.82847222222222217</v>
      </c>
      <c r="E5" s="17">
        <f t="shared" ref="E5" si="4">IF(OR(C5=0, D5=0),"", D5-C5)</f>
        <v>0.1201388888888888</v>
      </c>
      <c r="F5" s="15" t="str">
        <f>IF(E5="","",_xlfn.CONCAT(HOUR(SUM($E$4:E5))," hours ",MINUTE(SUM($E$4:E5))," minutes"))</f>
        <v>4 hours 33 minutes</v>
      </c>
      <c r="G5" s="21" t="s">
        <v>9</v>
      </c>
      <c r="H5" s="25"/>
      <c r="I5"/>
      <c r="J5" s="33" t="s">
        <v>20</v>
      </c>
      <c r="K5" s="36" t="s">
        <v>16</v>
      </c>
      <c r="L5" s="37" t="s">
        <v>16</v>
      </c>
      <c r="M5" s="37" t="s">
        <v>16</v>
      </c>
      <c r="N5" s="37" t="s">
        <v>16</v>
      </c>
      <c r="O5" s="37" t="s">
        <v>16</v>
      </c>
      <c r="P5" s="44" t="s">
        <v>18</v>
      </c>
      <c r="Q5" s="45" t="s">
        <v>18</v>
      </c>
      <c r="R5" s="36" t="s">
        <v>16</v>
      </c>
      <c r="S5" s="37" t="s">
        <v>16</v>
      </c>
      <c r="T5" s="37" t="s">
        <v>16</v>
      </c>
      <c r="U5" s="37" t="s">
        <v>16</v>
      </c>
      <c r="V5" s="37" t="s">
        <v>16</v>
      </c>
      <c r="W5" s="44" t="s">
        <v>18</v>
      </c>
      <c r="X5" s="45" t="s">
        <v>18</v>
      </c>
      <c r="Y5" s="36" t="s">
        <v>16</v>
      </c>
      <c r="Z5" s="37" t="s">
        <v>17</v>
      </c>
      <c r="AA5" s="37" t="s">
        <v>16</v>
      </c>
      <c r="AB5" s="37" t="s">
        <v>16</v>
      </c>
      <c r="AC5" s="37" t="s">
        <v>72</v>
      </c>
      <c r="AD5" s="44" t="s">
        <v>18</v>
      </c>
      <c r="AE5" s="45" t="s">
        <v>16</v>
      </c>
      <c r="AF5" s="36" t="s">
        <v>16</v>
      </c>
      <c r="AG5" s="37" t="s">
        <v>17</v>
      </c>
      <c r="AH5" s="37" t="s">
        <v>16</v>
      </c>
      <c r="AI5" s="37" t="s">
        <v>16</v>
      </c>
      <c r="AJ5" s="37" t="s">
        <v>72</v>
      </c>
      <c r="AK5" s="44" t="s">
        <v>18</v>
      </c>
      <c r="AL5" s="45" t="s">
        <v>16</v>
      </c>
      <c r="AM5" s="36" t="s">
        <v>16</v>
      </c>
      <c r="AN5" s="37" t="s">
        <v>17</v>
      </c>
      <c r="AO5" s="37" t="s">
        <v>16</v>
      </c>
      <c r="AP5" s="37" t="s">
        <v>16</v>
      </c>
      <c r="AQ5" s="37" t="s">
        <v>72</v>
      </c>
      <c r="AR5" s="44" t="s">
        <v>18</v>
      </c>
      <c r="AS5" s="45" t="s">
        <v>16</v>
      </c>
      <c r="AT5" s="36" t="s">
        <v>16</v>
      </c>
      <c r="AU5" s="37" t="s">
        <v>17</v>
      </c>
      <c r="AV5" s="37" t="s">
        <v>16</v>
      </c>
      <c r="AW5" s="37" t="s">
        <v>16</v>
      </c>
      <c r="AX5" s="37" t="s">
        <v>72</v>
      </c>
      <c r="AY5" s="44" t="s">
        <v>18</v>
      </c>
      <c r="AZ5" s="45" t="s">
        <v>16</v>
      </c>
      <c r="BA5" s="36" t="s">
        <v>16</v>
      </c>
      <c r="BB5" s="37" t="s">
        <v>17</v>
      </c>
      <c r="BC5" s="37" t="s">
        <v>16</v>
      </c>
      <c r="BD5" s="37" t="s">
        <v>16</v>
      </c>
      <c r="BE5" s="37" t="s">
        <v>72</v>
      </c>
      <c r="BF5" s="44" t="s">
        <v>18</v>
      </c>
      <c r="BG5" s="45" t="s">
        <v>16</v>
      </c>
      <c r="BH5" s="36" t="s">
        <v>16</v>
      </c>
      <c r="BI5" s="37" t="s">
        <v>17</v>
      </c>
      <c r="BJ5" s="37" t="s">
        <v>16</v>
      </c>
      <c r="BK5" s="37" t="s">
        <v>16</v>
      </c>
      <c r="BL5" s="37" t="s">
        <v>72</v>
      </c>
      <c r="BM5" s="44" t="s">
        <v>18</v>
      </c>
      <c r="BN5" s="45" t="s">
        <v>16</v>
      </c>
      <c r="BO5" s="36" t="s">
        <v>16</v>
      </c>
      <c r="BP5" s="37" t="s">
        <v>17</v>
      </c>
      <c r="BQ5" s="37" t="s">
        <v>16</v>
      </c>
      <c r="BR5" s="37" t="s">
        <v>16</v>
      </c>
      <c r="BS5" s="37" t="s">
        <v>72</v>
      </c>
      <c r="BT5" s="44" t="s">
        <v>18</v>
      </c>
      <c r="BU5" s="45" t="s">
        <v>16</v>
      </c>
      <c r="BV5" s="36" t="s">
        <v>16</v>
      </c>
      <c r="BW5" s="37" t="s">
        <v>17</v>
      </c>
      <c r="BX5" s="37" t="s">
        <v>16</v>
      </c>
      <c r="BY5" s="37" t="s">
        <v>16</v>
      </c>
      <c r="BZ5" s="37" t="s">
        <v>72</v>
      </c>
      <c r="CA5" s="44"/>
      <c r="CB5" s="45"/>
      <c r="CC5" s="36"/>
      <c r="CH5" s="44"/>
      <c r="CI5" s="45"/>
      <c r="CJ5" s="36"/>
      <c r="CO5" s="44"/>
      <c r="CP5" s="45"/>
      <c r="CQ5" s="36"/>
      <c r="CV5" s="44"/>
      <c r="CW5" s="45"/>
      <c r="CX5" s="36"/>
      <c r="DC5" s="44"/>
      <c r="DD5" s="45"/>
      <c r="DE5" s="36"/>
      <c r="DF5" s="36"/>
      <c r="DK5" s="44"/>
      <c r="DL5" s="45"/>
      <c r="DM5" s="36"/>
      <c r="DR5" s="44"/>
      <c r="DS5" s="45"/>
      <c r="DT5" s="36"/>
      <c r="DY5" s="44"/>
      <c r="DZ5" s="36"/>
      <c r="EE5" s="44"/>
      <c r="EF5" s="45"/>
      <c r="EG5" s="36"/>
      <c r="EL5" s="44"/>
      <c r="EM5" s="45"/>
      <c r="EN5" s="36"/>
      <c r="ES5" s="44"/>
      <c r="ET5" s="45"/>
      <c r="EU5" s="36"/>
    </row>
    <row r="6" spans="1:151" s="39" customFormat="1" ht="75" x14ac:dyDescent="0.25">
      <c r="A6"/>
      <c r="B6" s="27">
        <v>45203</v>
      </c>
      <c r="C6" s="16">
        <v>0.40972222222222227</v>
      </c>
      <c r="D6" s="12">
        <v>0.50694444444444442</v>
      </c>
      <c r="E6" s="17">
        <f>IF(OR(C6=0, D6=0),"", D6-C6)</f>
        <v>9.7222222222222154E-2</v>
      </c>
      <c r="F6" s="15" t="str">
        <f>IF(E6="","",_xlfn.CONCAT(HOUR(SUM($E$4:E6))," hours ",MINUTE(SUM($E$4:E6))," minutes"))</f>
        <v>6 hours 53 minutes</v>
      </c>
      <c r="G6" s="21" t="s">
        <v>10</v>
      </c>
      <c r="H6" s="25"/>
      <c r="I6"/>
      <c r="J6" s="34" t="s">
        <v>3</v>
      </c>
      <c r="K6" s="46" t="str" cm="1">
        <f t="array" ref="K6">INT((SUM(SUM(INT(LEFT($K$4:K$4, 2))), SUM(MID($K$4:K$4,10,2)/60)))) &amp; " hours " &amp; MOD((SUM(SUM(INT(LEFT($K$4:K$4, 2))), SUM(MID($K$4:K$4,10,2)/60))) * 60, 60) &amp; " minutes"</f>
        <v>1 hours 40 minutes</v>
      </c>
      <c r="L6" s="37" t="str" cm="1">
        <f t="array" ref="L6">INT((SUM(SUM(INT(LEFT($K$4:L$4, 2))), SUM(MID($K$4:L$4,10,2)/60)))) &amp; " hours " &amp; MOD((SUM(SUM(INT(LEFT($K$4:L$4, 2))), SUM(MID($K$4:L$4,10,2)/60))) * 60, 60) &amp; " minutes"</f>
        <v>4 hours 33 minutes</v>
      </c>
      <c r="M6" s="37" t="str" cm="1">
        <f t="array" ref="M6">INT((SUM(SUM(INT(LEFT($K$4:M$4, 2))), SUM(MID($K$4:M$4,10,2)/60)))) &amp; " hours " &amp; MOD((SUM(SUM(INT(LEFT($K$4:M$4, 2))), SUM(MID($K$4:M$4,10,2)/60))) * 60, 60) &amp; " minutes"</f>
        <v>6 hours 53 minutes</v>
      </c>
      <c r="N6" s="37" t="str" cm="1">
        <f t="array" ref="N6">INT((SUM(SUM(INT(LEFT($K$4:N$4, 2))), SUM(MID($K$4:N$4,10,2)/60)))) &amp; " hours " &amp; MOD((SUM(SUM(INT(LEFT($K$4:N$4, 2))), SUM(MID($K$4:N$4,10,2)/60))) * 60, 60) &amp; " minutes"</f>
        <v>9 hours 49 minutes</v>
      </c>
      <c r="O6" s="47" t="str" cm="1">
        <f t="array" ref="O6">INT((SUM(SUM(INT(LEFT($K$4:O$4, 2))), SUM(MID($K$4:O$4,10,2)/60)))) &amp; " hours " &amp; MOD((SUM(SUM(INT(LEFT($K$4:O$4, 2))), SUM(MID($K$4:O$4,10,2)/60))) * 60, 60) &amp; " minutes"</f>
        <v>13 hours 41 minutes</v>
      </c>
      <c r="P6" s="48" t="str" cm="1">
        <f t="array" ref="P6">INT((SUM(SUM(INT(LEFT($K$4:P$4, 2))), SUM(MID($K$4:P$4,10,2)/60)))) &amp; " hours " &amp; MOD((SUM(SUM(INT(LEFT($K$4:P$4, 2))), SUM(MID($K$4:P$4,10,2)/60))) * 60, 60) &amp; " minutes"</f>
        <v>20 hours 9 minutes</v>
      </c>
      <c r="Q6" s="49" t="str" cm="1">
        <f t="array" ref="Q6">INT((SUM(SUM(INT(LEFT($K$4:Q$4, 2))), SUM(MID($K$4:Q$4,10,2)/60)))) &amp; " hours " &amp; MOD((SUM(SUM(INT(LEFT($K$4:Q$4, 2))), SUM(MID($K$4:Q$4,10,2)/60))) * 60, 60) &amp; " minutes"</f>
        <v>22 hours 47 minutes</v>
      </c>
      <c r="R6" s="46" t="str" cm="1">
        <f t="array" ref="R6">INT((SUM(SUM(INT(LEFT($K$4:R$4, 2))), SUM(MID($K$4:R$4,10,2)/60)))) &amp; " hours " &amp; MOD((SUM(SUM(INT(LEFT($K$4:R$4, 2))), SUM(MID($K$4:R$4,10,2)/60))) * 60, 60) &amp; " minutes"</f>
        <v>26 hours 20 minutes</v>
      </c>
      <c r="S6" s="37" t="str" cm="1">
        <f t="array" ref="S6">INT((SUM(SUM(INT(LEFT($K$4:S$4, 2))), SUM(MID($K$4:S$4,10,2)/60)))) &amp; " hours " &amp; MOD((SUM(SUM(INT(LEFT($K$4:S$4, 2))), SUM(MID($K$4:S$4,10,2)/60))) * 60, 60) &amp; " minutes"</f>
        <v>32 hours 9.99999999999977 minutes</v>
      </c>
      <c r="T6" s="37" t="str" cm="1">
        <f t="array" ref="T6">INT((SUM(SUM(INT(LEFT($K$4:T$4, 2))), SUM(MID($K$4:T$4,10,2)/60)))) &amp; " hours " &amp; MOD((SUM(SUM(INT(LEFT($K$4:T$4, 2))), SUM(MID($K$4:T$4,10,2)/60))) * 60, 60) &amp; " minutes"</f>
        <v>36 hours 33 minutes</v>
      </c>
      <c r="U6" s="37" t="str" cm="1">
        <f t="array" ref="U6">INT((SUM(SUM(INT(LEFT($K$4:U$4, 2))), SUM(MID($K$4:U$4,10,2)/60)))) &amp; " hours " &amp; MOD((SUM(SUM(INT(LEFT($K$4:U$4, 2))), SUM(MID($K$4:U$4,10,2)/60))) * 60, 60) &amp; " minutes"</f>
        <v>40 hours 8 minutes</v>
      </c>
      <c r="V6" s="47" t="str" cm="1">
        <f t="array" ref="V6">INT((SUM(SUM(INT(LEFT($K$4:V$4, 2))), SUM(MID($K$4:V$4,10,2)/60)))) &amp; " hours " &amp; MOD((SUM(SUM(INT(LEFT($K$4:V$4, 2))), SUM(MID($K$4:V$4,10,2)/60))) * 60, 60) &amp; " minutes"</f>
        <v>44 hours 43 minutes</v>
      </c>
      <c r="W6" s="48" t="str" cm="1">
        <f t="array" ref="W6">INT((SUM(SUM(INT(LEFT($K$4:W$4, 2))), SUM(MID($K$4:W$4,10,2)/60)))) &amp; " hours " &amp; MOD((SUM(SUM(INT(LEFT($K$4:W$4, 2))), SUM(MID($K$4:W$4,10,2)/60))) * 60, 60) &amp; " minutes"</f>
        <v>51 hours 43 minutes</v>
      </c>
      <c r="X6" s="49" t="str" cm="1">
        <f t="array" ref="X6">INT((SUM(SUM(INT(LEFT($K$4:X$4, 2))), SUM(MID($K$4:X$4,10,2)/60)))) &amp; " hours " &amp; MOD((SUM(SUM(INT(LEFT($K$4:X$4, 2))), SUM(MID($K$4:X$4,10,2)/60))) * 60, 60) &amp; " minutes"</f>
        <v>55 hours 8 minutes</v>
      </c>
      <c r="Y6" s="46" t="str" cm="1">
        <f t="array" ref="Y6">INT((SUM(SUM(INT(LEFT($K$4:Y$4, 2))), SUM(MID($K$4:Y$4,10,2)/60)))) &amp; " hours " &amp; MOD((SUM(SUM(INT(LEFT($K$4:Y$4, 2))), SUM(MID($K$4:Y$4,10,2)/60))) * 60, 60) &amp; " minutes"</f>
        <v>58 hours 58 minutes</v>
      </c>
      <c r="Z6" s="37" t="str" cm="1">
        <f t="array" ref="Z6">INT((SUM(SUM(INT(LEFT($K$4:Z$4, 2))), SUM(MID($K$4:Z$4,10,2)/60)))) &amp; " hours " &amp; MOD((SUM(SUM(INT(LEFT($K$4:Z$4, 2))), SUM(MID($K$4:Z$4,10,2)/60))) * 60, 60) &amp; " minutes"</f>
        <v>63 hours 8 minutes</v>
      </c>
      <c r="AA6" s="37" t="str" cm="1">
        <f t="array" ref="AA6">INT((SUM(SUM(INT(LEFT($K$4:AA$4, 2))), SUM(MID($K$4:AA$4,10,2)/60)))) &amp; " hours " &amp; MOD((SUM(SUM(INT(LEFT($K$4:AA$4, 2))), SUM(MID($K$4:AA$4,10,2)/60))) * 60, 60) &amp; " minutes"</f>
        <v>65 hours 48 minutes</v>
      </c>
      <c r="AB6" s="37" t="str" cm="1">
        <f t="array" ref="AB6">INT((SUM(SUM(INT(LEFT($K$4:AB$4, 2))), SUM(MID($K$4:AB$4,10,2)/60)))) &amp; " hours " &amp; MOD((SUM(SUM(INT(LEFT($K$4:AB$4, 2))), SUM(MID($K$4:AB$4,10,2)/60))) * 60, 60) &amp; " minutes"</f>
        <v>68 hours 9.00000000000045 minutes</v>
      </c>
      <c r="AC6" s="47" t="str" cm="1">
        <f t="array" ref="AC6">INT((SUM(SUM(INT(LEFT($K$4:AC$4, 2))), SUM(MID($K$4:AC$4,10,2)/60)))) &amp; " hours " &amp; MOD((SUM(SUM(INT(LEFT($K$4:AC$4, 2))), SUM(MID($K$4:AC$4,10,2)/60))) * 60, 60) &amp; " minutes"</f>
        <v>68 hours 9.00000000000045 minutes</v>
      </c>
      <c r="AD6" s="48" t="str" cm="1">
        <f t="array" ref="AD6">INT((SUM(SUM(INT(LEFT($K$4:AD$4, 2))), SUM(MID($K$4:AD$4,10,2)/60)))) &amp; " hours " &amp; MOD((SUM(SUM(INT(LEFT($K$4:AD$4, 2))), SUM(MID($K$4:AD$4,10,2)/60))) * 60, 60) &amp; " minutes"</f>
        <v>68 hours 9.00000000000045 minutes</v>
      </c>
      <c r="AE6" s="49" t="str" cm="1">
        <f t="array" ref="AE6">INT((SUM(SUM(INT(LEFT($K$4:AE$4, 2))), SUM(MID($K$4:AE$4,10,2)/60)))) &amp; " hours " &amp; MOD((SUM(SUM(INT(LEFT($K$4:AE$4, 2))), SUM(MID($K$4:AE$4,10,2)/60))) * 60, 60) &amp; " minutes"</f>
        <v>68 hours 9.00000000000045 minutes</v>
      </c>
      <c r="AF6" s="46" t="str" cm="1">
        <f t="array" ref="AF6">INT((SUM(SUM(INT(LEFT($K$4:AF$4, 2))), SUM(MID($K$4:AF$4,10,2)/60)))) &amp; " hours " &amp; MOD((SUM(SUM(INT(LEFT($K$4:AF$4, 2))), SUM(MID($K$4:AF$4,10,2)/60))) * 60, 60) &amp; " minutes"</f>
        <v>68 hours 9.00000000000045 minutes</v>
      </c>
      <c r="AG6" s="37" t="str" cm="1">
        <f t="array" ref="AG6">INT((SUM(SUM(INT(LEFT($K$4:AG$4, 2))), SUM(MID($K$4:AG$4,10,2)/60)))) &amp; " hours " &amp; MOD((SUM(SUM(INT(LEFT($K$4:AG$4, 2))), SUM(MID($K$4:AG$4,10,2)/60))) * 60, 60) &amp; " minutes"</f>
        <v>68 hours 9.00000000000045 minutes</v>
      </c>
      <c r="AH6" s="37" t="str" cm="1">
        <f t="array" ref="AH6">INT((SUM(SUM(INT(LEFT($K$4:AH$4, 2))), SUM(MID($K$4:AH$4,10,2)/60)))) &amp; " hours " &amp; MOD((SUM(SUM(INT(LEFT($K$4:AH$4, 2))), SUM(MID($K$4:AH$4,10,2)/60))) * 60, 60) &amp; " minutes"</f>
        <v>68 hours 9.00000000000045 minutes</v>
      </c>
      <c r="AI6" s="37" t="str" cm="1">
        <f t="array" ref="AI6">INT((SUM(SUM(INT(LEFT($K$4:AI$4, 2))), SUM(MID($K$4:AI$4,10,2)/60)))) &amp; " hours " &amp; MOD((SUM(SUM(INT(LEFT($K$4:AI$4, 2))), SUM(MID($K$4:AI$4,10,2)/60))) * 60, 60) &amp; " minutes"</f>
        <v>68 hours 9.00000000000045 minutes</v>
      </c>
      <c r="AJ6" s="47" t="str" cm="1">
        <f t="array" ref="AJ6">INT((SUM(SUM(INT(LEFT($K$4:AJ$4, 2))), SUM(MID($K$4:AJ$4,10,2)/60)))) &amp; " hours " &amp; MOD((SUM(SUM(INT(LEFT($K$4:AJ$4, 2))), SUM(MID($K$4:AJ$4,10,2)/60))) * 60, 60) &amp; " minutes"</f>
        <v>68 hours 9.00000000000045 minutes</v>
      </c>
      <c r="AK6" s="48" t="str" cm="1">
        <f t="array" ref="AK6">INT((SUM(SUM(INT(LEFT($K$4:AK$4, 2))), SUM(MID($K$4:AK$4,10,2)/60)))) &amp; " hours " &amp; MOD((SUM(SUM(INT(LEFT($K$4:AK$4, 2))), SUM(MID($K$4:AK$4,10,2)/60))) * 60, 60) &amp; " minutes"</f>
        <v>68 hours 9.00000000000045 minutes</v>
      </c>
      <c r="AL6" s="49" t="str" cm="1">
        <f t="array" ref="AL6">INT((SUM(SUM(INT(LEFT($K$4:AL$4, 2))), SUM(MID($K$4:AL$4,10,2)/60)))) &amp; " hours " &amp; MOD((SUM(SUM(INT(LEFT($K$4:AL$4, 2))), SUM(MID($K$4:AL$4,10,2)/60))) * 60, 60) &amp; " minutes"</f>
        <v>68 hours 9.00000000000045 minutes</v>
      </c>
      <c r="AM6" s="46" t="str" cm="1">
        <f t="array" ref="AM6">INT((SUM(SUM(INT(LEFT($K$4:AM$4, 2))), SUM(MID($K$4:AM$4,10,2)/60)))) &amp; " hours " &amp; MOD((SUM(SUM(INT(LEFT($K$4:AM$4, 2))), SUM(MID($K$4:AM$4,10,2)/60))) * 60, 60) &amp; " minutes"</f>
        <v>68 hours 9.00000000000045 minutes</v>
      </c>
      <c r="AN6" s="37" t="str" cm="1">
        <f t="array" ref="AN6">INT((SUM(SUM(INT(LEFT($K$4:AN$4, 2))), SUM(MID($K$4:AN$4,10,2)/60)))) &amp; " hours " &amp; MOD((SUM(SUM(INT(LEFT($K$4:AN$4, 2))), SUM(MID($K$4:AN$4,10,2)/60))) * 60, 60) &amp; " minutes"</f>
        <v>68 hours 9.00000000000045 minutes</v>
      </c>
      <c r="AO6" s="37" t="str" cm="1">
        <f t="array" ref="AO6">INT((SUM(SUM(INT(LEFT($K$4:AO$4, 2))), SUM(MID($K$4:AO$4,10,2)/60)))) &amp; " hours " &amp; MOD((SUM(SUM(INT(LEFT($K$4:AO$4, 2))), SUM(MID($K$4:AO$4,10,2)/60))) * 60, 60) &amp; " minutes"</f>
        <v>68 hours 9.00000000000045 minutes</v>
      </c>
      <c r="AP6" s="37" t="str" cm="1">
        <f t="array" ref="AP6">INT((SUM(SUM(INT(LEFT($K$4:AP$4, 2))), SUM(MID($K$4:AP$4,10,2)/60)))) &amp; " hours " &amp; MOD((SUM(SUM(INT(LEFT($K$4:AP$4, 2))), SUM(MID($K$4:AP$4,10,2)/60))) * 60, 60) &amp; " minutes"</f>
        <v>68 hours 9.00000000000045 minutes</v>
      </c>
      <c r="AQ6" s="47" t="str" cm="1">
        <f t="array" ref="AQ6">INT((SUM(SUM(INT(LEFT($K$4:AQ$4, 2))), SUM(MID($K$4:AQ$4,10,2)/60)))) &amp; " hours " &amp; MOD((SUM(SUM(INT(LEFT($K$4:AQ$4, 2))), SUM(MID($K$4:AQ$4,10,2)/60))) * 60, 60) &amp; " minutes"</f>
        <v>68 hours 9.00000000000045 minutes</v>
      </c>
      <c r="AR6" s="48" t="str" cm="1">
        <f t="array" ref="AR6">INT((SUM(SUM(INT(LEFT($K$4:AR$4, 2))), SUM(MID($K$4:AR$4,10,2)/60)))) &amp; " hours " &amp; MOD((SUM(SUM(INT(LEFT($K$4:AR$4, 2))), SUM(MID($K$4:AR$4,10,2)/60))) * 60, 60) &amp; " minutes"</f>
        <v>68 hours 9.00000000000045 minutes</v>
      </c>
      <c r="AS6" s="49" t="str" cm="1">
        <f t="array" ref="AS6">INT((SUM(SUM(INT(LEFT($K$4:AS$4, 2))), SUM(MID($K$4:AS$4,10,2)/60)))) &amp; " hours " &amp; MOD((SUM(SUM(INT(LEFT($K$4:AS$4, 2))), SUM(MID($K$4:AS$4,10,2)/60))) * 60, 60) &amp; " minutes"</f>
        <v>68 hours 9.00000000000045 minutes</v>
      </c>
      <c r="AT6" s="46" t="str" cm="1">
        <f t="array" ref="AT6">INT((SUM(SUM(INT(LEFT($K$4:AT$4, 2))), SUM(MID($K$4:AT$4,10,2)/60)))) &amp; " hours " &amp; MOD((SUM(SUM(INT(LEFT($K$4:AT$4, 2))), SUM(MID($K$4:AT$4,10,2)/60))) * 60, 60) &amp; " minutes"</f>
        <v>68 hours 9.00000000000045 minutes</v>
      </c>
      <c r="AU6" s="37" t="str" cm="1">
        <f t="array" ref="AU6">INT((SUM(SUM(INT(LEFT($K$4:AU$4, 2))), SUM(MID($K$4:AU$4,10,2)/60)))) &amp; " hours " &amp; MOD((SUM(SUM(INT(LEFT($K$4:AU$4, 2))), SUM(MID($K$4:AU$4,10,2)/60))) * 60, 60) &amp; " minutes"</f>
        <v>68 hours 9.00000000000045 minutes</v>
      </c>
      <c r="AV6" s="37" t="str" cm="1">
        <f t="array" ref="AV6">INT((SUM(SUM(INT(LEFT($K$4:AV$4, 2))), SUM(MID($K$4:AV$4,10,2)/60)))) &amp; " hours " &amp; MOD((SUM(SUM(INT(LEFT($K$4:AV$4, 2))), SUM(MID($K$4:AV$4,10,2)/60))) * 60, 60) &amp; " minutes"</f>
        <v>68 hours 9.00000000000045 minutes</v>
      </c>
      <c r="AW6" s="37" t="str" cm="1">
        <f t="array" ref="AW6">INT((SUM(SUM(INT(LEFT($K$4:AW$4, 2))), SUM(MID($K$4:AW$4,10,2)/60)))) &amp; " hours " &amp; MOD((SUM(SUM(INT(LEFT($K$4:AW$4, 2))), SUM(MID($K$4:AW$4,10,2)/60))) * 60, 60) &amp; " minutes"</f>
        <v>68 hours 9.00000000000045 minutes</v>
      </c>
      <c r="AX6" s="47" t="str" cm="1">
        <f t="array" ref="AX6">INT((SUM(SUM(INT(LEFT($K$4:AX$4, 2))), SUM(MID($K$4:AX$4,10,2)/60)))) &amp; " hours " &amp; MOD((SUM(SUM(INT(LEFT($K$4:AX$4, 2))), SUM(MID($K$4:AX$4,10,2)/60))) * 60, 60) &amp; " minutes"</f>
        <v>68 hours 9.00000000000045 minutes</v>
      </c>
      <c r="AY6" s="48" t="str" cm="1">
        <f t="array" ref="AY6">INT((SUM(SUM(INT(LEFT($K$4:AY$4, 2))), SUM(MID($K$4:AY$4,10,2)/60)))) &amp; " hours " &amp; MOD((SUM(SUM(INT(LEFT($K$4:AY$4, 2))), SUM(MID($K$4:AY$4,10,2)/60))) * 60, 60) &amp; " minutes"</f>
        <v>68 hours 9.00000000000045 minutes</v>
      </c>
      <c r="AZ6" s="49" t="str" cm="1">
        <f t="array" ref="AZ6">INT((SUM(SUM(INT(LEFT($K$4:AZ$4, 2))), SUM(MID($K$4:AZ$4,10,2)/60)))) &amp; " hours " &amp; MOD((SUM(SUM(INT(LEFT($K$4:AZ$4, 2))), SUM(MID($K$4:AZ$4,10,2)/60))) * 60, 60) &amp; " minutes"</f>
        <v>68 hours 9.00000000000045 minutes</v>
      </c>
      <c r="BA6" s="46" t="str" cm="1">
        <f t="array" ref="BA6">INT((SUM(SUM(INT(LEFT($K$4:BA$4, 2))), SUM(MID($K$4:BA$4,10,2)/60)))) &amp; " hours " &amp; MOD((SUM(SUM(INT(LEFT($K$4:BA$4, 2))), SUM(MID($K$4:BA$4,10,2)/60))) * 60, 60) &amp; " minutes"</f>
        <v>68 hours 9.00000000000045 minutes</v>
      </c>
      <c r="BB6" s="37" t="str" cm="1">
        <f t="array" ref="BB6">INT((SUM(SUM(INT(LEFT($K$4:BB$4, 2))), SUM(MID($K$4:BB$4,10,2)/60)))) &amp; " hours " &amp; MOD((SUM(SUM(INT(LEFT($K$4:BB$4, 2))), SUM(MID($K$4:BB$4,10,2)/60))) * 60, 60) &amp; " minutes"</f>
        <v>68 hours 9.00000000000045 minutes</v>
      </c>
      <c r="BC6" s="37" t="str" cm="1">
        <f t="array" ref="BC6">INT((SUM(SUM(INT(LEFT($K$4:BC$4, 2))), SUM(MID($K$4:BC$4,10,2)/60)))) &amp; " hours " &amp; MOD((SUM(SUM(INT(LEFT($K$4:BC$4, 2))), SUM(MID($K$4:BC$4,10,2)/60))) * 60, 60) &amp; " minutes"</f>
        <v>68 hours 9.00000000000045 minutes</v>
      </c>
      <c r="BD6" s="37" t="str" cm="1">
        <f t="array" ref="BD6">INT((SUM(SUM(INT(LEFT($K$4:BD$4, 2))), SUM(MID($K$4:BD$4,10,2)/60)))) &amp; " hours " &amp; MOD((SUM(SUM(INT(LEFT($K$4:BD$4, 2))), SUM(MID($K$4:BD$4,10,2)/60))) * 60, 60) &amp; " minutes"</f>
        <v>68 hours 9.00000000000045 minutes</v>
      </c>
      <c r="BE6" s="47" t="str" cm="1">
        <f t="array" ref="BE6">INT((SUM(SUM(INT(LEFT($K$4:BE$4, 2))), SUM(MID($K$4:BE$4,10,2)/60)))) &amp; " hours " &amp; MOD((SUM(SUM(INT(LEFT($K$4:BE$4, 2))), SUM(MID($K$4:BE$4,10,2)/60))) * 60, 60) &amp; " minutes"</f>
        <v>68 hours 9.00000000000045 minutes</v>
      </c>
      <c r="BF6" s="48" t="str" cm="1">
        <f t="array" ref="BF6">INT((SUM(SUM(INT(LEFT($K$4:BF$4, 2))), SUM(MID($K$4:BF$4,10,2)/60)))) &amp; " hours " &amp; MOD((SUM(SUM(INT(LEFT($K$4:BF$4, 2))), SUM(MID($K$4:BF$4,10,2)/60))) * 60, 60) &amp; " minutes"</f>
        <v>68 hours 9.00000000000045 minutes</v>
      </c>
      <c r="BG6" s="49" t="str" cm="1">
        <f t="array" ref="BG6">INT((SUM(SUM(INT(LEFT($K$4:BG$4, 2))), SUM(MID($K$4:BG$4,10,2)/60)))) &amp; " hours " &amp; MOD((SUM(SUM(INT(LEFT($K$4:BG$4, 2))), SUM(MID($K$4:BG$4,10,2)/60))) * 60, 60) &amp; " minutes"</f>
        <v>68 hours 9.00000000000045 minutes</v>
      </c>
      <c r="BH6" s="46" t="str" cm="1">
        <f t="array" ref="BH6">INT((SUM(SUM(INT(LEFT($K$4:BH$4, 2))), SUM(MID($K$4:BH$4,10,2)/60)))) &amp; " hours " &amp; MOD((SUM(SUM(INT(LEFT($K$4:BH$4, 2))), SUM(MID($K$4:BH$4,10,2)/60))) * 60, 60) &amp; " minutes"</f>
        <v>68 hours 9.00000000000045 minutes</v>
      </c>
      <c r="BI6" s="37" t="str" cm="1">
        <f t="array" ref="BI6">INT((SUM(SUM(INT(LEFT($K$4:BI$4, 2))), SUM(MID($K$4:BI$4,10,2)/60)))) &amp; " hours " &amp; MOD((SUM(SUM(INT(LEFT($K$4:BI$4, 2))), SUM(MID($K$4:BI$4,10,2)/60))) * 60, 60) &amp; " minutes"</f>
        <v>68 hours 9.00000000000045 minutes</v>
      </c>
      <c r="BJ6" s="37" t="str" cm="1">
        <f t="array" ref="BJ6">INT((SUM(SUM(INT(LEFT($K$4:BJ$4, 2))), SUM(MID($K$4:BJ$4,10,2)/60)))) &amp; " hours " &amp; MOD((SUM(SUM(INT(LEFT($K$4:BJ$4, 2))), SUM(MID($K$4:BJ$4,10,2)/60))) * 60, 60) &amp; " minutes"</f>
        <v>68 hours 9.00000000000045 minutes</v>
      </c>
      <c r="BK6" s="37" t="str" cm="1">
        <f t="array" ref="BK6">INT((SUM(SUM(INT(LEFT($K$4:BK$4, 2))), SUM(MID($K$4:BK$4,10,2)/60)))) &amp; " hours " &amp; MOD((SUM(SUM(INT(LEFT($K$4:BK$4, 2))), SUM(MID($K$4:BK$4,10,2)/60))) * 60, 60) &amp; " minutes"</f>
        <v>68 hours 9.00000000000045 minutes</v>
      </c>
      <c r="BL6" s="47" t="str" cm="1">
        <f t="array" ref="BL6">INT((SUM(SUM(INT(LEFT($K$4:BL$4, 2))), SUM(MID($K$4:BL$4,10,2)/60)))) &amp; " hours " &amp; MOD((SUM(SUM(INT(LEFT($K$4:BL$4, 2))), SUM(MID($K$4:BL$4,10,2)/60))) * 60, 60) &amp; " minutes"</f>
        <v>68 hours 9.00000000000045 minutes</v>
      </c>
      <c r="BM6" s="48" t="str" cm="1">
        <f t="array" ref="BM6">INT((SUM(SUM(INT(LEFT($K$4:BM$4, 2))), SUM(MID($K$4:BM$4,10,2)/60)))) &amp; " hours " &amp; MOD((SUM(SUM(INT(LEFT($K$4:BM$4, 2))), SUM(MID($K$4:BM$4,10,2)/60))) * 60, 60) &amp; " minutes"</f>
        <v>68 hours 9.00000000000045 minutes</v>
      </c>
      <c r="BN6" s="49" t="str" cm="1">
        <f t="array" ref="BN6">INT((SUM(SUM(INT(LEFT($K$4:BN$4, 2))), SUM(MID($K$4:BN$4,10,2)/60)))) &amp; " hours " &amp; MOD((SUM(SUM(INT(LEFT($K$4:BN$4, 2))), SUM(MID($K$4:BN$4,10,2)/60))) * 60, 60) &amp; " minutes"</f>
        <v>68 hours 9.00000000000045 minutes</v>
      </c>
      <c r="BO6" s="46" t="str" cm="1">
        <f t="array" ref="BO6">INT((SUM(SUM(INT(LEFT($K$4:BO$4, 2))), SUM(MID($K$4:BO$4,10,2)/60)))) &amp; " hours " &amp; MOD((SUM(SUM(INT(LEFT($K$4:BO$4, 2))), SUM(MID($K$4:BO$4,10,2)/60))) * 60, 60) &amp; " minutes"</f>
        <v>68 hours 9.00000000000045 minutes</v>
      </c>
      <c r="BP6" s="37" t="str" cm="1">
        <f t="array" ref="BP6">INT((SUM(SUM(INT(LEFT($K$4:BP$4, 2))), SUM(MID($K$4:BP$4,10,2)/60)))) &amp; " hours " &amp; MOD((SUM(SUM(INT(LEFT($K$4:BP$4, 2))), SUM(MID($K$4:BP$4,10,2)/60))) * 60, 60) &amp; " minutes"</f>
        <v>68 hours 9.00000000000045 minutes</v>
      </c>
      <c r="BQ6" s="37" t="str" cm="1">
        <f t="array" ref="BQ6">INT((SUM(SUM(INT(LEFT($K$4:BQ$4, 2))), SUM(MID($K$4:BQ$4,10,2)/60)))) &amp; " hours " &amp; MOD((SUM(SUM(INT(LEFT($K$4:BQ$4, 2))), SUM(MID($K$4:BQ$4,10,2)/60))) * 60, 60) &amp; " minutes"</f>
        <v>68 hours 9.00000000000045 minutes</v>
      </c>
      <c r="BR6" s="37" t="str" cm="1">
        <f t="array" ref="BR6">INT((SUM(SUM(INT(LEFT($K$4:BR$4, 2))), SUM(MID($K$4:BR$4,10,2)/60)))) &amp; " hours " &amp; MOD((SUM(SUM(INT(LEFT($K$4:BR$4, 2))), SUM(MID($K$4:BR$4,10,2)/60))) * 60, 60) &amp; " minutes"</f>
        <v>68 hours 9.00000000000045 minutes</v>
      </c>
      <c r="BS6" s="47" t="str" cm="1">
        <f t="array" ref="BS6">INT((SUM(SUM(INT(LEFT($K$4:BS$4, 2))), SUM(MID($K$4:BS$4,10,2)/60)))) &amp; " hours " &amp; MOD((SUM(SUM(INT(LEFT($K$4:BS$4, 2))), SUM(MID($K$4:BS$4,10,2)/60))) * 60, 60) &amp; " minutes"</f>
        <v>68 hours 9.00000000000045 minutes</v>
      </c>
      <c r="BT6" s="48" t="str" cm="1">
        <f t="array" ref="BT6">INT((SUM(SUM(INT(LEFT($K$4:BT$4, 2))), SUM(MID($K$4:BT$4,10,2)/60)))) &amp; " hours " &amp; MOD((SUM(SUM(INT(LEFT($K$4:BT$4, 2))), SUM(MID($K$4:BT$4,10,2)/60))) * 60, 60) &amp; " minutes"</f>
        <v>68 hours 9.00000000000045 minutes</v>
      </c>
      <c r="BU6" s="49" t="str" cm="1">
        <f t="array" ref="BU6">INT((SUM(SUM(INT(LEFT($K$4:BU$4, 2))), SUM(MID($K$4:BU$4,10,2)/60)))) &amp; " hours " &amp; MOD((SUM(SUM(INT(LEFT($K$4:BU$4, 2))), SUM(MID($K$4:BU$4,10,2)/60))) * 60, 60) &amp; " minutes"</f>
        <v>68 hours 9.00000000000045 minutes</v>
      </c>
      <c r="BV6" s="46" t="str" cm="1">
        <f t="array" ref="BV6">INT((SUM(SUM(INT(LEFT($K$4:BV$4, 2))), SUM(MID($K$4:BV$4,10,2)/60)))) &amp; " hours " &amp; MOD((SUM(SUM(INT(LEFT($K$4:BV$4, 2))), SUM(MID($K$4:BV$4,10,2)/60))) * 60, 60) &amp; " minutes"</f>
        <v>68 hours 9.00000000000045 minutes</v>
      </c>
      <c r="BW6" s="37" t="str" cm="1">
        <f t="array" ref="BW6">INT((SUM(SUM(INT(LEFT($K$4:BW$4, 2))), SUM(MID($K$4:BW$4,10,2)/60)))) &amp; " hours " &amp; MOD((SUM(SUM(INT(LEFT($K$4:BW$4, 2))), SUM(MID($K$4:BW$4,10,2)/60))) * 60, 60) &amp; " minutes"</f>
        <v>68 hours 9.00000000000045 minutes</v>
      </c>
      <c r="BX6" s="37" t="str" cm="1">
        <f t="array" ref="BX6">INT((SUM(SUM(INT(LEFT($K$4:BX$4, 2))), SUM(MID($K$4:BX$4,10,2)/60)))) &amp; " hours " &amp; MOD((SUM(SUM(INT(LEFT($K$4:BX$4, 2))), SUM(MID($K$4:BX$4,10,2)/60))) * 60, 60) &amp; " minutes"</f>
        <v>68 hours 9.00000000000045 minutes</v>
      </c>
      <c r="BY6" s="37" t="str" cm="1">
        <f t="array" ref="BY6">INT((SUM(SUM(INT(LEFT($K$4:BY$4, 2))), SUM(MID($K$4:BY$4,10,2)/60)))) &amp; " hours " &amp; MOD((SUM(SUM(INT(LEFT($K$4:BY$4, 2))), SUM(MID($K$4:BY$4,10,2)/60))) * 60, 60) &amp; " minutes"</f>
        <v>68 hours 9.00000000000045 minutes</v>
      </c>
      <c r="BZ6" s="47" t="str" cm="1">
        <f t="array" ref="BZ6">INT((SUM(SUM(INT(LEFT($K$4:BZ$4, 2))), SUM(MID($K$4:BZ$4,10,2)/60)))) &amp; " hours " &amp; MOD((SUM(SUM(INT(LEFT($K$4:BZ$4, 2))), SUM(MID($K$4:BZ$4,10,2)/60))) * 60, 60) &amp; " minutes"</f>
        <v>68 hours 9.00000000000045 minutes</v>
      </c>
      <c r="CA6" s="48"/>
      <c r="CB6" s="49"/>
      <c r="CC6" s="46"/>
      <c r="CD6" s="37"/>
      <c r="CE6" s="37"/>
      <c r="CF6" s="37"/>
      <c r="CG6" s="47"/>
      <c r="CH6" s="48"/>
      <c r="CI6" s="49"/>
      <c r="CJ6" s="46"/>
      <c r="CK6" s="37"/>
      <c r="CL6" s="37"/>
      <c r="CM6" s="37"/>
      <c r="CN6" s="47"/>
      <c r="CO6" s="48"/>
      <c r="CP6" s="49"/>
      <c r="CQ6" s="46"/>
      <c r="CR6" s="37"/>
      <c r="CS6" s="37"/>
      <c r="CT6" s="37"/>
      <c r="CU6" s="47"/>
      <c r="CV6" s="48"/>
      <c r="CW6" s="49"/>
      <c r="CX6" s="46"/>
      <c r="CY6" s="37"/>
      <c r="CZ6" s="37"/>
      <c r="DA6" s="37"/>
      <c r="DB6" s="47"/>
      <c r="DC6" s="48"/>
      <c r="DD6" s="49"/>
      <c r="DE6" s="46"/>
      <c r="DF6" s="46"/>
      <c r="DG6" s="37"/>
      <c r="DH6" s="37"/>
      <c r="DI6" s="37"/>
      <c r="DJ6" s="47"/>
      <c r="DK6" s="48"/>
      <c r="DL6" s="49"/>
      <c r="DM6" s="46"/>
      <c r="DN6" s="37"/>
      <c r="DO6" s="37"/>
      <c r="DP6" s="37"/>
      <c r="DQ6" s="47"/>
      <c r="DR6" s="48"/>
      <c r="DS6" s="49"/>
      <c r="DT6" s="46"/>
      <c r="DU6" s="37"/>
      <c r="DV6" s="37"/>
      <c r="DW6" s="37"/>
      <c r="DX6" s="47"/>
      <c r="DY6" s="48"/>
      <c r="DZ6" s="46"/>
      <c r="EA6" s="37"/>
      <c r="EB6" s="37"/>
      <c r="EC6" s="37"/>
      <c r="ED6" s="47"/>
      <c r="EE6" s="48"/>
      <c r="EF6" s="49"/>
      <c r="EG6" s="46"/>
      <c r="EH6" s="37"/>
      <c r="EI6" s="37"/>
      <c r="EJ6" s="37"/>
      <c r="EK6" s="47"/>
      <c r="EL6" s="48"/>
      <c r="EM6" s="49"/>
      <c r="EN6" s="46"/>
      <c r="EO6" s="37"/>
      <c r="EP6" s="37"/>
      <c r="EQ6" s="37"/>
      <c r="ER6" s="47"/>
      <c r="ES6" s="48"/>
      <c r="ET6" s="49"/>
      <c r="EU6" s="46"/>
    </row>
    <row r="7" spans="1:151" s="39" customFormat="1" ht="30" x14ac:dyDescent="0.25">
      <c r="A7"/>
      <c r="B7" s="27">
        <v>45204</v>
      </c>
      <c r="C7" s="16">
        <v>0.39583333333333331</v>
      </c>
      <c r="D7" s="12">
        <v>0.5180555555555556</v>
      </c>
      <c r="E7" s="17">
        <f t="shared" ref="E7:E70" si="5">IF(OR(C7=0, D7=0),"", D7-C7)</f>
        <v>0.12222222222222229</v>
      </c>
      <c r="F7" s="15" t="str">
        <f>IF(E7="","",_xlfn.CONCAT(HOUR(SUM($E$4:E7))," hours ",MINUTE(SUM($E$4:E7))," minutes"))</f>
        <v>9 hours 49 minutes</v>
      </c>
      <c r="G7" s="21" t="s">
        <v>11</v>
      </c>
      <c r="H7" s="25" t="s">
        <v>12</v>
      </c>
      <c r="I7" t="s">
        <v>77</v>
      </c>
      <c r="J7" s="52" t="s">
        <v>15</v>
      </c>
      <c r="K7" s="38" t="s">
        <v>16</v>
      </c>
      <c r="L7" s="39" t="s">
        <v>17</v>
      </c>
      <c r="M7" s="43" t="s">
        <v>19</v>
      </c>
      <c r="N7" s="37" t="s">
        <v>21</v>
      </c>
      <c r="O7" s="39" t="s">
        <v>22</v>
      </c>
      <c r="P7" s="48" t="s">
        <v>23</v>
      </c>
      <c r="Q7" s="49" t="s">
        <v>24</v>
      </c>
      <c r="R7" s="38" t="s">
        <v>35</v>
      </c>
      <c r="S7" s="39" t="s">
        <v>36</v>
      </c>
      <c r="T7" s="43" t="s">
        <v>37</v>
      </c>
      <c r="U7" s="37" t="s">
        <v>38</v>
      </c>
      <c r="V7" s="39" t="s">
        <v>39</v>
      </c>
      <c r="W7" s="48" t="s">
        <v>40</v>
      </c>
      <c r="X7" s="49" t="s">
        <v>41</v>
      </c>
      <c r="Y7" s="38" t="s">
        <v>46</v>
      </c>
      <c r="Z7" s="39" t="s">
        <v>47</v>
      </c>
      <c r="AA7" s="43" t="s">
        <v>48</v>
      </c>
      <c r="AB7" s="37" t="s">
        <v>49</v>
      </c>
      <c r="AC7" s="39" t="s">
        <v>73</v>
      </c>
      <c r="AD7" s="48" t="s">
        <v>74</v>
      </c>
      <c r="AE7" s="49" t="s">
        <v>53</v>
      </c>
      <c r="AF7" s="39" t="s">
        <v>81</v>
      </c>
      <c r="AG7" s="39" t="s">
        <v>82</v>
      </c>
      <c r="AH7" s="39" t="s">
        <v>83</v>
      </c>
      <c r="AI7" s="39" t="s">
        <v>84</v>
      </c>
      <c r="AJ7" s="39" t="s">
        <v>85</v>
      </c>
      <c r="AK7" s="39" t="s">
        <v>86</v>
      </c>
      <c r="AL7" s="39" t="s">
        <v>87</v>
      </c>
    </row>
    <row r="8" spans="1:151" ht="60" x14ac:dyDescent="0.25">
      <c r="B8" s="27">
        <v>45205</v>
      </c>
      <c r="C8" s="16">
        <v>0.52986111111111112</v>
      </c>
      <c r="D8" s="12">
        <v>0.69097222222222221</v>
      </c>
      <c r="E8" s="17">
        <f t="shared" si="5"/>
        <v>0.16111111111111109</v>
      </c>
      <c r="F8" s="15" t="str">
        <f>IF(E8="","",_xlfn.CONCAT(HOUR(SUM($E$4:E8))," hours ",MINUTE(SUM($E$4:E8))," minutes"))</f>
        <v>13 hours 41 minutes</v>
      </c>
      <c r="G8" s="21" t="s">
        <v>25</v>
      </c>
      <c r="H8" s="25" t="s">
        <v>26</v>
      </c>
      <c r="I8" t="s">
        <v>77</v>
      </c>
    </row>
    <row r="9" spans="1:151" ht="60" x14ac:dyDescent="0.25">
      <c r="B9" s="27">
        <v>45206</v>
      </c>
      <c r="C9" s="16">
        <v>0.58819444444444446</v>
      </c>
      <c r="D9" s="12">
        <v>0.77083333333333337</v>
      </c>
      <c r="E9" s="17">
        <f t="shared" si="5"/>
        <v>0.18263888888888891</v>
      </c>
      <c r="F9" s="15" t="str">
        <f>IF(E9="","",_xlfn.CONCAT(HOUR(SUM($E$4:E9))," hours ",MINUTE(SUM($E$4:E9))," minutes"))</f>
        <v>18 hours 4 minutes</v>
      </c>
      <c r="G9" s="21" t="s">
        <v>27</v>
      </c>
      <c r="H9" s="25" t="s">
        <v>28</v>
      </c>
      <c r="I9" t="s">
        <v>77</v>
      </c>
    </row>
    <row r="10" spans="1:151" ht="30" x14ac:dyDescent="0.25">
      <c r="B10" s="27">
        <v>45206</v>
      </c>
      <c r="C10" s="16">
        <v>0.80208333333333337</v>
      </c>
      <c r="D10" s="12">
        <v>0.88888888888888884</v>
      </c>
      <c r="E10" s="17">
        <f t="shared" si="5"/>
        <v>8.6805555555555469E-2</v>
      </c>
      <c r="F10" s="15" t="str">
        <f>IF(E10="","",_xlfn.CONCAT(HOUR(SUM($E$4:E10))," hours ",MINUTE(SUM($E$4:E10))," minutes"))</f>
        <v>20 hours 9 minutes</v>
      </c>
      <c r="G10" s="21" t="s">
        <v>29</v>
      </c>
      <c r="H10" s="25" t="s">
        <v>30</v>
      </c>
      <c r="I10" t="s">
        <v>77</v>
      </c>
    </row>
    <row r="11" spans="1:151" ht="90" x14ac:dyDescent="0.25">
      <c r="B11" s="27">
        <v>45207</v>
      </c>
      <c r="C11" s="16">
        <v>0.46875</v>
      </c>
      <c r="D11" s="12">
        <v>0.52777777777777779</v>
      </c>
      <c r="E11" s="17">
        <f>IF(OR(C11=0, D11=0),"", D11-C11)</f>
        <v>5.902777777777779E-2</v>
      </c>
      <c r="F11" s="15" t="str">
        <f>IF(E11="","",_xlfn.CONCAT(HOUR(SUM($E$4:E11))," hours ",MINUTE(SUM($E$4:E11))," minutes"))</f>
        <v>21 hours 34 minutes</v>
      </c>
      <c r="G11" s="21" t="s">
        <v>31</v>
      </c>
      <c r="H11" s="25" t="s">
        <v>32</v>
      </c>
      <c r="I11" t="s">
        <v>77</v>
      </c>
    </row>
    <row r="12" spans="1:151" ht="60" x14ac:dyDescent="0.25">
      <c r="B12" s="27">
        <v>45207</v>
      </c>
      <c r="C12" s="16">
        <v>0.84375</v>
      </c>
      <c r="D12" s="12">
        <v>0.89444444444444438</v>
      </c>
      <c r="E12" s="17">
        <f t="shared" si="5"/>
        <v>5.0694444444444375E-2</v>
      </c>
      <c r="F12" s="15" t="str">
        <f>IF(E12="","",_xlfn.CONCAT(HOUR(SUM($E$4:E12))," hours ",MINUTE(SUM($E$4:E12))," minutes"))</f>
        <v>22 hours 47 minutes</v>
      </c>
      <c r="G12" s="21" t="s">
        <v>33</v>
      </c>
      <c r="H12" s="25" t="s">
        <v>34</v>
      </c>
      <c r="I12" t="s">
        <v>77</v>
      </c>
    </row>
    <row r="13" spans="1:151" ht="30" x14ac:dyDescent="0.25">
      <c r="B13" s="27">
        <v>45208</v>
      </c>
      <c r="C13" s="16">
        <v>0.61111111111111105</v>
      </c>
      <c r="D13" s="12">
        <v>0.62847222222222221</v>
      </c>
      <c r="E13" s="17">
        <f t="shared" si="5"/>
        <v>1.736111111111116E-2</v>
      </c>
      <c r="F13" s="15" t="str">
        <f>IF(E13="","",_xlfn.CONCAT(HOUR(SUM($E$4:E13))," hours ",MINUTE(SUM($E$4:E13))," minutes"))</f>
        <v>23 hours 12 minutes</v>
      </c>
      <c r="G13" s="21" t="s">
        <v>43</v>
      </c>
      <c r="H13" s="50" t="s">
        <v>42</v>
      </c>
      <c r="I13" t="s">
        <v>77</v>
      </c>
    </row>
    <row r="14" spans="1:151" ht="90" x14ac:dyDescent="0.25">
      <c r="B14" s="27">
        <v>45208</v>
      </c>
      <c r="C14" s="16">
        <v>0.71666666666666667</v>
      </c>
      <c r="D14" s="12">
        <v>0.84722222222222221</v>
      </c>
      <c r="E14" s="17">
        <f t="shared" si="5"/>
        <v>0.13055555555555554</v>
      </c>
      <c r="F14" s="15" t="str">
        <f>IF(E14="","",_xlfn.CONCAT(HOUR(SUM($E$4:E14))," hours ",MINUTE(SUM($E$4:E14))," minutes"))</f>
        <v>2 hours 20 minutes</v>
      </c>
      <c r="G14" s="21" t="s">
        <v>44</v>
      </c>
      <c r="H14" s="25" t="s">
        <v>45</v>
      </c>
      <c r="I14" t="s">
        <v>77</v>
      </c>
    </row>
    <row r="15" spans="1:151" ht="120" x14ac:dyDescent="0.25">
      <c r="B15" s="27">
        <v>45209</v>
      </c>
      <c r="C15" s="16">
        <v>0.42708333333333331</v>
      </c>
      <c r="D15" s="12">
        <v>0.5625</v>
      </c>
      <c r="E15" s="17">
        <f t="shared" si="5"/>
        <v>0.13541666666666669</v>
      </c>
      <c r="F15" s="15" t="str">
        <f>IF(E15="","",_xlfn.CONCAT(HOUR(SUM($E$4:E15))," hours ",MINUTE(SUM($E$4:E15))," minutes"))</f>
        <v>5 hours 35 minutes</v>
      </c>
      <c r="G15" s="21" t="s">
        <v>54</v>
      </c>
      <c r="H15" s="25" t="s">
        <v>55</v>
      </c>
      <c r="I15" t="s">
        <v>77</v>
      </c>
    </row>
    <row r="16" spans="1:151" ht="105" x14ac:dyDescent="0.25">
      <c r="B16" s="27">
        <v>45209</v>
      </c>
      <c r="C16" s="16">
        <v>0.70138888888888884</v>
      </c>
      <c r="D16" s="12">
        <v>0.80902777777777779</v>
      </c>
      <c r="E16" s="17">
        <f t="shared" si="5"/>
        <v>0.10763888888888895</v>
      </c>
      <c r="F16" s="15" t="str">
        <f>IF(E16="","",_xlfn.CONCAT(HOUR(SUM($E$4:E16))," hours ",MINUTE(SUM($E$4:E16))," minutes"))</f>
        <v>8 hours 10 minutes</v>
      </c>
      <c r="G16" s="21" t="s">
        <v>56</v>
      </c>
      <c r="J16" s="51" t="s">
        <v>58</v>
      </c>
    </row>
    <row r="17" spans="2:10" ht="60" x14ac:dyDescent="0.25">
      <c r="B17" s="27">
        <v>45210</v>
      </c>
      <c r="C17" s="16">
        <v>0.4201388888888889</v>
      </c>
      <c r="D17" s="12">
        <v>0.51388888888888895</v>
      </c>
      <c r="E17" s="17">
        <f t="shared" si="5"/>
        <v>9.3750000000000056E-2</v>
      </c>
      <c r="F17" s="15" t="str">
        <f>IF(E17="","",_xlfn.CONCAT(HOUR(SUM($E$4:E17))," hours ",MINUTE(SUM($E$4:E17))," minutes"))</f>
        <v>10 hours 25 minutes</v>
      </c>
      <c r="G17" s="21" t="s">
        <v>57</v>
      </c>
    </row>
    <row r="18" spans="2:10" ht="75" x14ac:dyDescent="0.25">
      <c r="B18" s="27">
        <v>45210</v>
      </c>
      <c r="C18" s="16">
        <v>0.77569444444444446</v>
      </c>
      <c r="D18" s="12">
        <v>0.86458333333333337</v>
      </c>
      <c r="E18" s="17">
        <f t="shared" si="5"/>
        <v>8.8888888888888906E-2</v>
      </c>
      <c r="F18" s="15" t="str">
        <f>IF(E18="","",_xlfn.CONCAT(HOUR(SUM($E$4:E18))," hours ",MINUTE(SUM($E$4:E18))," minutes"))</f>
        <v>12 hours 33 minutes</v>
      </c>
      <c r="G18" s="21" t="s">
        <v>59</v>
      </c>
      <c r="H18" s="25" t="s">
        <v>60</v>
      </c>
      <c r="I18" t="s">
        <v>88</v>
      </c>
    </row>
    <row r="19" spans="2:10" ht="75" x14ac:dyDescent="0.25">
      <c r="B19" s="27">
        <v>45211</v>
      </c>
      <c r="C19" s="16">
        <v>0.47222222222222227</v>
      </c>
      <c r="D19" s="12">
        <v>0.54861111111111105</v>
      </c>
      <c r="E19" s="17">
        <f t="shared" si="5"/>
        <v>7.6388888888888784E-2</v>
      </c>
      <c r="F19" s="15" t="str">
        <f>IF(E19="","",_xlfn.CONCAT(HOUR(SUM($E$4:E19))," hours ",MINUTE(SUM($E$4:E19))," minutes"))</f>
        <v>14 hours 23 minutes</v>
      </c>
      <c r="G19" s="21" t="s">
        <v>61</v>
      </c>
      <c r="H19" s="25" t="s">
        <v>62</v>
      </c>
      <c r="I19" t="s">
        <v>77</v>
      </c>
    </row>
    <row r="20" spans="2:10" ht="75" x14ac:dyDescent="0.25">
      <c r="B20" s="27">
        <v>45211</v>
      </c>
      <c r="C20" s="16">
        <v>0.72916666666666663</v>
      </c>
      <c r="D20" s="12">
        <v>0.80208333333333337</v>
      </c>
      <c r="E20" s="17">
        <f>IF(OR(C20=0, D20=0),"", D20-C20)</f>
        <v>7.2916666666666741E-2</v>
      </c>
      <c r="F20" s="15" t="str">
        <f>IF(E20="","",_xlfn.CONCAT(HOUR(SUM($E$4:E20))," hours ",MINUTE(SUM($E$4:E20))," minutes"))</f>
        <v>16 hours 8 minutes</v>
      </c>
      <c r="G20" s="21" t="s">
        <v>63</v>
      </c>
      <c r="H20" s="25" t="s">
        <v>64</v>
      </c>
      <c r="I20" t="s">
        <v>77</v>
      </c>
    </row>
    <row r="21" spans="2:10" ht="45" x14ac:dyDescent="0.25">
      <c r="B21" s="27">
        <v>45212</v>
      </c>
      <c r="C21" s="16">
        <v>0.4548611111111111</v>
      </c>
      <c r="D21" s="12">
        <v>0.56597222222222221</v>
      </c>
      <c r="E21" s="17">
        <f t="shared" si="5"/>
        <v>0.1111111111111111</v>
      </c>
      <c r="F21" s="15" t="str">
        <f>IF(E21="","",_xlfn.CONCAT(HOUR(SUM($E$4:E21))," hours ",MINUTE(SUM($E$4:E21))," minutes"))</f>
        <v>18 hours 48 minutes</v>
      </c>
      <c r="G21" s="21" t="s">
        <v>65</v>
      </c>
    </row>
    <row r="22" spans="2:10" ht="30" x14ac:dyDescent="0.25">
      <c r="B22" s="27">
        <v>45212</v>
      </c>
      <c r="C22" s="16">
        <v>0.82291666666666663</v>
      </c>
      <c r="D22" s="12">
        <v>0.90277777777777779</v>
      </c>
      <c r="E22" s="17">
        <f t="shared" si="5"/>
        <v>7.986111111111116E-2</v>
      </c>
      <c r="F22" s="15" t="str">
        <f>IF(E22="","",_xlfn.CONCAT(HOUR(SUM($E$4:E22))," hours ",MINUTE(SUM($E$4:E22))," minutes"))</f>
        <v>20 hours 43 minutes</v>
      </c>
      <c r="G22" s="21" t="s">
        <v>66</v>
      </c>
      <c r="H22" s="25" t="s">
        <v>67</v>
      </c>
      <c r="I22" t="s">
        <v>77</v>
      </c>
    </row>
    <row r="23" spans="2:10" ht="75" x14ac:dyDescent="0.25">
      <c r="B23" s="27">
        <v>45213</v>
      </c>
      <c r="C23" s="16">
        <v>0.53125</v>
      </c>
      <c r="D23" s="12">
        <v>0.82291666666666663</v>
      </c>
      <c r="E23" s="17">
        <f t="shared" si="5"/>
        <v>0.29166666666666663</v>
      </c>
      <c r="F23" s="15" t="str">
        <f>IF(E23="","",_xlfn.CONCAT(HOUR(SUM($E$4:E23))," hours ",MINUTE(SUM($E$4:E23))," minutes"))</f>
        <v>3 hours 43 minutes</v>
      </c>
      <c r="G23" s="21" t="s">
        <v>68</v>
      </c>
      <c r="H23" s="25" t="s">
        <v>69</v>
      </c>
      <c r="I23" t="s">
        <v>77</v>
      </c>
    </row>
    <row r="24" spans="2:10" ht="90" x14ac:dyDescent="0.25">
      <c r="B24" s="27">
        <v>45214</v>
      </c>
      <c r="C24" s="16">
        <v>0.61805555555555558</v>
      </c>
      <c r="D24" s="12">
        <v>0.76041666666666663</v>
      </c>
      <c r="E24" s="17">
        <f t="shared" si="5"/>
        <v>0.14236111111111105</v>
      </c>
      <c r="F24" s="15" t="str">
        <f>IF(E24="","",_xlfn.CONCAT(HOUR(SUM($E$4:E24))," hours ",MINUTE(SUM($E$4:E24))," minutes"))</f>
        <v>7 hours 8 minutes</v>
      </c>
      <c r="G24" s="21" t="s">
        <v>70</v>
      </c>
      <c r="H24" s="25" t="s">
        <v>71</v>
      </c>
      <c r="I24" t="s">
        <v>89</v>
      </c>
    </row>
    <row r="25" spans="2:10" ht="90" x14ac:dyDescent="0.25">
      <c r="B25" s="27">
        <v>45215</v>
      </c>
      <c r="C25" s="16">
        <v>0.80555555555555547</v>
      </c>
      <c r="D25" s="12">
        <v>0.96527777777777779</v>
      </c>
      <c r="E25" s="17">
        <f t="shared" si="5"/>
        <v>0.15972222222222232</v>
      </c>
      <c r="F25" s="15" t="str">
        <f>IF(E25="","",_xlfn.CONCAT(HOUR(SUM($E$4:E25))," hours ",MINUTE(SUM($E$4:E25))," minutes"))</f>
        <v>10 hours 58 minutes</v>
      </c>
      <c r="G25" s="21" t="s">
        <v>76</v>
      </c>
      <c r="H25" s="25" t="s">
        <v>75</v>
      </c>
      <c r="I25" t="s">
        <v>90</v>
      </c>
    </row>
    <row r="26" spans="2:10" ht="30" x14ac:dyDescent="0.25">
      <c r="B26" s="27">
        <v>45216</v>
      </c>
      <c r="C26" s="16">
        <v>0.46875</v>
      </c>
      <c r="D26" s="12">
        <v>0.55902777777777779</v>
      </c>
      <c r="E26" s="17">
        <f t="shared" si="5"/>
        <v>9.027777777777779E-2</v>
      </c>
      <c r="F26" s="15" t="str">
        <f>IF(E26="","",_xlfn.CONCAT(HOUR(SUM($E$4:E26))," hours ",MINUTE(SUM($E$4:E26))," minutes"))</f>
        <v>13 hours 8 minutes</v>
      </c>
      <c r="G26" s="21" t="s">
        <v>78</v>
      </c>
    </row>
    <row r="27" spans="2:10" ht="105" x14ac:dyDescent="0.25">
      <c r="B27" s="27">
        <v>45216</v>
      </c>
      <c r="C27" s="16">
        <v>0.57986111111111105</v>
      </c>
      <c r="D27" s="12">
        <v>0.66319444444444442</v>
      </c>
      <c r="E27" s="17">
        <f t="shared" si="5"/>
        <v>8.333333333333337E-2</v>
      </c>
      <c r="F27" s="15" t="str">
        <f>IF(E27="","",_xlfn.CONCAT(HOUR(SUM($E$4:E27))," hours ",MINUTE(SUM($E$4:E27))," minutes"))</f>
        <v>15 hours 8 minutes</v>
      </c>
      <c r="G27" s="21" t="s">
        <v>79</v>
      </c>
      <c r="H27" s="25" t="s">
        <v>80</v>
      </c>
      <c r="J27" s="53" t="s">
        <v>91</v>
      </c>
    </row>
    <row r="28" spans="2:10" ht="60" x14ac:dyDescent="0.25">
      <c r="B28" s="27">
        <v>45217</v>
      </c>
      <c r="C28" s="16">
        <v>0.64930555555555558</v>
      </c>
      <c r="D28" s="12">
        <v>0.76041666666666663</v>
      </c>
      <c r="E28" s="17">
        <f t="shared" si="5"/>
        <v>0.11111111111111105</v>
      </c>
      <c r="F28" s="15" t="str">
        <f>IF(E28="","",_xlfn.CONCAT(HOUR(SUM($E$4:E28))," hours ",MINUTE(SUM($E$4:E28))," minutes"))</f>
        <v>17 hours 48 minutes</v>
      </c>
      <c r="G28" s="21" t="s">
        <v>94</v>
      </c>
      <c r="H28" s="25" t="s">
        <v>92</v>
      </c>
    </row>
    <row r="29" spans="2:10" x14ac:dyDescent="0.25">
      <c r="B29" s="27">
        <v>45218</v>
      </c>
      <c r="C29" s="16">
        <v>0.4236111111111111</v>
      </c>
      <c r="D29" s="12">
        <v>0.45902777777777781</v>
      </c>
      <c r="E29" s="17">
        <f t="shared" si="5"/>
        <v>3.5416666666666707E-2</v>
      </c>
      <c r="F29" s="15" t="str">
        <f>IF(E29="","",_xlfn.CONCAT(HOUR(SUM($E$4:E29))," hours ",MINUTE(SUM($E$4:E29))," minutes"))</f>
        <v>18 hours 39 minutes</v>
      </c>
      <c r="G29" s="21" t="s">
        <v>93</v>
      </c>
      <c r="H29" s="25" t="s">
        <v>95</v>
      </c>
    </row>
    <row r="30" spans="2:10" ht="60" x14ac:dyDescent="0.25">
      <c r="B30" s="27">
        <v>45218</v>
      </c>
      <c r="C30" s="16">
        <v>0.54166666666666663</v>
      </c>
      <c r="D30" s="12">
        <v>0.5625</v>
      </c>
      <c r="E30" s="17">
        <f t="shared" si="5"/>
        <v>2.083333333333337E-2</v>
      </c>
      <c r="F30" s="15" t="str">
        <f>IF(E30="","",_xlfn.CONCAT(HOUR(SUM($E$4:E30))," hours ",MINUTE(SUM($E$4:E30))," minutes"))</f>
        <v>19 hours 9 minutes</v>
      </c>
      <c r="G30" s="21" t="s">
        <v>96</v>
      </c>
      <c r="H30" s="25" t="s">
        <v>97</v>
      </c>
    </row>
    <row r="31" spans="2:10" ht="60" x14ac:dyDescent="0.25">
      <c r="B31" s="27">
        <v>45218</v>
      </c>
      <c r="C31" s="16">
        <v>0.62152777777777779</v>
      </c>
      <c r="D31" s="12">
        <v>0.66319444444444442</v>
      </c>
      <c r="E31" s="17">
        <f t="shared" si="5"/>
        <v>4.166666666666663E-2</v>
      </c>
      <c r="F31" s="15" t="str">
        <f>IF(E31="","",_xlfn.CONCAT(HOUR(SUM($E$4:E31))," hours ",MINUTE(SUM($E$4:E31))," minutes"))</f>
        <v>20 hours 9 minutes</v>
      </c>
      <c r="G31" s="21" t="s">
        <v>98</v>
      </c>
      <c r="H31" s="25" t="s">
        <v>99</v>
      </c>
    </row>
    <row r="32" spans="2:10" x14ac:dyDescent="0.25">
      <c r="E32" s="17" t="str">
        <f t="shared" si="5"/>
        <v/>
      </c>
      <c r="F32" s="15" t="str">
        <f>IF(E32="","",_xlfn.CONCAT(HOUR(SUM($E$4:E32))," hours ",MINUTE(SUM($E$4:E32))," minutes"))</f>
        <v/>
      </c>
    </row>
    <row r="33" spans="5:6" x14ac:dyDescent="0.25">
      <c r="E33" s="17" t="str">
        <f t="shared" si="5"/>
        <v/>
      </c>
      <c r="F33" s="15" t="str">
        <f>IF(E33="","",_xlfn.CONCAT(HOUR(SUM($E$4:E33))," hours ",MINUTE(SUM($E$4:E33))," minutes"))</f>
        <v/>
      </c>
    </row>
    <row r="34" spans="5:6" x14ac:dyDescent="0.25">
      <c r="E34" s="17" t="str">
        <f t="shared" si="5"/>
        <v/>
      </c>
      <c r="F34" s="15" t="str">
        <f>IF(E34="","",_xlfn.CONCAT(HOUR(SUM($E$4:E34))," hours ",MINUTE(SUM($E$4:E34))," minutes"))</f>
        <v/>
      </c>
    </row>
    <row r="35" spans="5:6" x14ac:dyDescent="0.25">
      <c r="E35" s="17" t="str">
        <f t="shared" si="5"/>
        <v/>
      </c>
      <c r="F35" s="15" t="str">
        <f>IF(E35="","",_xlfn.CONCAT(HOUR(SUM($E$4:E35))," hours ",MINUTE(SUM($E$4:E35))," minutes"))</f>
        <v/>
      </c>
    </row>
    <row r="36" spans="5:6" x14ac:dyDescent="0.25">
      <c r="E36" s="17" t="str">
        <f t="shared" si="5"/>
        <v/>
      </c>
      <c r="F36" s="15" t="str">
        <f>IF(E36="","",_xlfn.CONCAT(HOUR(SUM($E$4:E36))," hours ",MINUTE(SUM($E$4:E36))," minutes"))</f>
        <v/>
      </c>
    </row>
    <row r="37" spans="5:6" x14ac:dyDescent="0.25">
      <c r="E37" s="17" t="str">
        <f t="shared" si="5"/>
        <v/>
      </c>
      <c r="F37" s="15" t="str">
        <f>IF(E37="","",_xlfn.CONCAT(HOUR(SUM($E$4:E37))," hours ",MINUTE(SUM($E$4:E37))," minutes"))</f>
        <v/>
      </c>
    </row>
    <row r="38" spans="5:6" x14ac:dyDescent="0.25">
      <c r="E38" s="17" t="str">
        <f t="shared" si="5"/>
        <v/>
      </c>
      <c r="F38" s="15" t="str">
        <f>IF(E38="","",_xlfn.CONCAT(HOUR(SUM($E$4:E38))," hours ",MINUTE(SUM($E$4:E38))," minutes"))</f>
        <v/>
      </c>
    </row>
    <row r="39" spans="5:6" x14ac:dyDescent="0.25">
      <c r="E39" s="17" t="str">
        <f t="shared" si="5"/>
        <v/>
      </c>
      <c r="F39" s="15" t="str">
        <f>IF(E39="","",_xlfn.CONCAT(HOUR(SUM($E$4:E39))," hours ",MINUTE(SUM($E$4:E39))," minutes"))</f>
        <v/>
      </c>
    </row>
    <row r="40" spans="5:6" x14ac:dyDescent="0.25">
      <c r="E40" s="17" t="str">
        <f t="shared" si="5"/>
        <v/>
      </c>
      <c r="F40" s="15" t="str">
        <f>IF(E40="","",_xlfn.CONCAT(HOUR(SUM($E$4:E40))," hours ",MINUTE(SUM($E$4:E40))," minutes"))</f>
        <v/>
      </c>
    </row>
    <row r="41" spans="5:6" x14ac:dyDescent="0.25">
      <c r="E41" s="17" t="str">
        <f t="shared" si="5"/>
        <v/>
      </c>
      <c r="F41" s="15" t="str">
        <f>IF(E41="","",_xlfn.CONCAT(HOUR(SUM($E$4:E41))," hours ",MINUTE(SUM($E$4:E41))," minutes"))</f>
        <v/>
      </c>
    </row>
    <row r="42" spans="5:6" x14ac:dyDescent="0.25">
      <c r="E42" s="17" t="str">
        <f t="shared" si="5"/>
        <v/>
      </c>
      <c r="F42" s="15" t="str">
        <f>IF(E42="","",_xlfn.CONCAT(HOUR(SUM($E$4:E42))," hours ",MINUTE(SUM($E$4:E42))," minutes"))</f>
        <v/>
      </c>
    </row>
    <row r="43" spans="5:6" x14ac:dyDescent="0.25">
      <c r="E43" s="17" t="str">
        <f t="shared" si="5"/>
        <v/>
      </c>
      <c r="F43" s="15" t="str">
        <f>IF(E43="","",_xlfn.CONCAT(HOUR(SUM($E$4:E43))," hours ",MINUTE(SUM($E$4:E43))," minutes"))</f>
        <v/>
      </c>
    </row>
    <row r="44" spans="5:6" x14ac:dyDescent="0.25">
      <c r="E44" s="17" t="str">
        <f t="shared" si="5"/>
        <v/>
      </c>
      <c r="F44" s="15" t="str">
        <f>IF(E44="","",_xlfn.CONCAT(HOUR(SUM($E$4:E44))," hours ",MINUTE(SUM($E$4:E44))," minutes"))</f>
        <v/>
      </c>
    </row>
    <row r="45" spans="5:6" x14ac:dyDescent="0.25">
      <c r="E45" s="17" t="str">
        <f t="shared" si="5"/>
        <v/>
      </c>
      <c r="F45" s="15" t="str">
        <f>IF(E45="","",_xlfn.CONCAT(HOUR(SUM($E$4:E45))," hours ",MINUTE(SUM($E$4:E45))," minutes"))</f>
        <v/>
      </c>
    </row>
    <row r="46" spans="5:6" x14ac:dyDescent="0.25">
      <c r="E46" s="17" t="str">
        <f t="shared" si="5"/>
        <v/>
      </c>
      <c r="F46" s="15" t="str">
        <f>IF(E46="","",_xlfn.CONCAT(HOUR(SUM($E$4:E46))," hours ",MINUTE(SUM($E$4:E46))," minutes"))</f>
        <v/>
      </c>
    </row>
    <row r="47" spans="5:6" x14ac:dyDescent="0.25">
      <c r="E47" s="17" t="str">
        <f t="shared" si="5"/>
        <v/>
      </c>
      <c r="F47" s="15" t="str">
        <f>IF(E47="","",_xlfn.CONCAT(HOUR(SUM($E$4:E47))," hours ",MINUTE(SUM($E$4:E47))," minutes"))</f>
        <v/>
      </c>
    </row>
    <row r="48" spans="5:6" x14ac:dyDescent="0.25">
      <c r="E48" s="17" t="str">
        <f t="shared" si="5"/>
        <v/>
      </c>
      <c r="F48" s="15" t="str">
        <f>IF(E48="","",_xlfn.CONCAT(HOUR(SUM($E$4:E48))," hours ",MINUTE(SUM($E$4:E48))," minutes"))</f>
        <v/>
      </c>
    </row>
    <row r="49" spans="5:6" x14ac:dyDescent="0.25">
      <c r="E49" s="17" t="str">
        <f t="shared" si="5"/>
        <v/>
      </c>
      <c r="F49" s="15" t="str">
        <f>IF(E49="","",_xlfn.CONCAT(HOUR(SUM($E$4:E49))," hours ",MINUTE(SUM($E$4:E49))," minutes"))</f>
        <v/>
      </c>
    </row>
    <row r="50" spans="5:6" x14ac:dyDescent="0.25">
      <c r="E50" s="17" t="str">
        <f t="shared" si="5"/>
        <v/>
      </c>
      <c r="F50" s="15" t="str">
        <f>IF(E50="","",_xlfn.CONCAT(HOUR(SUM($E$4:E50))," hours ",MINUTE(SUM($E$4:E50))," minutes"))</f>
        <v/>
      </c>
    </row>
    <row r="51" spans="5:6" x14ac:dyDescent="0.25">
      <c r="E51" s="17" t="str">
        <f t="shared" si="5"/>
        <v/>
      </c>
      <c r="F51" s="15" t="str">
        <f>IF(E51="","",_xlfn.CONCAT(HOUR(SUM($E$4:E51))," hours ",MINUTE(SUM($E$4:E51))," minutes"))</f>
        <v/>
      </c>
    </row>
    <row r="52" spans="5:6" x14ac:dyDescent="0.25">
      <c r="E52" s="17" t="str">
        <f t="shared" si="5"/>
        <v/>
      </c>
      <c r="F52" s="15" t="str">
        <f>IF(E52="","",_xlfn.CONCAT(HOUR(SUM($E$4:E52))," hours ",MINUTE(SUM($E$4:E52))," minutes"))</f>
        <v/>
      </c>
    </row>
    <row r="53" spans="5:6" x14ac:dyDescent="0.25">
      <c r="E53" s="17" t="str">
        <f t="shared" si="5"/>
        <v/>
      </c>
      <c r="F53" s="15" t="str">
        <f>IF(E53="","",_xlfn.CONCAT(HOUR(SUM($E$4:E53))," hours ",MINUTE(SUM($E$4:E53))," minutes"))</f>
        <v/>
      </c>
    </row>
    <row r="54" spans="5:6" x14ac:dyDescent="0.25">
      <c r="E54" s="17" t="str">
        <f t="shared" si="5"/>
        <v/>
      </c>
      <c r="F54" s="15" t="str">
        <f>IF(E54="","",_xlfn.CONCAT(HOUR(SUM($E$4:E54))," hours ",MINUTE(SUM($E$4:E54))," minutes"))</f>
        <v/>
      </c>
    </row>
    <row r="55" spans="5:6" x14ac:dyDescent="0.25">
      <c r="E55" s="17" t="str">
        <f t="shared" si="5"/>
        <v/>
      </c>
      <c r="F55" s="15" t="str">
        <f>IF(E55="","",_xlfn.CONCAT(HOUR(SUM($E$4:E55))," hours ",MINUTE(SUM($E$4:E55))," minutes"))</f>
        <v/>
      </c>
    </row>
    <row r="56" spans="5:6" x14ac:dyDescent="0.25">
      <c r="E56" s="17" t="str">
        <f t="shared" si="5"/>
        <v/>
      </c>
      <c r="F56" s="15" t="str">
        <f>IF(E56="","",_xlfn.CONCAT(HOUR(SUM($E$4:E56))," hours ",MINUTE(SUM($E$4:E56))," minutes"))</f>
        <v/>
      </c>
    </row>
    <row r="57" spans="5:6" x14ac:dyDescent="0.25">
      <c r="E57" s="17" t="str">
        <f t="shared" si="5"/>
        <v/>
      </c>
      <c r="F57" s="15" t="str">
        <f>IF(E57="","",_xlfn.CONCAT(HOUR(SUM($E$4:E57))," hours ",MINUTE(SUM($E$4:E57))," minutes"))</f>
        <v/>
      </c>
    </row>
    <row r="58" spans="5:6" x14ac:dyDescent="0.25">
      <c r="E58" s="17" t="str">
        <f t="shared" si="5"/>
        <v/>
      </c>
      <c r="F58" s="15" t="str">
        <f>IF(E58="","",_xlfn.CONCAT(HOUR(SUM($E$4:E58))," hours ",MINUTE(SUM($E$4:E58))," minutes"))</f>
        <v/>
      </c>
    </row>
    <row r="59" spans="5:6" x14ac:dyDescent="0.25">
      <c r="E59" s="17" t="str">
        <f t="shared" si="5"/>
        <v/>
      </c>
      <c r="F59" s="15" t="str">
        <f>IF(E59="","",_xlfn.CONCAT(HOUR(SUM($E$4:E59))," hours ",MINUTE(SUM($E$4:E59))," minutes"))</f>
        <v/>
      </c>
    </row>
    <row r="60" spans="5:6" x14ac:dyDescent="0.25">
      <c r="E60" s="17" t="str">
        <f t="shared" si="5"/>
        <v/>
      </c>
      <c r="F60" s="15" t="str">
        <f>IF(E60="","",_xlfn.CONCAT(HOUR(SUM($E$4:E60))," hours ",MINUTE(SUM($E$4:E60))," minutes"))</f>
        <v/>
      </c>
    </row>
    <row r="61" spans="5:6" x14ac:dyDescent="0.25">
      <c r="E61" s="17" t="str">
        <f t="shared" si="5"/>
        <v/>
      </c>
      <c r="F61" s="15" t="str">
        <f>IF(E61="","",_xlfn.CONCAT(HOUR(SUM($E$4:E61))," hours ",MINUTE(SUM($E$4:E61))," minutes"))</f>
        <v/>
      </c>
    </row>
    <row r="62" spans="5:6" x14ac:dyDescent="0.25">
      <c r="E62" s="17" t="str">
        <f t="shared" si="5"/>
        <v/>
      </c>
      <c r="F62" s="15" t="str">
        <f>IF(E62="","",_xlfn.CONCAT(HOUR(SUM($E$4:E62))," hours ",MINUTE(SUM($E$4:E62))," minutes"))</f>
        <v/>
      </c>
    </row>
    <row r="63" spans="5:6" x14ac:dyDescent="0.25">
      <c r="E63" s="17" t="str">
        <f t="shared" si="5"/>
        <v/>
      </c>
      <c r="F63" s="15" t="str">
        <f>IF(E63="","",_xlfn.CONCAT(HOUR(SUM($E$4:E63))," hours ",MINUTE(SUM($E$4:E63))," minutes"))</f>
        <v/>
      </c>
    </row>
    <row r="64" spans="5:6" x14ac:dyDescent="0.25">
      <c r="E64" s="17" t="str">
        <f t="shared" si="5"/>
        <v/>
      </c>
      <c r="F64" s="15" t="str">
        <f>IF(E64="","",_xlfn.CONCAT(HOUR(SUM($E$4:E64))," hours ",MINUTE(SUM($E$4:E64))," minutes"))</f>
        <v/>
      </c>
    </row>
    <row r="65" spans="5:6" x14ac:dyDescent="0.25">
      <c r="E65" s="17" t="str">
        <f t="shared" si="5"/>
        <v/>
      </c>
      <c r="F65" s="15" t="str">
        <f>IF(E65="","",_xlfn.CONCAT(HOUR(SUM($E$4:E65))," hours ",MINUTE(SUM($E$4:E65))," minutes"))</f>
        <v/>
      </c>
    </row>
    <row r="66" spans="5:6" x14ac:dyDescent="0.25">
      <c r="E66" s="17" t="str">
        <f t="shared" si="5"/>
        <v/>
      </c>
      <c r="F66" s="15" t="str">
        <f>IF(E66="","",_xlfn.CONCAT(HOUR(SUM($E$4:E66))," hours ",MINUTE(SUM($E$4:E66))," minutes"))</f>
        <v/>
      </c>
    </row>
    <row r="67" spans="5:6" x14ac:dyDescent="0.25">
      <c r="E67" s="17" t="str">
        <f t="shared" si="5"/>
        <v/>
      </c>
      <c r="F67" s="15" t="str">
        <f>IF(E67="","",_xlfn.CONCAT(HOUR(SUM($E$4:E67))," hours ",MINUTE(SUM($E$4:E67))," minutes"))</f>
        <v/>
      </c>
    </row>
    <row r="68" spans="5:6" x14ac:dyDescent="0.25">
      <c r="E68" s="17" t="str">
        <f t="shared" si="5"/>
        <v/>
      </c>
      <c r="F68" s="15" t="str">
        <f>IF(E68="","",_xlfn.CONCAT(HOUR(SUM($E$4:E68))," hours ",MINUTE(SUM($E$4:E68))," minutes"))</f>
        <v/>
      </c>
    </row>
    <row r="69" spans="5:6" x14ac:dyDescent="0.25">
      <c r="E69" s="17" t="str">
        <f t="shared" si="5"/>
        <v/>
      </c>
      <c r="F69" s="15" t="str">
        <f>IF(E69="","",_xlfn.CONCAT(HOUR(SUM($E$4:E69))," hours ",MINUTE(SUM($E$4:E69))," minutes"))</f>
        <v/>
      </c>
    </row>
    <row r="70" spans="5:6" x14ac:dyDescent="0.25">
      <c r="E70" s="17" t="str">
        <f t="shared" si="5"/>
        <v/>
      </c>
      <c r="F70" s="15" t="str">
        <f>IF(E70="","",_xlfn.CONCAT(HOUR(SUM($E$4:E70))," hours ",MINUTE(SUM($E$4:E70))," minutes"))</f>
        <v/>
      </c>
    </row>
    <row r="71" spans="5:6" x14ac:dyDescent="0.25">
      <c r="E71" s="17" t="str">
        <f t="shared" ref="E71:E125" si="6">IF(OR(C71=0, D71=0),"", D71-C71)</f>
        <v/>
      </c>
      <c r="F71" s="15" t="str">
        <f>IF(E71="","",_xlfn.CONCAT(HOUR(SUM($E$4:E71))," hours ",MINUTE(SUM($E$4:E71))," minutes"))</f>
        <v/>
      </c>
    </row>
    <row r="72" spans="5:6" x14ac:dyDescent="0.25">
      <c r="E72" s="17" t="str">
        <f t="shared" si="6"/>
        <v/>
      </c>
      <c r="F72" s="15" t="str">
        <f>IF(E72="","",_xlfn.CONCAT(HOUR(SUM($E$4:E72))," hours ",MINUTE(SUM($E$4:E72))," minutes"))</f>
        <v/>
      </c>
    </row>
    <row r="73" spans="5:6" x14ac:dyDescent="0.25">
      <c r="E73" s="17" t="str">
        <f t="shared" si="6"/>
        <v/>
      </c>
      <c r="F73" s="15" t="str">
        <f>IF(E73="","",_xlfn.CONCAT(HOUR(SUM($E$4:E73))," hours ",MINUTE(SUM($E$4:E73))," minutes"))</f>
        <v/>
      </c>
    </row>
    <row r="74" spans="5:6" x14ac:dyDescent="0.25">
      <c r="E74" s="17" t="str">
        <f t="shared" si="6"/>
        <v/>
      </c>
      <c r="F74" s="15" t="str">
        <f>IF(E74="","",_xlfn.CONCAT(HOUR(SUM($E$4:E74))," hours ",MINUTE(SUM($E$4:E74))," minutes"))</f>
        <v/>
      </c>
    </row>
    <row r="75" spans="5:6" x14ac:dyDescent="0.25">
      <c r="E75" s="17" t="str">
        <f t="shared" si="6"/>
        <v/>
      </c>
      <c r="F75" s="15" t="str">
        <f>IF(E75="","",_xlfn.CONCAT(HOUR(SUM($E$4:E75))," hours ",MINUTE(SUM($E$4:E75))," minutes"))</f>
        <v/>
      </c>
    </row>
    <row r="76" spans="5:6" x14ac:dyDescent="0.25">
      <c r="E76" s="17" t="str">
        <f t="shared" si="6"/>
        <v/>
      </c>
      <c r="F76" s="15" t="str">
        <f>IF(E76="","",_xlfn.CONCAT(HOUR(SUM($E$4:E76))," hours ",MINUTE(SUM($E$4:E76))," minutes"))</f>
        <v/>
      </c>
    </row>
    <row r="77" spans="5:6" x14ac:dyDescent="0.25">
      <c r="E77" s="17" t="str">
        <f t="shared" si="6"/>
        <v/>
      </c>
      <c r="F77" s="15" t="str">
        <f>IF(E77="","",_xlfn.CONCAT(HOUR(SUM($E$4:E77))," hours ",MINUTE(SUM($E$4:E77))," minutes"))</f>
        <v/>
      </c>
    </row>
    <row r="78" spans="5:6" x14ac:dyDescent="0.25">
      <c r="E78" s="17" t="str">
        <f t="shared" si="6"/>
        <v/>
      </c>
      <c r="F78" s="15" t="str">
        <f>IF(E78="","",_xlfn.CONCAT(HOUR(SUM($E$4:E78))," hours ",MINUTE(SUM($E$4:E78))," minutes"))</f>
        <v/>
      </c>
    </row>
    <row r="79" spans="5:6" x14ac:dyDescent="0.25">
      <c r="E79" s="17" t="str">
        <f t="shared" si="6"/>
        <v/>
      </c>
      <c r="F79" s="15" t="str">
        <f>IF(E79="","",_xlfn.CONCAT(HOUR(SUM($E$4:E79))," hours ",MINUTE(SUM($E$4:E79))," minutes"))</f>
        <v/>
      </c>
    </row>
    <row r="80" spans="5:6" x14ac:dyDescent="0.25">
      <c r="E80" s="17" t="str">
        <f t="shared" si="6"/>
        <v/>
      </c>
      <c r="F80" s="15" t="str">
        <f>IF(E80="","",_xlfn.CONCAT(HOUR(SUM($E$4:E80))," hours ",MINUTE(SUM($E$4:E80))," minutes"))</f>
        <v/>
      </c>
    </row>
    <row r="81" spans="5:6" x14ac:dyDescent="0.25">
      <c r="E81" s="17" t="str">
        <f t="shared" si="6"/>
        <v/>
      </c>
      <c r="F81" s="15" t="str">
        <f>IF(E81="","",_xlfn.CONCAT(HOUR(SUM($E$4:E81))," hours ",MINUTE(SUM($E$4:E81))," minutes"))</f>
        <v/>
      </c>
    </row>
    <row r="82" spans="5:6" x14ac:dyDescent="0.25">
      <c r="E82" s="17" t="str">
        <f t="shared" si="6"/>
        <v/>
      </c>
      <c r="F82" s="15" t="str">
        <f>IF(E82="","",_xlfn.CONCAT(HOUR(SUM($E$4:E82))," hours ",MINUTE(SUM($E$4:E82))," minutes"))</f>
        <v/>
      </c>
    </row>
    <row r="83" spans="5:6" x14ac:dyDescent="0.25">
      <c r="E83" s="17" t="str">
        <f t="shared" si="6"/>
        <v/>
      </c>
      <c r="F83" s="15" t="str">
        <f>IF(E83="","",_xlfn.CONCAT(HOUR(SUM($E$4:E83))," hours ",MINUTE(SUM($E$4:E83))," minutes"))</f>
        <v/>
      </c>
    </row>
    <row r="84" spans="5:6" x14ac:dyDescent="0.25">
      <c r="E84" s="17" t="str">
        <f t="shared" si="6"/>
        <v/>
      </c>
      <c r="F84" s="15" t="str">
        <f>IF(E84="","",_xlfn.CONCAT(HOUR(SUM($E$4:E84))," hours ",MINUTE(SUM($E$4:E84))," minutes"))</f>
        <v/>
      </c>
    </row>
    <row r="85" spans="5:6" x14ac:dyDescent="0.25">
      <c r="E85" s="17" t="str">
        <f t="shared" si="6"/>
        <v/>
      </c>
      <c r="F85" s="15" t="str">
        <f>IF(E85="","",_xlfn.CONCAT(HOUR(SUM($E$4:E85))," hours ",MINUTE(SUM($E$4:E85))," minutes"))</f>
        <v/>
      </c>
    </row>
    <row r="86" spans="5:6" x14ac:dyDescent="0.25">
      <c r="E86" s="17" t="str">
        <f t="shared" si="6"/>
        <v/>
      </c>
      <c r="F86" s="15" t="str">
        <f>IF(E86="","",_xlfn.CONCAT(HOUR(SUM($E$4:E86))," hours ",MINUTE(SUM($E$4:E86))," minutes"))</f>
        <v/>
      </c>
    </row>
    <row r="87" spans="5:6" x14ac:dyDescent="0.25">
      <c r="E87" s="17" t="str">
        <f t="shared" si="6"/>
        <v/>
      </c>
      <c r="F87" s="15" t="str">
        <f>IF(E87="","",_xlfn.CONCAT(HOUR(SUM($E$4:E87))," hours ",MINUTE(SUM($E$4:E87))," minutes"))</f>
        <v/>
      </c>
    </row>
    <row r="88" spans="5:6" x14ac:dyDescent="0.25">
      <c r="E88" s="17" t="str">
        <f t="shared" si="6"/>
        <v/>
      </c>
      <c r="F88" s="15" t="str">
        <f>IF(E88="","",_xlfn.CONCAT(HOUR(SUM($E$4:E88))," hours ",MINUTE(SUM($E$4:E88))," minutes"))</f>
        <v/>
      </c>
    </row>
    <row r="89" spans="5:6" x14ac:dyDescent="0.25">
      <c r="E89" s="17" t="str">
        <f t="shared" si="6"/>
        <v/>
      </c>
      <c r="F89" s="15" t="str">
        <f>IF(E89="","",_xlfn.CONCAT(HOUR(SUM($E$4:E89))," hours ",MINUTE(SUM($E$4:E89))," minutes"))</f>
        <v/>
      </c>
    </row>
    <row r="90" spans="5:6" x14ac:dyDescent="0.25">
      <c r="E90" s="17" t="str">
        <f t="shared" si="6"/>
        <v/>
      </c>
      <c r="F90" s="15" t="str">
        <f>IF(E90="","",_xlfn.CONCAT(HOUR(SUM($E$4:E90))," hours ",MINUTE(SUM($E$4:E90))," minutes"))</f>
        <v/>
      </c>
    </row>
    <row r="91" spans="5:6" x14ac:dyDescent="0.25">
      <c r="E91" s="17" t="str">
        <f t="shared" si="6"/>
        <v/>
      </c>
      <c r="F91" s="15" t="str">
        <f>IF(E91="","",_xlfn.CONCAT(HOUR(SUM($E$4:E91))," hours ",MINUTE(SUM($E$4:E91))," minutes"))</f>
        <v/>
      </c>
    </row>
    <row r="92" spans="5:6" x14ac:dyDescent="0.25">
      <c r="E92" s="17" t="str">
        <f t="shared" si="6"/>
        <v/>
      </c>
      <c r="F92" s="15" t="str">
        <f>IF(E92="","",_xlfn.CONCAT(HOUR(SUM($E$4:E92))," hours ",MINUTE(SUM($E$4:E92))," minutes"))</f>
        <v/>
      </c>
    </row>
    <row r="93" spans="5:6" x14ac:dyDescent="0.25">
      <c r="E93" s="17" t="str">
        <f t="shared" si="6"/>
        <v/>
      </c>
      <c r="F93" s="15" t="str">
        <f>IF(E93="","",_xlfn.CONCAT(HOUR(SUM($E$4:E93))," hours ",MINUTE(SUM($E$4:E93))," minutes"))</f>
        <v/>
      </c>
    </row>
    <row r="94" spans="5:6" x14ac:dyDescent="0.25">
      <c r="E94" s="17" t="str">
        <f t="shared" si="6"/>
        <v/>
      </c>
      <c r="F94" s="15" t="str">
        <f>IF(E94="","",_xlfn.CONCAT(HOUR(SUM($E$4:E94))," hours ",MINUTE(SUM($E$4:E94))," minutes"))</f>
        <v/>
      </c>
    </row>
    <row r="95" spans="5:6" x14ac:dyDescent="0.25">
      <c r="E95" s="17" t="str">
        <f t="shared" si="6"/>
        <v/>
      </c>
      <c r="F95" s="15" t="str">
        <f>IF(E95="","",_xlfn.CONCAT(HOUR(SUM($E$4:E95))," hours ",MINUTE(SUM($E$4:E95))," minutes"))</f>
        <v/>
      </c>
    </row>
    <row r="96" spans="5:6" x14ac:dyDescent="0.25">
      <c r="E96" s="17" t="str">
        <f t="shared" si="6"/>
        <v/>
      </c>
      <c r="F96" s="15" t="str">
        <f>IF(E96="","",_xlfn.CONCAT(HOUR(SUM($E$4:E96))," hours ",MINUTE(SUM($E$4:E96))," minutes"))</f>
        <v/>
      </c>
    </row>
    <row r="97" spans="5:6" x14ac:dyDescent="0.25">
      <c r="E97" s="17" t="str">
        <f t="shared" si="6"/>
        <v/>
      </c>
      <c r="F97" s="15" t="str">
        <f>IF(E97="","",_xlfn.CONCAT(HOUR(SUM($E$4:E97))," hours ",MINUTE(SUM($E$4:E97))," minutes"))</f>
        <v/>
      </c>
    </row>
    <row r="98" spans="5:6" x14ac:dyDescent="0.25">
      <c r="E98" s="17" t="str">
        <f t="shared" si="6"/>
        <v/>
      </c>
      <c r="F98" s="15" t="str">
        <f>IF(E98="","",_xlfn.CONCAT(HOUR(SUM($E$4:E98))," hours ",MINUTE(SUM($E$4:E98))," minutes"))</f>
        <v/>
      </c>
    </row>
    <row r="99" spans="5:6" x14ac:dyDescent="0.25">
      <c r="E99" s="17" t="str">
        <f t="shared" si="6"/>
        <v/>
      </c>
      <c r="F99" s="15" t="str">
        <f>IF(E99="","",_xlfn.CONCAT(HOUR(SUM($E$4:E99))," hours ",MINUTE(SUM($E$4:E99))," minutes"))</f>
        <v/>
      </c>
    </row>
    <row r="100" spans="5:6" x14ac:dyDescent="0.25">
      <c r="E100" s="17" t="str">
        <f t="shared" si="6"/>
        <v/>
      </c>
      <c r="F100" s="15" t="str">
        <f>IF(E100="","",_xlfn.CONCAT(HOUR(SUM($E$4:E100))," hours ",MINUTE(SUM($E$4:E100))," minutes"))</f>
        <v/>
      </c>
    </row>
    <row r="101" spans="5:6" x14ac:dyDescent="0.25">
      <c r="E101" s="17" t="str">
        <f t="shared" si="6"/>
        <v/>
      </c>
      <c r="F101" s="15" t="str">
        <f>IF(E101="","",_xlfn.CONCAT(HOUR(SUM($E$4:E101))," hours ",MINUTE(SUM($E$4:E101))," minutes"))</f>
        <v/>
      </c>
    </row>
    <row r="102" spans="5:6" x14ac:dyDescent="0.25">
      <c r="E102" s="17" t="str">
        <f t="shared" si="6"/>
        <v/>
      </c>
      <c r="F102" s="15" t="str">
        <f>IF(E102="","",_xlfn.CONCAT(HOUR(SUM($E$4:E102))," hours ",MINUTE(SUM($E$4:E102))," minutes"))</f>
        <v/>
      </c>
    </row>
    <row r="103" spans="5:6" x14ac:dyDescent="0.25">
      <c r="E103" s="17" t="str">
        <f t="shared" si="6"/>
        <v/>
      </c>
      <c r="F103" s="15" t="str">
        <f>IF(E103="","",_xlfn.CONCAT(HOUR(SUM($E$4:E103))," hours ",MINUTE(SUM($E$4:E103))," minutes"))</f>
        <v/>
      </c>
    </row>
    <row r="104" spans="5:6" x14ac:dyDescent="0.25">
      <c r="E104" s="17" t="str">
        <f t="shared" si="6"/>
        <v/>
      </c>
      <c r="F104" s="15" t="str">
        <f>IF(E104="","",_xlfn.CONCAT(HOUR(SUM($E$4:E104))," hours ",MINUTE(SUM($E$4:E104))," minutes"))</f>
        <v/>
      </c>
    </row>
    <row r="105" spans="5:6" x14ac:dyDescent="0.25">
      <c r="E105" s="17" t="str">
        <f t="shared" si="6"/>
        <v/>
      </c>
      <c r="F105" s="15" t="str">
        <f>IF(E105="","",_xlfn.CONCAT(HOUR(SUM($E$4:E105))," hours ",MINUTE(SUM($E$4:E105))," minutes"))</f>
        <v/>
      </c>
    </row>
    <row r="106" spans="5:6" x14ac:dyDescent="0.25">
      <c r="E106" s="17" t="str">
        <f t="shared" si="6"/>
        <v/>
      </c>
    </row>
    <row r="107" spans="5:6" x14ac:dyDescent="0.25">
      <c r="E107" s="17" t="str">
        <f t="shared" si="6"/>
        <v/>
      </c>
    </row>
    <row r="108" spans="5:6" x14ac:dyDescent="0.25">
      <c r="E108" s="17" t="str">
        <f t="shared" si="6"/>
        <v/>
      </c>
    </row>
    <row r="109" spans="5:6" x14ac:dyDescent="0.25">
      <c r="E109" s="17" t="str">
        <f t="shared" si="6"/>
        <v/>
      </c>
    </row>
    <row r="110" spans="5:6" x14ac:dyDescent="0.25">
      <c r="E110" s="17" t="str">
        <f t="shared" si="6"/>
        <v/>
      </c>
    </row>
    <row r="111" spans="5:6" x14ac:dyDescent="0.25">
      <c r="E111" s="17" t="str">
        <f t="shared" si="6"/>
        <v/>
      </c>
    </row>
    <row r="112" spans="5:6" x14ac:dyDescent="0.25">
      <c r="E112" s="17" t="str">
        <f t="shared" si="6"/>
        <v/>
      </c>
    </row>
    <row r="113" spans="5:5" x14ac:dyDescent="0.25">
      <c r="E113" s="17" t="str">
        <f t="shared" si="6"/>
        <v/>
      </c>
    </row>
    <row r="114" spans="5:5" x14ac:dyDescent="0.25">
      <c r="E114" s="17" t="str">
        <f t="shared" si="6"/>
        <v/>
      </c>
    </row>
    <row r="115" spans="5:5" x14ac:dyDescent="0.25">
      <c r="E115" s="17" t="str">
        <f t="shared" si="6"/>
        <v/>
      </c>
    </row>
    <row r="116" spans="5:5" x14ac:dyDescent="0.25">
      <c r="E116" s="17" t="str">
        <f t="shared" si="6"/>
        <v/>
      </c>
    </row>
    <row r="117" spans="5:5" x14ac:dyDescent="0.25">
      <c r="E117" s="17" t="str">
        <f t="shared" si="6"/>
        <v/>
      </c>
    </row>
    <row r="118" spans="5:5" x14ac:dyDescent="0.25">
      <c r="E118" s="17" t="str">
        <f t="shared" si="6"/>
        <v/>
      </c>
    </row>
    <row r="119" spans="5:5" x14ac:dyDescent="0.25">
      <c r="E119" s="17" t="str">
        <f t="shared" si="6"/>
        <v/>
      </c>
    </row>
    <row r="120" spans="5:5" x14ac:dyDescent="0.25">
      <c r="E120" s="17" t="str">
        <f t="shared" si="6"/>
        <v/>
      </c>
    </row>
    <row r="121" spans="5:5" x14ac:dyDescent="0.25">
      <c r="E121" s="17" t="str">
        <f t="shared" si="6"/>
        <v/>
      </c>
    </row>
    <row r="122" spans="5:5" x14ac:dyDescent="0.25">
      <c r="E122" s="17" t="str">
        <f t="shared" si="6"/>
        <v/>
      </c>
    </row>
    <row r="123" spans="5:5" x14ac:dyDescent="0.25">
      <c r="E123" s="17" t="str">
        <f t="shared" si="6"/>
        <v/>
      </c>
    </row>
    <row r="124" spans="5:5" x14ac:dyDescent="0.25">
      <c r="E124" s="17" t="str">
        <f t="shared" si="6"/>
        <v/>
      </c>
    </row>
    <row r="125" spans="5:5" x14ac:dyDescent="0.25">
      <c r="E125" s="17" t="str">
        <f t="shared" si="6"/>
        <v/>
      </c>
    </row>
  </sheetData>
  <phoneticPr fontId="4" type="noConversion"/>
  <hyperlinks>
    <hyperlink ref="H13" r:id="rId1" xr:uid="{40BF5D3F-6F40-4D36-A2D2-A18CA464B327}"/>
    <hyperlink ref="J27" r:id="rId2" xr:uid="{9F3B3340-4F24-4554-BB1A-2EA07283D5A7}"/>
  </hyperlinks>
  <printOptions gridLines="1"/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Bates</dc:creator>
  <cp:lastModifiedBy>Alex Bates</cp:lastModifiedBy>
  <dcterms:created xsi:type="dcterms:W3CDTF">2022-12-21T23:16:10Z</dcterms:created>
  <dcterms:modified xsi:type="dcterms:W3CDTF">2023-10-19T21:54:49Z</dcterms:modified>
</cp:coreProperties>
</file>