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9BB0B762-6183-44C6-A92C-943B1E59694D}" xr6:coauthVersionLast="47" xr6:coauthVersionMax="47" xr10:uidLastSave="{00000000-0000-0000-0000-000000000000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E20" i="1"/>
  <c r="F20" i="1" s="1"/>
  <c r="Z4" i="1"/>
  <c r="AA4" i="1"/>
  <c r="AA5" i="1" s="1"/>
  <c r="AB4" i="1"/>
  <c r="AB5" i="1" s="1"/>
  <c r="AC4" i="1"/>
  <c r="AC5" i="1" s="1"/>
  <c r="AD4" i="1"/>
  <c r="AD5" i="1" s="1"/>
  <c r="AE4" i="1"/>
  <c r="AE5" i="1" s="1"/>
  <c r="F13" i="1"/>
  <c r="E11" i="1"/>
  <c r="F11" i="1" s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2" i="1"/>
  <c r="F12" i="1" s="1"/>
  <c r="E13" i="1"/>
  <c r="E14" i="1"/>
  <c r="F14" i="1" s="1"/>
  <c r="E15" i="1"/>
  <c r="F15" i="1" s="1"/>
  <c r="E16" i="1"/>
  <c r="F16" i="1" s="1"/>
  <c r="E17" i="1"/>
  <c r="F17" i="1" s="1"/>
  <c r="E18" i="1"/>
  <c r="F18" i="1" s="1"/>
  <c r="E19" i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Y4" i="1" l="1"/>
  <c r="Y5" i="1" s="1"/>
  <c r="X4" i="1"/>
  <c r="X5" i="1" s="1"/>
  <c r="W4" i="1"/>
  <c r="W5" i="1" s="1"/>
  <c r="V4" i="1"/>
  <c r="V5" i="1" s="1"/>
  <c r="U4" i="1"/>
  <c r="U5" i="1" s="1"/>
  <c r="T4" i="1"/>
  <c r="T5" i="1" s="1"/>
  <c r="S4" i="1"/>
  <c r="S5" i="1" s="1"/>
  <c r="Z5" i="1"/>
  <c r="R4" i="1"/>
  <c r="R5" i="1" s="1"/>
  <c r="Q4" i="1"/>
  <c r="Q5" i="1" s="1"/>
  <c r="L7" i="1" a="1"/>
  <c r="L7" i="1" s="1"/>
  <c r="P4" i="1"/>
  <c r="P5" i="1" s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AE7" i="1" l="1" a="1"/>
  <c r="AE7" i="1" s="1"/>
  <c r="AA7" i="1" a="1"/>
  <c r="AA7" i="1" s="1"/>
  <c r="Z7" i="1" a="1"/>
  <c r="Z7" i="1" s="1"/>
  <c r="Y7" i="1" a="1"/>
  <c r="Y7" i="1" s="1"/>
  <c r="AD7" i="1" a="1"/>
  <c r="AD7" i="1" s="1"/>
  <c r="AB7" i="1" a="1"/>
  <c r="AB7" i="1" s="1"/>
  <c r="AC7" i="1" a="1"/>
  <c r="AC7" i="1" s="1"/>
  <c r="R7" i="1" a="1"/>
  <c r="R7" i="1" s="1"/>
  <c r="W7" i="1" a="1"/>
  <c r="W7" i="1" s="1"/>
  <c r="S7" i="1" a="1"/>
  <c r="S7" i="1" s="1"/>
  <c r="X7" i="1" a="1"/>
  <c r="X7" i="1" s="1"/>
  <c r="T7" i="1" a="1"/>
  <c r="T7" i="1" s="1"/>
  <c r="V7" i="1" a="1"/>
  <c r="V7" i="1" s="1"/>
  <c r="U7" i="1" a="1"/>
  <c r="U7" i="1" s="1"/>
  <c r="O7" i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<sst xmlns="http://schemas.openxmlformats.org/spreadsheetml/2006/main" count="97" uniqueCount="76">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</sst>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" xfId="0" applyFill="1" applyBorder="1"/>
    <xf numFmtId="0" fontId="0" fillId="9" borderId="27" xfId="0" applyFill="1" applyBorder="1"/>
    <xf numFmtId="0" fontId="0" fillId="9" borderId="28" xfId="0" applyFill="1" applyBorder="1"/>
    <xf numFmtId="0" fontId="0" fillId="7" borderId="29" xfId="0" applyFill="1" applyBorder="1"/>
    <xf numFmtId="0" fontId="0" fillId="7" borderId="30" xfId="0" applyFill="1" applyBorder="1"/>
    <xf numFmtId="0" fontId="0" fillId="9" borderId="32" xfId="0" applyFill="1" applyBorder="1"/>
    <xf numFmtId="0" fontId="0" fillId="9" borderId="31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AE30"/>
  <sheetViews>
    <sheetView tabSelected="1" topLeftCell="A20" zoomScaleNormal="100" workbookViewId="0">
      <selection activeCell="D25" sqref="D25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3" customWidth="1"/>
  </cols>
  <sheetData>
    <row r="1" spans="1:3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31" x14ac:dyDescent="0.25">
      <c r="B2" s="3"/>
      <c r="C2" s="5"/>
      <c r="D2"/>
      <c r="E2" s="7" t="s">
        <v>4</v>
      </c>
      <c r="F2"/>
      <c r="G2" s="18"/>
      <c r="H2" s="22"/>
      <c r="J2" s="29"/>
      <c r="K2" t="s">
        <v>51</v>
      </c>
      <c r="R2" t="s">
        <v>52</v>
      </c>
      <c r="Y2" t="s">
        <v>53</v>
      </c>
    </row>
    <row r="3" spans="1:3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</row>
    <row r="4" spans="1:3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00 hours 00 minutes</v>
      </c>
      <c r="Z4" s="35" t="str">
        <f>TEXT(SUMIFS($E$3:$E$99, $B$3:$B$99, Z$3), "hh ""hours ""mm ""minutes""")</f>
        <v>00 hours 00 minutes</v>
      </c>
      <c r="AA4" s="35" t="str">
        <f t="shared" ref="AA4:AE4" si="2">TEXT(SUMIFS($E$3:$E$99, $B$3:$B$99, AA$3), "hh ""hours ""mm ""minutes""")</f>
        <v>00 hours 00 minutes</v>
      </c>
      <c r="AB4" s="35" t="str">
        <f t="shared" si="2"/>
        <v>00 hours 00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</row>
    <row r="5" spans="1:3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3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15</v>
      </c>
      <c r="K5" s="45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37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43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37" t="str">
        <f t="shared" ref="N5:O5" si="4">IF(INT(LEFT(N$4, 2)) &gt;= 2, "Goal Met!", ROUND((LEFT(N$6,1)-SUM(LEFT(N$4, 2), (MID(N4,10,2)/60))), 0) &amp; " hours " &amp; MOD((LEFT(N$6,1)-SUM(LEFT(N$4, 2), (MID(N4,10,2)/60))) * 60, 60) &amp; " minutes")</f>
        <v>Goal Met!</v>
      </c>
      <c r="O5" s="37" t="str">
        <f t="shared" si="4"/>
        <v>Goal Met!</v>
      </c>
      <c r="P5" s="46" t="str">
        <f>IF(INT(LEFT(P$4, 2)) &gt;= 5, "Goal Met!", ROUND((LEFT(P$6,1)-SUM(LEFT(P$4, 2), (MID(P4,10,2)/60))), 0) &amp; " hours " &amp; MOD((LEFT(P$6,1)-SUM(LEFT(P$4, 2), (MID(P4,10,2)/60))) * 60, 60) &amp; " minutes")</f>
        <v>Goal Met!</v>
      </c>
      <c r="Q5" s="47" t="str">
        <f>IF(INT(LEFT(Q$4, 2)) &gt;= 5, "Goal Met!", ROUND((LEFT(Q$6,1)-SUM(LEFT(Q$4, 2), (MID(Q4,10,2)/60))), 0) &amp; " hours " &amp; MOD((LEFT(Q$6,1)-SUM(LEFT(Q$4, 2), (MID(Q4,10,2)/60))) * 60, 60) &amp; " minutes")</f>
        <v>2 hours 22 minutes</v>
      </c>
      <c r="R5" s="45" t="str">
        <f>IF(INT(LEFT(R$4, 2)) &gt;= 2, "Goal Met!", ROUND((LEFT(R$6,1)-SUM(LEFT(R$4, 2), (MID(R4,10,2)/60))), 0) &amp; " hours " &amp; MOD((LEFT(R$6,1)-SUM(LEFT(R$4, 2), (MID(R4,10,2)/60))) * 60, 60) &amp; " minutes")</f>
        <v>Goal Met!</v>
      </c>
      <c r="S5" s="37" t="str">
        <f>IF(INT(LEFT(S$4, 2)) &gt;= 2, "Goal Met!", ROUND((LEFT(S$6,1)-SUM(LEFT(S$4, 2), (MID(S4,10,2)/60))), 0) &amp; " hours " &amp; MOD((LEFT(S$6,1)-SUM(LEFT(S$4, 2), (MID(S4,10,2)/60))) * 60, 60) &amp; " minutes")</f>
        <v>Goal Met!</v>
      </c>
      <c r="T5" s="43" t="str">
        <f>IF(INT(LEFT(T$4, 2)) &gt;= 2, "Goal Met!", ROUND((LEFT(T$6,1)-SUM(LEFT(T$4, 2), (MID(T4,10,2)/60))), 0) &amp; " hours " &amp; MOD((LEFT(T$6,1)-SUM(LEFT(T$4, 2), (MID(T4,10,2)/60))) * 60, 60) &amp; " minutes")</f>
        <v>Goal Met!</v>
      </c>
      <c r="U5" s="37" t="str">
        <f t="shared" ref="U5:V5" si="5">IF(INT(LEFT(U$4, 2)) &gt;= 2, "Goal Met!", ROUND((LEFT(U$6,1)-SUM(LEFT(U$4, 2), (MID(U4,10,2)/60))), 0) &amp; " hours " &amp; MOD((LEFT(U$6,1)-SUM(LEFT(U$4, 2), (MID(U4,10,2)/60))) * 60, 60) &amp; " minutes")</f>
        <v>Goal Met!</v>
      </c>
      <c r="V5" s="37" t="str">
        <f t="shared" si="5"/>
        <v>Goal Met!</v>
      </c>
      <c r="W5" s="46" t="str">
        <f>IF(INT(LEFT(W$4, 2)) &gt;= 5, "Goal Met!", ROUND((LEFT(W$6,1)-SUM(LEFT(W$4, 2), (MID(W4,10,2)/60))), 0) &amp; " hours " &amp; MOD((LEFT(W$6,1)-SUM(LEFT(W$4, 2), (MID(W4,10,2)/60))) * 60, 60) &amp; " minutes")</f>
        <v>Goal Met!</v>
      </c>
      <c r="X5" s="47" t="str">
        <f>IF(INT(LEFT(X$4, 2)) &gt;= 5, "Goal Met!", ROUND((LEFT(X$6,1)-SUM(LEFT(X$4, 2), (MID(X4,10,2)/60))), 0) &amp; " hours " &amp; MOD((LEFT(X$6,1)-SUM(LEFT(X$4, 2), (MID(X4,10,2)/60))) * 60, 60) &amp; " minutes")</f>
        <v>2 hours 35 minutes</v>
      </c>
      <c r="Y5" s="45" t="str">
        <f>IF(INT(LEFT(Y$4, 2)) &gt;= 2, "Goal Met!", ROUND((LEFT(Y$6,1)-SUM(LEFT(Y$4, 2), (MID(Y4,10,2)/60))), 0) &amp; " hours " &amp; MOD((LEFT(Y$6,1)-SUM(LEFT(Y$4, 2), (MID(Y4,10,2)/60))) * 60, 60) &amp; " minutes")</f>
        <v>2 hours 0 minutes</v>
      </c>
      <c r="Z5" s="37" t="str">
        <f>IF(INT(LEFT(Z$4, 2)) &gt;= 2, "Goal Met!", ROUND((LEFT(Z$6,1)-SUM(LEFT(Z$4, 2), (MID(Z4,10,2)/60))), 0) &amp; " hours " &amp; MOD((LEFT(Z$6,1)-SUM(LEFT(Z$4, 2), (MID(Z4,10,2)/60))) * 60, 60) &amp; " minutes")</f>
        <v>4 hours 0 minutes</v>
      </c>
      <c r="AA5" s="43" t="str">
        <f>IF(INT(LEFT(AA$4, 2)) &gt;= 2, "Goal Met!", ROUND((LEFT(AA$6,1)-SUM(LEFT(AA$4, 2), (MID(AA4,10,2)/60))), 0) &amp; " hours " &amp; MOD((LEFT(AA$6,1)-SUM(LEFT(AA$4, 2), (MID(AA4,10,2)/60))) * 60, 60) &amp; " minutes")</f>
        <v>2 hours 0 minutes</v>
      </c>
      <c r="AB5" s="37" t="str">
        <f t="shared" ref="AB5:AC5" si="6">IF(INT(LEFT(AB$4, 2)) &gt;= 2, "Goal Met!", ROUND((LEFT(AB$6,1)-SUM(LEFT(AB$4, 2), (MID(AB4,10,2)/60))), 0) &amp; " hours " &amp; MOD((LEFT(AB$6,1)-SUM(LEFT(AB$4, 2), (MID(AB4,10,2)/60))) * 60, 60) &amp; " minutes")</f>
        <v>2 hours 0 minutes</v>
      </c>
      <c r="AC5" s="37" t="str">
        <f t="shared" si="6"/>
        <v>3 hours 0 minutes</v>
      </c>
      <c r="AD5" s="46" t="str">
        <f>IF(INT(LEFT(AD$4, 2)) &gt;= 5, "Goal Met!", ROUND((LEFT(AD$6,1)-SUM(LEFT(AD$4, 2), (MID(AD4,10,2)/60))), 0) &amp; " hours " &amp; MOD((LEFT(AD$6,1)-SUM(LEFT(AD$4, 2), (MID(AD4,10,2)/60))) * 60, 60) &amp; " minutes")</f>
        <v>5 hours 0 minutes</v>
      </c>
      <c r="AE5" s="47" t="str">
        <f>IF(INT(LEFT(AE$4, 2)) &gt;= 5, "Goal Met!", ROUND((LEFT(AE$6,1)-SUM(LEFT(AE$4, 2), (MID(AE4,10,2)/60))), 0) &amp; " hours " &amp; MOD((LEFT(AE$6,1)-SUM(LEFT(AE$4, 2), (MID(AE4,10,2)/60))) * 60, 60) &amp; " minutes")</f>
        <v>2 hours 0 minutes</v>
      </c>
    </row>
    <row r="6" spans="1:31" s="37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3" t="s">
        <v>21</v>
      </c>
      <c r="K6" s="36" t="s">
        <v>17</v>
      </c>
      <c r="L6" s="37" t="s">
        <v>17</v>
      </c>
      <c r="M6" s="37" t="s">
        <v>17</v>
      </c>
      <c r="N6" s="37" t="s">
        <v>17</v>
      </c>
      <c r="O6" s="37" t="s">
        <v>17</v>
      </c>
      <c r="P6" s="46" t="s">
        <v>19</v>
      </c>
      <c r="Q6" s="47" t="s">
        <v>19</v>
      </c>
      <c r="R6" s="36" t="s">
        <v>17</v>
      </c>
      <c r="S6" s="37" t="s">
        <v>17</v>
      </c>
      <c r="T6" s="37" t="s">
        <v>17</v>
      </c>
      <c r="U6" s="37" t="s">
        <v>17</v>
      </c>
      <c r="V6" s="37" t="s">
        <v>17</v>
      </c>
      <c r="W6" s="46" t="s">
        <v>19</v>
      </c>
      <c r="X6" s="47" t="s">
        <v>19</v>
      </c>
      <c r="Y6" s="36" t="s">
        <v>17</v>
      </c>
      <c r="Z6" s="37" t="s">
        <v>18</v>
      </c>
      <c r="AA6" s="37" t="s">
        <v>17</v>
      </c>
      <c r="AB6" s="37" t="s">
        <v>17</v>
      </c>
      <c r="AC6" s="37" t="s">
        <v>73</v>
      </c>
      <c r="AD6" s="46" t="s">
        <v>19</v>
      </c>
      <c r="AE6" s="47" t="s">
        <v>17</v>
      </c>
    </row>
    <row r="7" spans="1:3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7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4" t="s">
        <v>3</v>
      </c>
      <c r="K7" s="48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37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37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37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49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50" t="str" cm="1">
        <f t="array" ref="P7">INT((SUM(SUM(INT(LEFT($K$4:P$4, 2))), SUM(MID($K$4:P$4,10,2)/60)))) &amp; " hours " &amp; MOD((SUM(SUM(INT(LEFT($K$4:P$4, 2))), SUM(MID($K$4:P$4,10,2)/60))) * 60, 60) &amp; " minutes"</f>
        <v>20 hours 9 minutes</v>
      </c>
      <c r="Q7" s="51" t="str" cm="1">
        <f t="array" ref="Q7">INT((SUM(SUM(INT(LEFT($K$4:Q$4, 2))), SUM(MID($K$4:Q$4,10,2)/60)))) &amp; " hours " &amp; MOD((SUM(SUM(INT(LEFT($K$4:Q$4, 2))), SUM(MID($K$4:Q$4,10,2)/60))) * 60, 60) &amp; " minutes"</f>
        <v>22 hours 47 minutes</v>
      </c>
      <c r="R7" s="48" t="str" cm="1">
        <f t="array" ref="R7">INT((SUM(SUM(INT(LEFT($K$4:R$4, 2))), SUM(MID($K$4:R$4,10,2)/60)))) &amp; " hours " &amp; MOD((SUM(SUM(INT(LEFT($K$4:R$4, 2))), SUM(MID($K$4:R$4,10,2)/60))) * 60, 60) &amp; " minutes"</f>
        <v>26 hours 20 minutes</v>
      </c>
      <c r="S7" s="37" t="str" cm="1">
        <f t="array" ref="S7">INT((SUM(SUM(INT(LEFT($K$4:S$4, 2))), SUM(MID($K$4:S$4,10,2)/60)))) &amp; " hours " &amp; MOD((SUM(SUM(INT(LEFT($K$4:S$4, 2))), SUM(MID($K$4:S$4,10,2)/60))) * 60, 60) &amp; " minutes"</f>
        <v>32 hours 9.99999999999977 minutes</v>
      </c>
      <c r="T7" s="37" t="str" cm="1">
        <f t="array" ref="T7">INT((SUM(SUM(INT(LEFT($K$4:T$4, 2))), SUM(MID($K$4:T$4,10,2)/60)))) &amp; " hours " &amp; MOD((SUM(SUM(INT(LEFT($K$4:T$4, 2))), SUM(MID($K$4:T$4,10,2)/60))) * 60, 60) &amp; " minutes"</f>
        <v>36 hours 33 minutes</v>
      </c>
      <c r="U7" s="37" t="str" cm="1">
        <f t="array" ref="U7">INT((SUM(SUM(INT(LEFT($K$4:U$4, 2))), SUM(MID($K$4:U$4,10,2)/60)))) &amp; " hours " &amp; MOD((SUM(SUM(INT(LEFT($K$4:U$4, 2))), SUM(MID($K$4:U$4,10,2)/60))) * 60, 60) &amp; " minutes"</f>
        <v>40 hours 8 minutes</v>
      </c>
      <c r="V7" s="49" t="str" cm="1">
        <f t="array" ref="V7">INT((SUM(SUM(INT(LEFT($K$4:V$4, 2))), SUM(MID($K$4:V$4,10,2)/60)))) &amp; " hours " &amp; MOD((SUM(SUM(INT(LEFT($K$4:V$4, 2))), SUM(MID($K$4:V$4,10,2)/60))) * 60, 60) &amp; " minutes"</f>
        <v>44 hours 43 minutes</v>
      </c>
      <c r="W7" s="50" t="str" cm="1">
        <f t="array" ref="W7">INT((SUM(SUM(INT(LEFT($K$4:W$4, 2))), SUM(MID($K$4:W$4,10,2)/60)))) &amp; " hours " &amp; MOD((SUM(SUM(INT(LEFT($K$4:W$4, 2))), SUM(MID($K$4:W$4,10,2)/60))) * 60, 60) &amp; " minutes"</f>
        <v>51 hours 43 minutes</v>
      </c>
      <c r="X7" s="51" t="str" cm="1">
        <f t="array" ref="X7">INT((SUM(SUM(INT(LEFT($K$4:X$4, 2))), SUM(MID($K$4:X$4,10,2)/60)))) &amp; " hours " &amp; MOD((SUM(SUM(INT(LEFT($K$4:X$4, 2))), SUM(MID($K$4:X$4,10,2)/60))) * 60, 60) &amp; " minutes"</f>
        <v>55 hours 8 minutes</v>
      </c>
      <c r="Y7" s="48" t="str" cm="1">
        <f t="array" ref="Y7">INT((SUM(SUM(INT(LEFT($K$4:Y$4, 2))), SUM(MID($K$4:Y$4,10,2)/60)))) &amp; " hours " &amp; MOD((SUM(SUM(INT(LEFT($K$4:Y$4, 2))), SUM(MID($K$4:Y$4,10,2)/60))) * 60, 60) &amp; " minutes"</f>
        <v>55 hours 8 minutes</v>
      </c>
      <c r="Z7" s="37" t="str" cm="1">
        <f t="array" ref="Z7">INT((SUM(SUM(INT(LEFT($K$4:Z$4, 2))), SUM(MID($K$4:Z$4,10,2)/60)))) &amp; " hours " &amp; MOD((SUM(SUM(INT(LEFT($K$4:Z$4, 2))), SUM(MID($K$4:Z$4,10,2)/60))) * 60, 60) &amp; " minutes"</f>
        <v>55 hours 8 minutes</v>
      </c>
      <c r="AA7" s="37" t="str" cm="1">
        <f t="array" ref="AA7">INT((SUM(SUM(INT(LEFT($K$4:AA$4, 2))), SUM(MID($K$4:AA$4,10,2)/60)))) &amp; " hours " &amp; MOD((SUM(SUM(INT(LEFT($K$4:AA$4, 2))), SUM(MID($K$4:AA$4,10,2)/60))) * 60, 60) &amp; " minutes"</f>
        <v>55 hours 8 minutes</v>
      </c>
      <c r="AB7" s="37" t="str" cm="1">
        <f t="array" ref="AB7">INT((SUM(SUM(INT(LEFT($K$4:AB$4, 2))), SUM(MID($K$4:AB$4,10,2)/60)))) &amp; " hours " &amp; MOD((SUM(SUM(INT(LEFT($K$4:AB$4, 2))), SUM(MID($K$4:AB$4,10,2)/60))) * 60, 60) &amp; " minutes"</f>
        <v>55 hours 8 minutes</v>
      </c>
      <c r="AC7" s="49" t="str" cm="1">
        <f t="array" ref="AC7">INT((SUM(SUM(INT(LEFT($K$4:AC$4, 2))), SUM(MID($K$4:AC$4,10,2)/60)))) &amp; " hours " &amp; MOD((SUM(SUM(INT(LEFT($K$4:AC$4, 2))), SUM(MID($K$4:AC$4,10,2)/60))) * 60, 60) &amp; " minutes"</f>
        <v>55 hours 8 minutes</v>
      </c>
      <c r="AD7" s="50" t="str" cm="1">
        <f t="array" ref="AD7">INT((SUM(SUM(INT(LEFT($K$4:AD$4, 2))), SUM(MID($K$4:AD$4,10,2)/60)))) &amp; " hours " &amp; MOD((SUM(SUM(INT(LEFT($K$4:AD$4, 2))), SUM(MID($K$4:AD$4,10,2)/60))) * 60, 60) &amp; " minutes"</f>
        <v>55 hours 8 minutes</v>
      </c>
      <c r="AE7" s="51" t="str" cm="1">
        <f t="array" ref="AE7">INT((SUM(SUM(INT(LEFT($K$4:AE$4, 2))), SUM(MID($K$4:AE$4,10,2)/60)))) &amp; " hours " &amp; MOD((SUM(SUM(INT(LEFT($K$4:AE$4, 2))), SUM(MID($K$4:AE$4,10,2)/60))) * 60, 60) &amp; " minutes"</f>
        <v>55 hours 8 minutes</v>
      </c>
    </row>
    <row r="8" spans="1:31" s="39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7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54" t="s">
        <v>16</v>
      </c>
      <c r="K8" s="38" t="s">
        <v>17</v>
      </c>
      <c r="L8" s="39" t="s">
        <v>18</v>
      </c>
      <c r="M8" s="44" t="s">
        <v>20</v>
      </c>
      <c r="N8" s="37" t="s">
        <v>22</v>
      </c>
      <c r="O8" s="39" t="s">
        <v>23</v>
      </c>
      <c r="P8" s="50" t="s">
        <v>24</v>
      </c>
      <c r="Q8" s="51" t="s">
        <v>25</v>
      </c>
      <c r="R8" s="38" t="s">
        <v>36</v>
      </c>
      <c r="S8" s="39" t="s">
        <v>37</v>
      </c>
      <c r="T8" s="44" t="s">
        <v>38</v>
      </c>
      <c r="U8" s="37" t="s">
        <v>39</v>
      </c>
      <c r="V8" s="39" t="s">
        <v>40</v>
      </c>
      <c r="W8" s="50" t="s">
        <v>41</v>
      </c>
      <c r="X8" s="51" t="s">
        <v>42</v>
      </c>
      <c r="Y8" s="38" t="s">
        <v>47</v>
      </c>
      <c r="Z8" s="39" t="s">
        <v>48</v>
      </c>
      <c r="AA8" s="44" t="s">
        <v>49</v>
      </c>
      <c r="AB8" s="37" t="s">
        <v>50</v>
      </c>
      <c r="AC8" s="39" t="s">
        <v>74</v>
      </c>
      <c r="AD8" s="50" t="s">
        <v>75</v>
      </c>
      <c r="AE8" s="51" t="s">
        <v>54</v>
      </c>
    </row>
    <row r="9" spans="1:3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7"/>
        <v>0.18263888888888891</v>
      </c>
      <c r="F9" s="15" t="str">
        <f>IF(E9="","",_xlfn.CONCAT(HOUR(SUM($E$4:E9))," hours ",MINUTE(SUM($E$4:E9))," minutes"))</f>
        <v>18 hours 4 minutes</v>
      </c>
      <c r="G9" s="21" t="s">
        <v>28</v>
      </c>
      <c r="H9" s="25" t="s">
        <v>29</v>
      </c>
    </row>
    <row r="10" spans="1:3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7"/>
        <v>8.6805555555555469E-2</v>
      </c>
      <c r="F10" s="15" t="str">
        <f>IF(E10="","",_xlfn.CONCAT(HOUR(SUM($E$4:E10))," hours ",MINUTE(SUM($E$4:E10))," minutes"))</f>
        <v>20 hours 9 minutes</v>
      </c>
      <c r="G10" s="21" t="s">
        <v>30</v>
      </c>
      <c r="H10" s="25" t="s">
        <v>31</v>
      </c>
    </row>
    <row r="11" spans="1:3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32</v>
      </c>
      <c r="H11" s="25" t="s">
        <v>33</v>
      </c>
    </row>
    <row r="12" spans="1:31" ht="60" x14ac:dyDescent="0.25">
      <c r="B12" s="27">
        <v>45207</v>
      </c>
      <c r="C12" s="16">
        <v>0.84375</v>
      </c>
      <c r="D12" s="12">
        <v>0.89444444444444438</v>
      </c>
      <c r="E12" s="17">
        <f t="shared" si="7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34</v>
      </c>
      <c r="H12" s="25" t="s">
        <v>35</v>
      </c>
    </row>
    <row r="13" spans="1:3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7"/>
        <v>1.736111111111116E-2</v>
      </c>
      <c r="F13" s="15" t="str">
        <f>IF(E13="","",_xlfn.CONCAT(HOUR(SUM($E$4:E13))," hours ",MINUTE(SUM($E$4:E13))," minutes"))</f>
        <v>23 hours 12 minutes</v>
      </c>
      <c r="G13" s="21" t="s">
        <v>44</v>
      </c>
      <c r="H13" s="52" t="s">
        <v>43</v>
      </c>
    </row>
    <row r="14" spans="1:3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7"/>
        <v>0.13055555555555554</v>
      </c>
      <c r="F14" s="15" t="str">
        <f>IF(E14="","",_xlfn.CONCAT(HOUR(SUM($E$4:E14))," hours ",MINUTE(SUM($E$4:E14))," minutes"))</f>
        <v>2 hours 20 minutes</v>
      </c>
      <c r="G14" s="21" t="s">
        <v>45</v>
      </c>
      <c r="H14" s="25" t="s">
        <v>46</v>
      </c>
    </row>
    <row r="15" spans="1:31" ht="120" x14ac:dyDescent="0.25">
      <c r="B15" s="27">
        <v>45209</v>
      </c>
      <c r="C15" s="16">
        <v>0.42708333333333331</v>
      </c>
      <c r="D15" s="12">
        <v>0.5625</v>
      </c>
      <c r="E15" s="17">
        <f t="shared" si="7"/>
        <v>0.13541666666666669</v>
      </c>
      <c r="F15" s="15" t="str">
        <f>IF(E15="","",_xlfn.CONCAT(HOUR(SUM($E$4:E15))," hours ",MINUTE(SUM($E$4:E15))," minutes"))</f>
        <v>5 hours 35 minutes</v>
      </c>
      <c r="G15" s="21" t="s">
        <v>55</v>
      </c>
      <c r="H15" s="25" t="s">
        <v>56</v>
      </c>
    </row>
    <row r="16" spans="1:31" ht="30" x14ac:dyDescent="0.25">
      <c r="B16" s="27">
        <v>45209</v>
      </c>
      <c r="C16" s="16">
        <v>0.70138888888888884</v>
      </c>
      <c r="D16" s="12">
        <v>0.80902777777777779</v>
      </c>
      <c r="E16" s="17">
        <f t="shared" si="7"/>
        <v>0.10763888888888895</v>
      </c>
      <c r="F16" s="15" t="str">
        <f>IF(E16="","",_xlfn.CONCAT(HOUR(SUM($E$4:E16))," hours ",MINUTE(SUM($E$4:E16))," minutes"))</f>
        <v>8 hours 10 minutes</v>
      </c>
      <c r="G16" s="21" t="s">
        <v>57</v>
      </c>
    </row>
    <row r="17" spans="2:10" ht="90" x14ac:dyDescent="0.25">
      <c r="B17" s="27">
        <v>45210</v>
      </c>
      <c r="C17" s="16">
        <v>0.4201388888888889</v>
      </c>
      <c r="D17" s="12">
        <v>0.51388888888888895</v>
      </c>
      <c r="E17" s="17">
        <f t="shared" si="7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58</v>
      </c>
      <c r="J17" s="53" t="s">
        <v>59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7"/>
        <v>8.8888888888888906E-2</v>
      </c>
      <c r="F18" s="15" t="str">
        <f>IF(E18="","",_xlfn.CONCAT(HOUR(SUM($E$4:E18))," hours ",MINUTE(SUM($E$4:E18))," minutes"))</f>
        <v>12 hours 33 minutes</v>
      </c>
      <c r="G18" s="21" t="s">
        <v>60</v>
      </c>
      <c r="H18" s="25" t="s">
        <v>61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7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62</v>
      </c>
      <c r="H19" s="25" t="s">
        <v>63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64</v>
      </c>
      <c r="H20" s="25" t="s">
        <v>65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7"/>
        <v>0.1111111111111111</v>
      </c>
      <c r="F21" s="15" t="str">
        <f>IF(E21="","",_xlfn.CONCAT(HOUR(SUM($E$4:E21))," hours ",MINUTE(SUM($E$4:E21))," minutes"))</f>
        <v>18 hours 48 minutes</v>
      </c>
      <c r="G21" s="21" t="s">
        <v>66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7"/>
        <v>7.986111111111116E-2</v>
      </c>
      <c r="F22" s="15" t="str">
        <f>IF(E22="","",_xlfn.CONCAT(HOUR(SUM($E$4:E22))," hours ",MINUTE(SUM($E$4:E22))," minutes"))</f>
        <v>20 hours 43 minutes</v>
      </c>
      <c r="G22" s="21" t="s">
        <v>67</v>
      </c>
      <c r="H22" s="25" t="s">
        <v>68</v>
      </c>
    </row>
    <row r="23" spans="2:10" ht="60" x14ac:dyDescent="0.25">
      <c r="B23" s="27">
        <v>45213</v>
      </c>
      <c r="C23" s="16">
        <v>0.53125</v>
      </c>
      <c r="D23" s="12">
        <v>0.82291666666666663</v>
      </c>
      <c r="E23" s="17">
        <f t="shared" si="7"/>
        <v>0.29166666666666663</v>
      </c>
      <c r="F23" s="15" t="str">
        <f>IF(E23="","",_xlfn.CONCAT(HOUR(SUM($E$4:E23))," hours ",MINUTE(SUM($E$4:E23))," minutes"))</f>
        <v>3 hours 43 minutes</v>
      </c>
      <c r="G23" s="21" t="s">
        <v>69</v>
      </c>
      <c r="H23" s="25" t="s">
        <v>70</v>
      </c>
    </row>
    <row r="24" spans="2:10" ht="75" x14ac:dyDescent="0.25">
      <c r="B24" s="27">
        <v>45214</v>
      </c>
      <c r="C24" s="16">
        <v>0.61805555555555558</v>
      </c>
      <c r="D24" s="12">
        <v>0.76041666666666663</v>
      </c>
      <c r="E24" s="17">
        <f t="shared" si="7"/>
        <v>0.14236111111111105</v>
      </c>
      <c r="F24" s="15" t="str">
        <f>IF(E24="","",_xlfn.CONCAT(HOUR(SUM($E$4:E24))," hours ",MINUTE(SUM($E$4:E24))," minutes"))</f>
        <v>7 hours 8 minutes</v>
      </c>
      <c r="G24" s="21" t="s">
        <v>71</v>
      </c>
      <c r="H24" s="25" t="s">
        <v>72</v>
      </c>
    </row>
    <row r="25" spans="2:10" x14ac:dyDescent="0.25">
      <c r="B25" s="27">
        <v>45215</v>
      </c>
      <c r="C25" s="16">
        <v>0.80555555555555547</v>
      </c>
      <c r="E25" s="17" t="str">
        <f t="shared" si="7"/>
        <v/>
      </c>
      <c r="F25" s="15" t="str">
        <f>IF(E25="","",_xlfn.CONCAT(HOUR(SUM($E$4:E25))," hours ",MINUTE(SUM($E$4:E25))," minutes"))</f>
        <v/>
      </c>
    </row>
    <row r="26" spans="2:10" x14ac:dyDescent="0.25">
      <c r="E26" s="17" t="str">
        <f t="shared" si="7"/>
        <v/>
      </c>
      <c r="F26" s="15" t="str">
        <f>IF(E26="","",_xlfn.CONCAT(HOUR(SUM($E$4:E26))," hours ",MINUTE(SUM($E$4:E26))," minutes"))</f>
        <v/>
      </c>
    </row>
    <row r="27" spans="2:10" x14ac:dyDescent="0.25">
      <c r="E27" s="17" t="str">
        <f t="shared" si="7"/>
        <v/>
      </c>
      <c r="F27" s="15" t="str">
        <f>IF(E27="","",_xlfn.CONCAT(HOUR(SUM($E$4:E27))," hours ",MINUTE(SUM($E$4:E27))," minutes"))</f>
        <v/>
      </c>
    </row>
    <row r="28" spans="2:10" x14ac:dyDescent="0.25">
      <c r="E28" s="17" t="str">
        <f t="shared" si="7"/>
        <v/>
      </c>
      <c r="F28" s="15" t="str">
        <f>IF(E28="","",_xlfn.CONCAT(HOUR(SUM($E$4:E28))," hours ",MINUTE(SUM($E$4:E28))," minutes"))</f>
        <v/>
      </c>
    </row>
    <row r="29" spans="2:10" x14ac:dyDescent="0.25">
      <c r="E29" s="17" t="str">
        <f t="shared" si="7"/>
        <v/>
      </c>
      <c r="F29" s="15" t="str">
        <f>IF(E29="","",_xlfn.CONCAT(HOUR(SUM($E$4:E29))," hours ",MINUTE(SUM($E$4:E29))," minutes"))</f>
        <v/>
      </c>
    </row>
    <row r="30" spans="2:10" x14ac:dyDescent="0.25">
      <c r="E30" s="17" t="str">
        <f t="shared" si="7"/>
        <v/>
      </c>
      <c r="F30" s="15" t="str">
        <f>IF(E30="","",_xlfn.CONCAT(HOUR(SUM($E$4:E30))," hours ",MINUTE(SUM($E$4:E30))," minutes"))</f>
        <v/>
      </c>
    </row>
  </sheetData>
  <phoneticPr fontId="4" type="noConversion"/>
  <hyperlinks>
    <hyperlink ref="H13" r:id="rId1" xr:uid="{40BF5D3F-6F40-4D36-A2D2-A18CA464B327}"/>
  </hyperlinks>
  <printOptions gridLines="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2023-10-17T01:21:50Z</dcterms:modified>
</cp:coreProperties>
</file>