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Data Science\"/>
    </mc:Choice>
  </mc:AlternateContent>
  <xr:revisionPtr revIDLastSave="0" documentId="13_ncr:1_{3D2701E4-74F1-44D1-8D5B-B87C00E38CFB}" xr6:coauthVersionLast="47" xr6:coauthVersionMax="47" xr10:uidLastSave="{00000000-0000-0000-0000-000000000000}"/>
  <bookViews>
    <workbookView xWindow="7200" yWindow="3390" windowWidth="21600" windowHeight="11385" firstSheet="3" activeTab="5" xr2:uid="{00000000-000D-0000-FFFF-FFFF00000000}"/>
  </bookViews>
  <sheets>
    <sheet name="Category Statistics" sheetId="3" r:id="rId1"/>
    <sheet name="Subcategory Statistics" sheetId="5" r:id="rId2"/>
    <sheet name="Outcomes Based on Launch Date" sheetId="7" r:id="rId3"/>
    <sheet name="Kickstarter" sheetId="1" r:id="rId4"/>
    <sheet name="Failed US Kickstarters" sheetId="10" r:id="rId5"/>
    <sheet name="Descriptive Statistics" sheetId="11" r:id="rId6"/>
    <sheet name="Successful US Kickstarters" sheetId="9" r:id="rId7"/>
    <sheet name="Edinburgh Research" sheetId="8" r:id="rId8"/>
  </sheets>
  <definedNames>
    <definedName name="_xlnm._FilterDatabase" localSheetId="3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C7" i="11"/>
  <c r="B7" i="11"/>
  <c r="C6" i="11"/>
  <c r="C5" i="11"/>
  <c r="B6" i="11"/>
  <c r="B5" i="11"/>
  <c r="C11" i="11"/>
  <c r="B11" i="11"/>
  <c r="C4" i="11"/>
  <c r="B4" i="11"/>
  <c r="C10" i="11"/>
  <c r="B10" i="11"/>
  <c r="C9" i="11"/>
  <c r="B9" i="11"/>
  <c r="C3" i="11"/>
  <c r="B3" i="11"/>
  <c r="C2" i="11"/>
  <c r="B2" i="11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C14" i="11" l="1"/>
  <c r="B14" i="11"/>
</calcChain>
</file>

<file path=xl/sharedStrings.xml><?xml version="1.0" encoding="utf-8"?>
<sst xmlns="http://schemas.openxmlformats.org/spreadsheetml/2006/main" count="33558" uniqueCount="8355">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</sst>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/>
    <xf numFmtId="44" fontId="0" fillId="0" borderId="0" xfId="1" applyFont="1"/>
  </cellXfs>
  <cellStyles count="2">
    <cellStyle name="Currency" xfId="1" builtinId="4"/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229477084595197"/>
          <c:y val="4.1714779163638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7-4754-8FEE-29CE42AA2F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7-4754-8FEE-29CE42AA2F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7-4754-8FEE-29CE42AA2F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7-4754-8FEE-29CE42AA2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802095"/>
        <c:axId val="169803343"/>
      </c:barChart>
      <c:catAx>
        <c:axId val="16980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3343"/>
        <c:crosses val="autoZero"/>
        <c:auto val="1"/>
        <c:lblAlgn val="ctr"/>
        <c:lblOffset val="100"/>
        <c:noMultiLvlLbl val="0"/>
      </c:catAx>
      <c:valAx>
        <c:axId val="1698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5-409A-A0AC-AB05895F02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5-409A-A0AC-AB05895F02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5-409A-A0AC-AB05895F0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486751"/>
        <c:axId val="323494655"/>
      </c:barChart>
      <c:catAx>
        <c:axId val="3234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94655"/>
        <c:crosses val="autoZero"/>
        <c:auto val="1"/>
        <c:lblAlgn val="ctr"/>
        <c:lblOffset val="100"/>
        <c:noMultiLvlLbl val="0"/>
      </c:catAx>
      <c:valAx>
        <c:axId val="3234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8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  <a:endParaRPr lang="en-US"/>
          </a:p>
        </c:rich>
      </c:tx>
      <c:layout>
        <c:manualLayout>
          <c:xMode val="edge"/>
          <c:yMode val="edge"/>
          <c:x val="0.28302777777777777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4-44DA-9870-27CB5A05D7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4-44DA-9870-27CB5A05D7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4-44DA-9870-27CB5A05D7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34-44DA-9870-27CB5A05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316495"/>
        <c:axId val="335321903"/>
      </c:lineChart>
      <c:catAx>
        <c:axId val="33531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21903"/>
        <c:crosses val="autoZero"/>
        <c:auto val="1"/>
        <c:lblAlgn val="ctr"/>
        <c:lblOffset val="100"/>
        <c:noMultiLvlLbl val="0"/>
      </c:catAx>
      <c:valAx>
        <c:axId val="3353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vs Pledge Whiskers graph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 Whiskers graph</a:t>
          </a:r>
        </a:p>
      </cx:txPr>
    </cx:title>
    <cx:plotArea>
      <cx:plotAreaRegion>
        <cx:series layoutId="boxWhisker" uniqueId="{0BD98B6C-E328-452F-AD7A-089805C3B52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0C8AC7-4D2F-46CA-B310-A243BFFCC4E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176212</xdr:rowOff>
    </xdr:from>
    <xdr:to>
      <xdr:col>8</xdr:col>
      <xdr:colOff>85725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866E0-1D3B-402A-B4A9-549E83DF7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9</xdr:row>
      <xdr:rowOff>71437</xdr:rowOff>
    </xdr:from>
    <xdr:to>
      <xdr:col>13</xdr:col>
      <xdr:colOff>409575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E063D-913A-4700-B482-BB949C35C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18</xdr:row>
      <xdr:rowOff>138112</xdr:rowOff>
    </xdr:from>
    <xdr:to>
      <xdr:col>6</xdr:col>
      <xdr:colOff>352425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EA4A2-9759-4D0D-B5A5-086708146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574221</xdr:colOff>
      <xdr:row>0</xdr:row>
      <xdr:rowOff>9</xdr:rowOff>
    </xdr:from>
    <xdr:to>
      <xdr:col>16</xdr:col>
      <xdr:colOff>269421</xdr:colOff>
      <xdr:row>14</xdr:row>
      <xdr:rowOff>76209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BDCBC2-ECA8-4DE0-B8D8-0C86A016E7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4071" y="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604.781035069442" createdVersion="7" refreshedVersion="7" minRefreshableVersion="3" recordCount="4114" xr:uid="{A92E9483-D608-4D46-B427-E75586BA587A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604.804269444445" createdVersion="7" refreshedVersion="7" minRefreshableVersion="3" recordCount="4114" xr:uid="{77553AAE-5B6C-4656-9CC4-8468C5BC8A77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</r>
  <r>
    <n v="1"/>
    <x v="1"/>
    <s v="A Hannibal TV Show Fan Convention and Art Collective"/>
    <x v="1"/>
    <x v="1"/>
    <x v="0"/>
    <x v="0"/>
    <x v="0"/>
    <n v="1488464683"/>
    <n v="1485872683"/>
    <b v="0"/>
    <n v="79"/>
    <b v="1"/>
    <x v="0"/>
    <x v="0"/>
    <x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0"/>
    <x v="2"/>
  </r>
  <r>
    <n v="3"/>
    <x v="3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0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0"/>
    <x v="4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0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0"/>
    <x v="6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0"/>
    <x v="7"/>
  </r>
  <r>
    <n v="8"/>
    <x v="8"/>
    <s v="Help us raise the funds to film our pilot episode!"/>
    <x v="8"/>
    <x v="8"/>
    <x v="0"/>
    <x v="0"/>
    <x v="0"/>
    <n v="1460754000"/>
    <n v="1460155212"/>
    <b v="0"/>
    <n v="12"/>
    <b v="1"/>
    <x v="0"/>
    <x v="0"/>
    <x v="8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0"/>
    <x v="9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0"/>
    <x v="1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0"/>
    <x v="12"/>
  </r>
  <r>
    <n v="13"/>
    <x v="13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0"/>
    <x v="13"/>
  </r>
  <r>
    <n v="14"/>
    <x v="14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0"/>
    <x v="14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0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0"/>
    <x v="16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0"/>
    <x v="17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0"/>
    <x v="18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0"/>
    <x v="19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0"/>
    <x v="21"/>
  </r>
  <r>
    <n v="22"/>
    <x v="22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0"/>
    <x v="22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0"/>
    <x v="23"/>
  </r>
  <r>
    <n v="24"/>
    <x v="24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0"/>
    <x v="24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0"/>
    <x v="25"/>
  </r>
  <r>
    <n v="26"/>
    <x v="26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0"/>
    <x v="26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0"/>
    <x v="27"/>
  </r>
  <r>
    <n v="28"/>
    <x v="28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0"/>
    <x v="28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0"/>
    <x v="29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0"/>
    <x v="30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0"/>
    <x v="3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0"/>
    <x v="32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0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0"/>
    <x v="34"/>
  </r>
  <r>
    <n v="35"/>
    <x v="35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0"/>
    <x v="35"/>
  </r>
  <r>
    <n v="36"/>
    <x v="36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0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0"/>
    <x v="37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0"/>
    <x v="38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0"/>
    <x v="39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0"/>
    <x v="4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0"/>
    <x v="42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0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0"/>
    <x v="44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0"/>
    <x v="45"/>
  </r>
  <r>
    <n v="46"/>
    <x v="46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0"/>
    <x v="46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0"/>
    <x v="47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0"/>
    <x v="48"/>
  </r>
  <r>
    <n v="49"/>
    <x v="49"/>
    <s v="Driving Jersey is real people telling real stories."/>
    <x v="14"/>
    <x v="48"/>
    <x v="0"/>
    <x v="0"/>
    <x v="0"/>
    <n v="1445660045"/>
    <n v="1443068045"/>
    <b v="0"/>
    <n v="87"/>
    <b v="1"/>
    <x v="0"/>
    <x v="0"/>
    <x v="49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0"/>
    <x v="5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0"/>
    <x v="52"/>
  </r>
  <r>
    <n v="53"/>
    <x v="53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0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0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0"/>
    <x v="55"/>
  </r>
  <r>
    <n v="56"/>
    <x v="56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0"/>
    <x v="56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0"/>
    <x v="57"/>
  </r>
  <r>
    <n v="58"/>
    <x v="58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0"/>
    <x v="58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0"/>
    <x v="59"/>
  </r>
  <r>
    <n v="60"/>
    <x v="60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0"/>
    <x v="1"/>
    <x v="60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0"/>
    <x v="1"/>
    <x v="6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0"/>
    <x v="1"/>
    <x v="62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0"/>
    <x v="1"/>
    <x v="63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0"/>
    <x v="1"/>
    <x v="64"/>
  </r>
  <r>
    <n v="65"/>
    <x v="65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0"/>
    <x v="1"/>
    <x v="65"/>
  </r>
  <r>
    <n v="66"/>
    <x v="66"/>
    <s v="A dark comedy set in the '60s about clinical depression and one night stands."/>
    <x v="13"/>
    <x v="65"/>
    <x v="0"/>
    <x v="0"/>
    <x v="0"/>
    <n v="1468873420"/>
    <n v="1466281420"/>
    <b v="0"/>
    <n v="26"/>
    <b v="1"/>
    <x v="0"/>
    <x v="1"/>
    <x v="66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0"/>
    <x v="1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0"/>
    <x v="1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0"/>
    <x v="1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0"/>
    <x v="1"/>
    <x v="70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0"/>
    <x v="1"/>
    <x v="7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0"/>
    <x v="1"/>
    <x v="72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0"/>
    <x v="1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0"/>
    <x v="1"/>
    <x v="74"/>
  </r>
  <r>
    <n v="75"/>
    <x v="75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0"/>
    <x v="1"/>
    <x v="75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0"/>
    <x v="1"/>
    <x v="76"/>
  </r>
  <r>
    <n v="77"/>
    <x v="77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0"/>
    <x v="1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0"/>
    <x v="1"/>
    <x v="78"/>
  </r>
  <r>
    <n v="79"/>
    <x v="79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0"/>
    <x v="1"/>
    <x v="79"/>
  </r>
  <r>
    <n v="80"/>
    <x v="80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0"/>
    <x v="1"/>
    <x v="80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0"/>
    <x v="1"/>
    <x v="8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0"/>
    <x v="1"/>
    <x v="82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0"/>
    <x v="1"/>
    <x v="83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0"/>
    <x v="1"/>
    <x v="84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0"/>
    <x v="1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0"/>
    <x v="1"/>
    <x v="86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0"/>
    <x v="1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0"/>
    <x v="1"/>
    <x v="88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0"/>
    <x v="1"/>
    <x v="89"/>
  </r>
  <r>
    <n v="90"/>
    <x v="90"/>
    <s v="We're looking for funding to help submit a short film to film festivals."/>
    <x v="2"/>
    <x v="89"/>
    <x v="0"/>
    <x v="0"/>
    <x v="0"/>
    <n v="1310454499"/>
    <n v="1307862499"/>
    <b v="0"/>
    <n v="16"/>
    <b v="1"/>
    <x v="0"/>
    <x v="1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0"/>
    <x v="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0"/>
    <x v="1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0"/>
    <x v="1"/>
    <x v="93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0"/>
    <x v="1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0"/>
    <x v="1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0"/>
    <x v="1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0"/>
    <x v="1"/>
    <x v="97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0"/>
    <x v="1"/>
    <x v="98"/>
  </r>
  <r>
    <n v="99"/>
    <x v="99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0"/>
    <x v="1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0"/>
    <x v="1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0"/>
    <x v="1"/>
    <x v="10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0"/>
    <x v="1"/>
    <x v="102"/>
  </r>
  <r>
    <n v="103"/>
    <x v="103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0"/>
    <x v="1"/>
    <x v="103"/>
  </r>
  <r>
    <n v="104"/>
    <x v="104"/>
    <s v="UCF short film about an old man, his love for music, and his misplaced trumpet.  "/>
    <x v="2"/>
    <x v="49"/>
    <x v="0"/>
    <x v="0"/>
    <x v="0"/>
    <n v="1301792400"/>
    <n v="1299775266"/>
    <b v="0"/>
    <n v="10"/>
    <b v="1"/>
    <x v="0"/>
    <x v="1"/>
    <x v="88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0"/>
    <x v="1"/>
    <x v="104"/>
  </r>
  <r>
    <n v="106"/>
    <x v="106"/>
    <s v="A Boy. A Girl. A Car. A Serial Killer."/>
    <x v="10"/>
    <x v="102"/>
    <x v="0"/>
    <x v="0"/>
    <x v="0"/>
    <n v="1333391901"/>
    <n v="1332182301"/>
    <b v="0"/>
    <n v="27"/>
    <b v="1"/>
    <x v="0"/>
    <x v="1"/>
    <x v="105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0"/>
    <x v="1"/>
    <x v="106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0"/>
    <x v="1"/>
    <x v="107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0"/>
    <x v="1"/>
    <x v="108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0"/>
    <x v="1"/>
    <x v="109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0"/>
    <x v="1"/>
    <x v="110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0"/>
    <x v="1"/>
    <x v="111"/>
  </r>
  <r>
    <n v="113"/>
    <x v="113"/>
    <s v="A living memorial for all those dealing with trauma, grief and loss."/>
    <x v="10"/>
    <x v="108"/>
    <x v="0"/>
    <x v="0"/>
    <x v="0"/>
    <n v="1312642800"/>
    <n v="1311963128"/>
    <b v="0"/>
    <n v="78"/>
    <b v="1"/>
    <x v="0"/>
    <x v="1"/>
    <x v="112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0"/>
    <x v="1"/>
    <x v="113"/>
  </r>
  <r>
    <n v="115"/>
    <x v="115"/>
    <s v="Never judge a book (or a lover) by their cover."/>
    <x v="52"/>
    <x v="110"/>
    <x v="0"/>
    <x v="0"/>
    <x v="0"/>
    <n v="1328377444"/>
    <n v="1326217444"/>
    <b v="0"/>
    <n v="22"/>
    <b v="1"/>
    <x v="0"/>
    <x v="1"/>
    <x v="114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0"/>
    <x v="1"/>
    <x v="11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0"/>
    <x v="1"/>
    <x v="116"/>
  </r>
  <r>
    <n v="118"/>
    <x v="118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0"/>
    <x v="1"/>
    <x v="117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0"/>
    <x v="1"/>
    <x v="118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0"/>
    <x v="2"/>
    <x v="119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0"/>
    <x v="2"/>
    <x v="120"/>
  </r>
  <r>
    <n v="122"/>
    <x v="122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0"/>
    <x v="2"/>
    <x v="121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0"/>
    <x v="2"/>
    <x v="122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0"/>
    <x v="2"/>
    <x v="121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0"/>
    <x v="2"/>
    <x v="123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0"/>
    <x v="2"/>
    <x v="124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0"/>
    <x v="2"/>
    <x v="125"/>
  </r>
  <r>
    <n v="128"/>
    <x v="128"/>
    <s v="A Science Fiction film filled with entertainment and Excitement"/>
    <x v="57"/>
    <x v="122"/>
    <x v="1"/>
    <x v="0"/>
    <x v="0"/>
    <n v="1476941293"/>
    <n v="1473917293"/>
    <b v="0"/>
    <n v="6"/>
    <b v="0"/>
    <x v="0"/>
    <x v="2"/>
    <x v="126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0"/>
    <x v="2"/>
    <x v="121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0"/>
    <x v="2"/>
    <x v="121"/>
  </r>
  <r>
    <n v="131"/>
    <x v="131"/>
    <s v="I"/>
    <x v="38"/>
    <x v="117"/>
    <x v="1"/>
    <x v="0"/>
    <x v="0"/>
    <n v="1467763200"/>
    <n v="1466453161"/>
    <b v="0"/>
    <n v="0"/>
    <b v="0"/>
    <x v="0"/>
    <x v="2"/>
    <x v="121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0"/>
    <x v="2"/>
    <x v="127"/>
  </r>
  <r>
    <n v="133"/>
    <x v="133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0"/>
    <x v="2"/>
    <x v="121"/>
  </r>
  <r>
    <n v="134"/>
    <x v="134"/>
    <s v="steampunk  remake of &quot;a Christmas carol&quot;"/>
    <x v="10"/>
    <x v="117"/>
    <x v="1"/>
    <x v="0"/>
    <x v="0"/>
    <n v="1441386000"/>
    <n v="1438811418"/>
    <b v="0"/>
    <n v="0"/>
    <b v="0"/>
    <x v="0"/>
    <x v="2"/>
    <x v="121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0"/>
    <x v="2"/>
    <x v="128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0"/>
    <x v="2"/>
    <x v="121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0"/>
    <x v="2"/>
    <x v="121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0"/>
    <x v="2"/>
    <x v="129"/>
  </r>
  <r>
    <n v="139"/>
    <x v="139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0"/>
    <x v="2"/>
    <x v="130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0"/>
    <x v="2"/>
    <x v="121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0"/>
    <x v="2"/>
    <x v="131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0"/>
    <x v="2"/>
    <x v="119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0"/>
    <x v="2"/>
    <x v="121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0"/>
    <x v="2"/>
    <x v="13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0"/>
    <x v="2"/>
    <x v="133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0"/>
    <x v="2"/>
    <x v="134"/>
  </r>
  <r>
    <n v="147"/>
    <x v="147"/>
    <s v="Film makers catch live footage beyond their wildest dreams."/>
    <x v="39"/>
    <x v="117"/>
    <x v="1"/>
    <x v="1"/>
    <x v="1"/>
    <n v="1420741080"/>
    <n v="1417026340"/>
    <b v="0"/>
    <n v="0"/>
    <b v="0"/>
    <x v="0"/>
    <x v="2"/>
    <x v="121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0"/>
    <x v="2"/>
    <x v="135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0"/>
    <x v="2"/>
    <x v="136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0"/>
    <x v="2"/>
    <x v="137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0"/>
    <x v="2"/>
    <x v="138"/>
  </r>
  <r>
    <n v="152"/>
    <x v="152"/>
    <s v="The Great Dark is a journey through the unimaginable...and un foreseeable..."/>
    <x v="66"/>
    <x v="134"/>
    <x v="1"/>
    <x v="0"/>
    <x v="0"/>
    <n v="1411437100"/>
    <n v="1408845100"/>
    <b v="0"/>
    <n v="2"/>
    <b v="0"/>
    <x v="0"/>
    <x v="2"/>
    <x v="2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0"/>
    <x v="2"/>
    <x v="139"/>
  </r>
  <r>
    <n v="154"/>
    <x v="154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0"/>
    <x v="2"/>
    <x v="140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0"/>
    <x v="2"/>
    <x v="141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0"/>
    <x v="2"/>
    <x v="142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0"/>
    <x v="2"/>
    <x v="143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0"/>
    <x v="2"/>
    <x v="121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0"/>
    <x v="2"/>
    <x v="119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0"/>
    <x v="3"/>
    <x v="121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0"/>
    <x v="3"/>
    <x v="144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0"/>
    <x v="3"/>
    <x v="145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0"/>
    <x v="3"/>
    <x v="121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0"/>
    <x v="3"/>
    <x v="146"/>
  </r>
  <r>
    <n v="165"/>
    <x v="165"/>
    <s v="A teacher. A boy. The beach and a heatwave that drove them all insane."/>
    <x v="73"/>
    <x v="117"/>
    <x v="2"/>
    <x v="1"/>
    <x v="1"/>
    <n v="1452613724"/>
    <n v="1450021724"/>
    <b v="0"/>
    <n v="0"/>
    <b v="0"/>
    <x v="0"/>
    <x v="3"/>
    <x v="121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0"/>
    <x v="3"/>
    <x v="147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0"/>
    <x v="3"/>
    <x v="148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0"/>
    <x v="3"/>
    <x v="149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0"/>
    <x v="3"/>
    <x v="150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0"/>
    <x v="3"/>
    <x v="151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0"/>
    <x v="3"/>
    <x v="120"/>
  </r>
  <r>
    <n v="172"/>
    <x v="172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0"/>
    <x v="3"/>
    <x v="121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0"/>
    <x v="3"/>
    <x v="121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0"/>
    <x v="3"/>
    <x v="121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0"/>
    <x v="3"/>
    <x v="34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0"/>
    <x v="3"/>
    <x v="121"/>
  </r>
  <r>
    <n v="177"/>
    <x v="177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0"/>
    <x v="3"/>
    <x v="152"/>
  </r>
  <r>
    <n v="178"/>
    <x v="178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0"/>
    <x v="3"/>
    <x v="121"/>
  </r>
  <r>
    <n v="179"/>
    <x v="179"/>
    <s v="A feature-length film about how three people survive in a diseased world."/>
    <x v="28"/>
    <x v="148"/>
    <x v="2"/>
    <x v="0"/>
    <x v="0"/>
    <n v="1457056555"/>
    <n v="1454464555"/>
    <b v="0"/>
    <n v="2"/>
    <b v="0"/>
    <x v="0"/>
    <x v="3"/>
    <x v="101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0"/>
    <x v="3"/>
    <x v="15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0"/>
    <x v="3"/>
    <x v="154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0"/>
    <x v="3"/>
    <x v="121"/>
  </r>
  <r>
    <n v="183"/>
    <x v="183"/>
    <s v="Don't kill me until I meet my Dad"/>
    <x v="78"/>
    <x v="151"/>
    <x v="2"/>
    <x v="1"/>
    <x v="1"/>
    <n v="1417033610"/>
    <n v="1414438010"/>
    <b v="0"/>
    <n v="12"/>
    <b v="0"/>
    <x v="0"/>
    <x v="3"/>
    <x v="155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0"/>
    <x v="3"/>
    <x v="156"/>
  </r>
  <r>
    <n v="185"/>
    <x v="185"/>
    <s v="Love has no boundaries!"/>
    <x v="79"/>
    <x v="153"/>
    <x v="2"/>
    <x v="10"/>
    <x v="8"/>
    <n v="1471557139"/>
    <n v="1468965139"/>
    <b v="0"/>
    <n v="10"/>
    <b v="0"/>
    <x v="0"/>
    <x v="3"/>
    <x v="157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0"/>
    <x v="3"/>
    <x v="121"/>
  </r>
  <r>
    <n v="187"/>
    <x v="187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0"/>
    <x v="3"/>
    <x v="158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0"/>
    <x v="3"/>
    <x v="121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0"/>
    <x v="3"/>
    <x v="159"/>
  </r>
  <r>
    <n v="190"/>
    <x v="190"/>
    <s v="Because hope can be a 4 letter word"/>
    <x v="14"/>
    <x v="155"/>
    <x v="2"/>
    <x v="0"/>
    <x v="0"/>
    <n v="1466091446"/>
    <n v="1465227446"/>
    <b v="0"/>
    <n v="1"/>
    <b v="0"/>
    <x v="0"/>
    <x v="3"/>
    <x v="73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0"/>
    <x v="3"/>
    <x v="160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0"/>
    <x v="3"/>
    <x v="161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0"/>
    <x v="3"/>
    <x v="121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0"/>
    <x v="3"/>
    <x v="120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0"/>
    <x v="3"/>
    <x v="121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0"/>
    <x v="3"/>
    <x v="162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0"/>
    <x v="3"/>
    <x v="16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0"/>
    <x v="3"/>
    <x v="164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0"/>
    <x v="3"/>
    <x v="121"/>
  </r>
  <r>
    <n v="200"/>
    <x v="200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0"/>
    <x v="3"/>
    <x v="165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0"/>
    <x v="3"/>
    <x v="166"/>
  </r>
  <r>
    <n v="202"/>
    <x v="202"/>
    <s v="new web series created by jonney terry"/>
    <x v="12"/>
    <x v="117"/>
    <x v="2"/>
    <x v="0"/>
    <x v="0"/>
    <n v="1444337940"/>
    <n v="1441750564"/>
    <b v="0"/>
    <n v="0"/>
    <b v="0"/>
    <x v="0"/>
    <x v="3"/>
    <x v="121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0"/>
    <x v="3"/>
    <x v="167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0"/>
    <x v="3"/>
    <x v="168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0"/>
    <x v="3"/>
    <x v="169"/>
  </r>
  <r>
    <n v="206"/>
    <x v="206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0"/>
    <x v="3"/>
    <x v="121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0"/>
    <x v="3"/>
    <x v="170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0"/>
    <x v="3"/>
    <x v="121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0"/>
    <x v="3"/>
    <x v="121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0"/>
    <x v="3"/>
    <x v="171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0"/>
    <x v="3"/>
    <x v="172"/>
  </r>
  <r>
    <n v="212"/>
    <x v="212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0"/>
    <x v="3"/>
    <x v="120"/>
  </r>
  <r>
    <n v="213"/>
    <x v="213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0"/>
    <x v="3"/>
    <x v="135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0"/>
    <x v="3"/>
    <x v="120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0"/>
    <x v="3"/>
    <x v="119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0"/>
    <x v="3"/>
    <x v="173"/>
  </r>
  <r>
    <n v="217"/>
    <x v="217"/>
    <s v="A roadmovie by paw"/>
    <x v="57"/>
    <x v="172"/>
    <x v="2"/>
    <x v="11"/>
    <x v="9"/>
    <n v="1419780149"/>
    <n v="1417101749"/>
    <b v="0"/>
    <n v="38"/>
    <b v="0"/>
    <x v="0"/>
    <x v="3"/>
    <x v="174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0"/>
    <x v="3"/>
    <x v="101"/>
  </r>
  <r>
    <n v="219"/>
    <x v="219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0"/>
    <x v="3"/>
    <x v="175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0"/>
    <x v="3"/>
    <x v="176"/>
  </r>
  <r>
    <n v="221"/>
    <x v="221"/>
    <s v="Film about Schizophrenia with Surreal Twists!"/>
    <x v="63"/>
    <x v="117"/>
    <x v="2"/>
    <x v="0"/>
    <x v="0"/>
    <n v="1427569564"/>
    <n v="1422389164"/>
    <b v="0"/>
    <n v="0"/>
    <b v="0"/>
    <x v="0"/>
    <x v="3"/>
    <x v="121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0"/>
    <x v="3"/>
    <x v="177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0"/>
    <x v="3"/>
    <x v="121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0"/>
    <x v="3"/>
    <x v="121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0"/>
    <x v="3"/>
    <x v="121"/>
  </r>
  <r>
    <n v="226"/>
    <x v="226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0"/>
    <x v="3"/>
    <x v="178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0"/>
    <x v="3"/>
    <x v="121"/>
  </r>
  <r>
    <n v="228"/>
    <x v="228"/>
    <s v="I am making a film from one one of my books called facets of a Geek life."/>
    <x v="6"/>
    <x v="117"/>
    <x v="2"/>
    <x v="1"/>
    <x v="1"/>
    <n v="1433176105"/>
    <n v="1427992105"/>
    <b v="0"/>
    <n v="0"/>
    <b v="0"/>
    <x v="0"/>
    <x v="3"/>
    <x v="121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0"/>
    <x v="3"/>
    <x v="121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0"/>
    <x v="3"/>
    <x v="179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0"/>
    <x v="3"/>
    <x v="121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0"/>
    <x v="3"/>
    <x v="180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0"/>
    <x v="3"/>
    <x v="121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0"/>
    <x v="3"/>
    <x v="181"/>
  </r>
  <r>
    <n v="235"/>
    <x v="235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0"/>
    <x v="3"/>
    <x v="121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0"/>
    <x v="3"/>
    <x v="121"/>
  </r>
  <r>
    <n v="237"/>
    <x v="237"/>
    <s v="Making The Choice is a christian short film series."/>
    <x v="36"/>
    <x v="155"/>
    <x v="2"/>
    <x v="0"/>
    <x v="0"/>
    <n v="1457445069"/>
    <n v="1452261069"/>
    <b v="0"/>
    <n v="1"/>
    <b v="0"/>
    <x v="0"/>
    <x v="3"/>
    <x v="7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0"/>
    <x v="3"/>
    <x v="121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0"/>
    <x v="3"/>
    <x v="7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0"/>
    <x v="4"/>
    <x v="182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0"/>
    <x v="4"/>
    <x v="183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0"/>
    <x v="4"/>
    <x v="184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0"/>
    <x v="4"/>
    <x v="185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0"/>
    <x v="4"/>
    <x v="186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0"/>
    <x v="4"/>
    <x v="187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0"/>
    <x v="4"/>
    <x v="188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0"/>
    <x v="4"/>
    <x v="189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0"/>
    <x v="4"/>
    <x v="190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0"/>
    <x v="4"/>
    <x v="191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0"/>
    <x v="4"/>
    <x v="192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0"/>
    <x v="4"/>
    <x v="193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0"/>
    <x v="4"/>
    <x v="19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0"/>
    <x v="4"/>
    <x v="195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0"/>
    <x v="4"/>
    <x v="196"/>
  </r>
  <r>
    <n v="255"/>
    <x v="255"/>
    <s v="xoxosms is a documentary about first love, long distance and Skype."/>
    <x v="6"/>
    <x v="194"/>
    <x v="0"/>
    <x v="0"/>
    <x v="0"/>
    <n v="1300275482"/>
    <n v="1297687082"/>
    <b v="1"/>
    <n v="188"/>
    <b v="1"/>
    <x v="0"/>
    <x v="4"/>
    <x v="197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0"/>
    <x v="4"/>
    <x v="198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0"/>
    <x v="4"/>
    <x v="199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0"/>
    <x v="4"/>
    <x v="200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0"/>
    <x v="4"/>
    <x v="201"/>
  </r>
  <r>
    <n v="260"/>
    <x v="260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0"/>
    <x v="4"/>
    <x v="202"/>
  </r>
  <r>
    <n v="261"/>
    <x v="261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0"/>
    <x v="4"/>
    <x v="203"/>
  </r>
  <r>
    <n v="262"/>
    <x v="262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0"/>
    <x v="4"/>
    <x v="20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0"/>
    <x v="4"/>
    <x v="205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0"/>
    <x v="4"/>
    <x v="206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0"/>
    <x v="4"/>
    <x v="207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0"/>
    <x v="4"/>
    <x v="208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0"/>
    <x v="4"/>
    <x v="209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0"/>
    <x v="4"/>
    <x v="210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0"/>
    <x v="4"/>
    <x v="211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0"/>
    <x v="4"/>
    <x v="212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0"/>
    <x v="4"/>
    <x v="213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0"/>
    <x v="4"/>
    <x v="21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0"/>
    <x v="4"/>
    <x v="215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0"/>
    <x v="4"/>
    <x v="216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0"/>
    <x v="4"/>
    <x v="217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0"/>
    <x v="4"/>
    <x v="218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0"/>
    <x v="4"/>
    <x v="219"/>
  </r>
  <r>
    <n v="278"/>
    <x v="278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0"/>
    <x v="4"/>
    <x v="220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0"/>
    <x v="4"/>
    <x v="221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0"/>
    <x v="4"/>
    <x v="222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0"/>
    <x v="4"/>
    <x v="223"/>
  </r>
  <r>
    <n v="282"/>
    <x v="282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0"/>
    <x v="4"/>
    <x v="224"/>
  </r>
  <r>
    <n v="283"/>
    <x v="283"/>
    <s v="What is the impact of survivorship on the human condition?"/>
    <x v="102"/>
    <x v="221"/>
    <x v="0"/>
    <x v="0"/>
    <x v="0"/>
    <n v="1306904340"/>
    <n v="1305219744"/>
    <b v="1"/>
    <n v="202"/>
    <b v="1"/>
    <x v="0"/>
    <x v="4"/>
    <x v="225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0"/>
    <x v="4"/>
    <x v="226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0"/>
    <x v="4"/>
    <x v="227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0"/>
    <x v="4"/>
    <x v="228"/>
  </r>
  <r>
    <n v="287"/>
    <x v="287"/>
    <s v="War is hell. Why would anyone want to spend their weekends there?"/>
    <x v="36"/>
    <x v="225"/>
    <x v="0"/>
    <x v="0"/>
    <x v="0"/>
    <n v="1351828800"/>
    <n v="1349160018"/>
    <b v="1"/>
    <n v="290"/>
    <b v="1"/>
    <x v="0"/>
    <x v="4"/>
    <x v="229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0"/>
    <x v="4"/>
    <x v="230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0"/>
    <x v="4"/>
    <x v="231"/>
  </r>
  <r>
    <n v="290"/>
    <x v="290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0"/>
    <x v="4"/>
    <x v="232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0"/>
    <x v="4"/>
    <x v="233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0"/>
    <x v="4"/>
    <x v="234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0"/>
    <x v="4"/>
    <x v="235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0"/>
    <x v="4"/>
    <x v="101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0"/>
    <x v="4"/>
    <x v="236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0"/>
    <x v="4"/>
    <x v="237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0"/>
    <x v="4"/>
    <x v="238"/>
  </r>
  <r>
    <n v="298"/>
    <x v="298"/>
    <s v="The truth is, we all lie - and by &quot;we,&quot; we mean everyone!"/>
    <x v="103"/>
    <x v="235"/>
    <x v="0"/>
    <x v="0"/>
    <x v="0"/>
    <n v="1399669200"/>
    <n v="1394536048"/>
    <b v="1"/>
    <n v="2436"/>
    <b v="1"/>
    <x v="0"/>
    <x v="4"/>
    <x v="239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0"/>
    <x v="4"/>
    <x v="240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0"/>
    <x v="4"/>
    <x v="241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0"/>
    <x v="4"/>
    <x v="242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0"/>
    <x v="4"/>
    <x v="243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0"/>
    <x v="4"/>
    <x v="244"/>
  </r>
  <r>
    <n v="304"/>
    <x v="304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0"/>
    <x v="4"/>
    <x v="245"/>
  </r>
  <r>
    <n v="305"/>
    <x v="305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0"/>
    <x v="4"/>
    <x v="246"/>
  </r>
  <r>
    <n v="306"/>
    <x v="306"/>
    <s v="A feature-length documentary on the life of Boston escape artist Jason Escape."/>
    <x v="28"/>
    <x v="243"/>
    <x v="0"/>
    <x v="0"/>
    <x v="0"/>
    <n v="1363806333"/>
    <n v="1362081933"/>
    <b v="1"/>
    <n v="80"/>
    <b v="1"/>
    <x v="0"/>
    <x v="4"/>
    <x v="247"/>
  </r>
  <r>
    <n v="307"/>
    <x v="307"/>
    <s v="Why is grammar important?"/>
    <x v="29"/>
    <x v="244"/>
    <x v="0"/>
    <x v="0"/>
    <x v="0"/>
    <n v="1360276801"/>
    <n v="1357684801"/>
    <b v="1"/>
    <n v="576"/>
    <b v="1"/>
    <x v="0"/>
    <x v="4"/>
    <x v="248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0"/>
    <x v="4"/>
    <x v="249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0"/>
    <x v="4"/>
    <x v="250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0"/>
    <x v="4"/>
    <x v="251"/>
  </r>
  <r>
    <n v="311"/>
    <x v="311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0"/>
    <x v="4"/>
    <x v="252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0"/>
    <x v="4"/>
    <x v="253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0"/>
    <x v="4"/>
    <x v="181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0"/>
    <x v="4"/>
    <x v="254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0"/>
    <x v="4"/>
    <x v="255"/>
  </r>
  <r>
    <n v="316"/>
    <x v="316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0"/>
    <x v="4"/>
    <x v="256"/>
  </r>
  <r>
    <n v="317"/>
    <x v="317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0"/>
    <x v="4"/>
    <x v="257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0"/>
    <x v="4"/>
    <x v="3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0"/>
    <x v="4"/>
    <x v="258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0"/>
    <x v="4"/>
    <x v="259"/>
  </r>
  <r>
    <n v="321"/>
    <x v="321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0"/>
    <x v="4"/>
    <x v="260"/>
  </r>
  <r>
    <n v="322"/>
    <x v="322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0"/>
    <x v="4"/>
    <x v="261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0"/>
    <x v="4"/>
    <x v="262"/>
  </r>
  <r>
    <n v="324"/>
    <x v="324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0"/>
    <x v="4"/>
    <x v="263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0"/>
    <x v="4"/>
    <x v="264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0"/>
    <x v="4"/>
    <x v="265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0"/>
    <x v="4"/>
    <x v="266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0"/>
    <x v="4"/>
    <x v="267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0"/>
    <x v="4"/>
    <x v="268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0"/>
    <x v="4"/>
    <x v="269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0"/>
    <x v="4"/>
    <x v="270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0"/>
    <x v="4"/>
    <x v="271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0"/>
    <x v="4"/>
    <x v="272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0"/>
    <x v="4"/>
    <x v="273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0"/>
    <x v="4"/>
    <x v="274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0"/>
    <x v="4"/>
    <x v="275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0"/>
    <x v="4"/>
    <x v="276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0"/>
    <x v="4"/>
    <x v="277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0"/>
    <x v="4"/>
    <x v="278"/>
  </r>
  <r>
    <n v="340"/>
    <x v="340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0"/>
    <x v="4"/>
    <x v="279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0"/>
    <x v="4"/>
    <x v="280"/>
  </r>
  <r>
    <n v="342"/>
    <x v="342"/>
    <s v="BREAKING A MONSTER needs your help to play in THEATERS!"/>
    <x v="56"/>
    <x v="279"/>
    <x v="0"/>
    <x v="0"/>
    <x v="0"/>
    <n v="1461955465"/>
    <n v="1459363465"/>
    <b v="1"/>
    <n v="325"/>
    <b v="1"/>
    <x v="0"/>
    <x v="4"/>
    <x v="281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0"/>
    <x v="4"/>
    <x v="282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0"/>
    <x v="4"/>
    <x v="283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0"/>
    <x v="4"/>
    <x v="284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0"/>
    <x v="4"/>
    <x v="285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0"/>
    <x v="4"/>
    <x v="286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0"/>
    <x v="4"/>
    <x v="287"/>
  </r>
  <r>
    <n v="349"/>
    <x v="349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0"/>
    <x v="4"/>
    <x v="288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0"/>
    <x v="4"/>
    <x v="289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0"/>
    <x v="4"/>
    <x v="290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0"/>
    <x v="4"/>
    <x v="291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0"/>
    <x v="4"/>
    <x v="292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0"/>
    <x v="4"/>
    <x v="293"/>
  </r>
  <r>
    <n v="355"/>
    <x v="355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0"/>
    <x v="4"/>
    <x v="294"/>
  </r>
  <r>
    <n v="356"/>
    <x v="356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0"/>
    <x v="4"/>
    <x v="295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0"/>
    <x v="4"/>
    <x v="296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0"/>
    <x v="4"/>
    <x v="297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0"/>
    <x v="4"/>
    <x v="298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0"/>
    <x v="4"/>
    <x v="299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0"/>
    <x v="4"/>
    <x v="300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0"/>
    <x v="4"/>
    <x v="301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0"/>
    <x v="4"/>
    <x v="302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0"/>
    <x v="4"/>
    <x v="303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0"/>
    <x v="4"/>
    <x v="304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0"/>
    <x v="4"/>
    <x v="305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0"/>
    <x v="4"/>
    <x v="306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0"/>
    <x v="4"/>
    <x v="307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0"/>
    <x v="4"/>
    <x v="308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0"/>
    <x v="4"/>
    <x v="309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0"/>
    <x v="4"/>
    <x v="310"/>
  </r>
  <r>
    <n v="372"/>
    <x v="372"/>
    <s v="A short documentary exploring the uses of 'Natural Horsemanship' across Europe"/>
    <x v="43"/>
    <x v="308"/>
    <x v="0"/>
    <x v="1"/>
    <x v="1"/>
    <n v="1459872000"/>
    <n v="1456408244"/>
    <b v="0"/>
    <n v="9"/>
    <b v="1"/>
    <x v="0"/>
    <x v="4"/>
    <x v="311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0"/>
    <x v="4"/>
    <x v="312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0"/>
    <x v="4"/>
    <x v="313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0"/>
    <x v="4"/>
    <x v="31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0"/>
    <x v="4"/>
    <x v="315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0"/>
    <x v="4"/>
    <x v="316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0"/>
    <x v="4"/>
    <x v="317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0"/>
    <x v="4"/>
    <x v="318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0"/>
    <x v="4"/>
    <x v="319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0"/>
    <x v="4"/>
    <x v="320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0"/>
    <x v="4"/>
    <x v="321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0"/>
    <x v="4"/>
    <x v="322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0"/>
    <x v="4"/>
    <x v="323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0"/>
    <x v="4"/>
    <x v="324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0"/>
    <x v="4"/>
    <x v="325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0"/>
    <x v="4"/>
    <x v="326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0"/>
    <x v="4"/>
    <x v="327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0"/>
    <x v="4"/>
    <x v="328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0"/>
    <x v="4"/>
    <x v="84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0"/>
    <x v="4"/>
    <x v="329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0"/>
    <x v="4"/>
    <x v="330"/>
  </r>
  <r>
    <n v="393"/>
    <x v="393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0"/>
    <x v="4"/>
    <x v="331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0"/>
    <x v="4"/>
    <x v="332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0"/>
    <x v="4"/>
    <x v="333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0"/>
    <x v="4"/>
    <x v="33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0"/>
    <x v="4"/>
    <x v="335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0"/>
    <x v="4"/>
    <x v="336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0"/>
    <x v="4"/>
    <x v="337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0"/>
    <x v="4"/>
    <x v="338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0"/>
    <x v="4"/>
    <x v="339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0"/>
    <x v="4"/>
    <x v="340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0"/>
    <x v="4"/>
    <x v="341"/>
  </r>
  <r>
    <n v="404"/>
    <x v="404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0"/>
    <x v="4"/>
    <x v="342"/>
  </r>
  <r>
    <n v="405"/>
    <x v="405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0"/>
    <x v="4"/>
    <x v="343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0"/>
    <x v="4"/>
    <x v="344"/>
  </r>
  <r>
    <n v="407"/>
    <x v="407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0"/>
    <x v="4"/>
    <x v="345"/>
  </r>
  <r>
    <n v="408"/>
    <x v="408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0"/>
    <x v="4"/>
    <x v="346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0"/>
    <x v="4"/>
    <x v="347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0"/>
    <x v="4"/>
    <x v="348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0"/>
    <x v="4"/>
    <x v="349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0"/>
    <x v="4"/>
    <x v="350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0"/>
    <x v="4"/>
    <x v="351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0"/>
    <x v="4"/>
    <x v="352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0"/>
    <x v="4"/>
    <x v="353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0"/>
    <x v="4"/>
    <x v="35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0"/>
    <x v="4"/>
    <x v="355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0"/>
    <x v="4"/>
    <x v="356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0"/>
    <x v="4"/>
    <x v="35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0"/>
    <x v="5"/>
    <x v="358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0"/>
    <x v="5"/>
    <x v="359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0"/>
    <x v="5"/>
    <x v="360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0"/>
    <x v="5"/>
    <x v="361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0"/>
    <x v="5"/>
    <x v="99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0"/>
    <x v="5"/>
    <x v="362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0"/>
    <x v="5"/>
    <x v="363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0"/>
    <x v="5"/>
    <x v="121"/>
  </r>
  <r>
    <n v="428"/>
    <x v="428"/>
    <s v="Fresh, fun, entertaining Bible stories on YouTube, stop-motion style."/>
    <x v="14"/>
    <x v="362"/>
    <x v="2"/>
    <x v="0"/>
    <x v="0"/>
    <n v="1402956000"/>
    <n v="1400523845"/>
    <b v="0"/>
    <n v="13"/>
    <b v="0"/>
    <x v="0"/>
    <x v="5"/>
    <x v="364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0"/>
    <x v="5"/>
    <x v="121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0"/>
    <x v="5"/>
    <x v="365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0"/>
    <x v="5"/>
    <x v="366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0"/>
    <x v="5"/>
    <x v="367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0"/>
    <x v="5"/>
    <x v="121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0"/>
    <x v="5"/>
    <x v="368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0"/>
    <x v="5"/>
    <x v="120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0"/>
    <x v="5"/>
    <x v="121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0"/>
    <x v="5"/>
    <x v="121"/>
  </r>
  <r>
    <n v="438"/>
    <x v="438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0"/>
    <x v="5"/>
    <x v="369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0"/>
    <x v="5"/>
    <x v="121"/>
  </r>
  <r>
    <n v="440"/>
    <x v="440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0"/>
    <x v="5"/>
    <x v="144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0"/>
    <x v="5"/>
    <x v="121"/>
  </r>
  <r>
    <n v="442"/>
    <x v="442"/>
    <s v="Doomsday is here"/>
    <x v="73"/>
    <x v="368"/>
    <x v="2"/>
    <x v="0"/>
    <x v="0"/>
    <n v="1424380783"/>
    <n v="1421788783"/>
    <b v="0"/>
    <n v="17"/>
    <b v="0"/>
    <x v="0"/>
    <x v="5"/>
    <x v="370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0"/>
    <x v="5"/>
    <x v="144"/>
  </r>
  <r>
    <n v="444"/>
    <x v="444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0"/>
    <x v="5"/>
    <x v="73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0"/>
    <x v="5"/>
    <x v="120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0"/>
    <x v="5"/>
    <x v="371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0"/>
    <x v="5"/>
    <x v="144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0"/>
    <x v="5"/>
    <x v="372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0"/>
    <x v="5"/>
    <x v="373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0"/>
    <x v="5"/>
    <x v="374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0"/>
    <x v="5"/>
    <x v="121"/>
  </r>
  <r>
    <n v="452"/>
    <x v="452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0"/>
    <x v="5"/>
    <x v="375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0"/>
    <x v="5"/>
    <x v="31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0"/>
    <x v="5"/>
    <x v="376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0"/>
    <x v="5"/>
    <x v="377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0"/>
    <x v="5"/>
    <x v="378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0"/>
    <x v="5"/>
    <x v="121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0"/>
    <x v="5"/>
    <x v="379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0"/>
    <x v="5"/>
    <x v="380"/>
  </r>
  <r>
    <n v="460"/>
    <x v="460"/>
    <s v="An animated web series about biological evolution gone haywire."/>
    <x v="0"/>
    <x v="379"/>
    <x v="2"/>
    <x v="0"/>
    <x v="0"/>
    <n v="1401595200"/>
    <n v="1398862875"/>
    <b v="0"/>
    <n v="2"/>
    <b v="0"/>
    <x v="0"/>
    <x v="5"/>
    <x v="381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0"/>
    <x v="5"/>
    <x v="121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0"/>
    <x v="5"/>
    <x v="121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0"/>
    <x v="5"/>
    <x v="382"/>
  </r>
  <r>
    <n v="464"/>
    <x v="464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0"/>
    <x v="5"/>
    <x v="120"/>
  </r>
  <r>
    <n v="465"/>
    <x v="465"/>
    <s v="&quot;Amp&quot; is a short film about a robot with needs."/>
    <x v="133"/>
    <x v="381"/>
    <x v="2"/>
    <x v="0"/>
    <x v="0"/>
    <n v="1403837574"/>
    <n v="1402455174"/>
    <b v="0"/>
    <n v="8"/>
    <b v="0"/>
    <x v="0"/>
    <x v="5"/>
    <x v="383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0"/>
    <x v="5"/>
    <x v="384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0"/>
    <x v="5"/>
    <x v="38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0"/>
    <x v="5"/>
    <x v="121"/>
  </r>
  <r>
    <n v="469"/>
    <x v="469"/>
    <s v="Create a personalised animation film using your child's name and photo."/>
    <x v="12"/>
    <x v="117"/>
    <x v="2"/>
    <x v="1"/>
    <x v="1"/>
    <n v="1409960724"/>
    <n v="1404776724"/>
    <b v="0"/>
    <n v="0"/>
    <b v="0"/>
    <x v="0"/>
    <x v="5"/>
    <x v="121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0"/>
    <x v="5"/>
    <x v="156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0"/>
    <x v="5"/>
    <x v="386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0"/>
    <x v="5"/>
    <x v="387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0"/>
    <x v="5"/>
    <x v="242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0"/>
    <x v="5"/>
    <x v="120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0"/>
    <x v="5"/>
    <x v="121"/>
  </r>
  <r>
    <n v="476"/>
    <x v="476"/>
    <s v="Animated Music Videos that teach kids how to read."/>
    <x v="135"/>
    <x v="387"/>
    <x v="2"/>
    <x v="0"/>
    <x v="0"/>
    <n v="1401767940"/>
    <n v="1398727441"/>
    <b v="0"/>
    <n v="124"/>
    <b v="0"/>
    <x v="0"/>
    <x v="5"/>
    <x v="388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0"/>
    <x v="5"/>
    <x v="121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0"/>
    <x v="5"/>
    <x v="121"/>
  </r>
  <r>
    <n v="479"/>
    <x v="479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0"/>
    <x v="5"/>
    <x v="389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0"/>
    <x v="5"/>
    <x v="39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0"/>
    <x v="5"/>
    <x v="391"/>
  </r>
  <r>
    <n v="482"/>
    <x v="482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0"/>
    <x v="5"/>
    <x v="119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0"/>
    <x v="5"/>
    <x v="392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0"/>
    <x v="5"/>
    <x v="393"/>
  </r>
  <r>
    <n v="485"/>
    <x v="485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0"/>
    <x v="5"/>
    <x v="394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0"/>
    <x v="5"/>
    <x v="73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0"/>
    <x v="5"/>
    <x v="121"/>
  </r>
  <r>
    <n v="488"/>
    <x v="488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0"/>
    <x v="5"/>
    <x v="121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0"/>
    <x v="5"/>
    <x v="395"/>
  </r>
  <r>
    <n v="490"/>
    <x v="490"/>
    <s v="Cancelled"/>
    <x v="28"/>
    <x v="117"/>
    <x v="2"/>
    <x v="0"/>
    <x v="0"/>
    <n v="1345677285"/>
    <n v="1343085285"/>
    <b v="0"/>
    <n v="0"/>
    <b v="0"/>
    <x v="0"/>
    <x v="5"/>
    <x v="121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0"/>
    <x v="5"/>
    <x v="121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0"/>
    <x v="5"/>
    <x v="121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0"/>
    <x v="5"/>
    <x v="121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0"/>
    <x v="5"/>
    <x v="396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0"/>
    <x v="5"/>
    <x v="121"/>
  </r>
  <r>
    <n v="496"/>
    <x v="496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0"/>
    <x v="5"/>
    <x v="120"/>
  </r>
  <r>
    <n v="497"/>
    <x v="497"/>
    <s v="live-action/animated series pilot."/>
    <x v="140"/>
    <x v="134"/>
    <x v="2"/>
    <x v="0"/>
    <x v="0"/>
    <n v="1419483600"/>
    <n v="1414889665"/>
    <b v="0"/>
    <n v="3"/>
    <b v="0"/>
    <x v="0"/>
    <x v="5"/>
    <x v="119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0"/>
    <x v="5"/>
    <x v="397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0"/>
    <x v="5"/>
    <x v="398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0"/>
    <x v="5"/>
    <x v="399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0"/>
    <x v="5"/>
    <x v="121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0"/>
    <x v="5"/>
    <x v="400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0"/>
    <x v="5"/>
    <x v="401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0"/>
    <x v="5"/>
    <x v="402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0"/>
    <x v="5"/>
    <x v="403"/>
  </r>
  <r>
    <n v="506"/>
    <x v="506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0"/>
    <x v="5"/>
    <x v="404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0"/>
    <x v="5"/>
    <x v="40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0"/>
    <x v="5"/>
    <x v="44"/>
  </r>
  <r>
    <n v="509"/>
    <x v="509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0"/>
    <x v="5"/>
    <x v="119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0"/>
    <x v="5"/>
    <x v="121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0"/>
    <x v="5"/>
    <x v="179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0"/>
    <x v="5"/>
    <x v="148"/>
  </r>
  <r>
    <n v="513"/>
    <x v="513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0"/>
    <x v="5"/>
    <x v="406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0"/>
    <x v="5"/>
    <x v="407"/>
  </r>
  <r>
    <n v="515"/>
    <x v="515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0"/>
    <x v="5"/>
    <x v="408"/>
  </r>
  <r>
    <n v="516"/>
    <x v="516"/>
    <s v="A big brother style comedy animation series starring famous seafarers"/>
    <x v="10"/>
    <x v="117"/>
    <x v="2"/>
    <x v="1"/>
    <x v="1"/>
    <n v="1432752080"/>
    <n v="1427568080"/>
    <b v="0"/>
    <n v="0"/>
    <b v="0"/>
    <x v="0"/>
    <x v="5"/>
    <x v="121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0"/>
    <x v="5"/>
    <x v="409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0"/>
    <x v="5"/>
    <x v="121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0"/>
    <x v="5"/>
    <x v="410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1"/>
    <x v="6"/>
    <x v="411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1"/>
    <x v="6"/>
    <x v="412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1"/>
    <x v="6"/>
    <x v="413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1"/>
    <x v="6"/>
    <x v="414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1"/>
    <x v="6"/>
    <x v="415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1"/>
    <x v="6"/>
    <x v="416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1"/>
    <x v="6"/>
    <x v="417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1"/>
    <x v="6"/>
    <x v="418"/>
  </r>
  <r>
    <n v="528"/>
    <x v="528"/>
    <s v="A Festival Backed Production of a Full-Length Play."/>
    <x v="146"/>
    <x v="414"/>
    <x v="0"/>
    <x v="0"/>
    <x v="0"/>
    <n v="1434921600"/>
    <n v="1433109907"/>
    <b v="0"/>
    <n v="30"/>
    <b v="1"/>
    <x v="1"/>
    <x v="6"/>
    <x v="419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1"/>
    <x v="6"/>
    <x v="420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1"/>
    <x v="6"/>
    <x v="421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1"/>
    <x v="6"/>
    <x v="422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1"/>
    <x v="6"/>
    <x v="423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1"/>
    <x v="6"/>
    <x v="424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1"/>
    <x v="6"/>
    <x v="425"/>
  </r>
  <r>
    <n v="535"/>
    <x v="535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1"/>
    <x v="6"/>
    <x v="42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1"/>
    <x v="6"/>
    <x v="427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1"/>
    <x v="6"/>
    <x v="428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1"/>
    <x v="6"/>
    <x v="429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1"/>
    <x v="6"/>
    <x v="430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2"/>
    <x v="7"/>
    <x v="12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2"/>
    <x v="7"/>
    <x v="380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2"/>
    <x v="7"/>
    <x v="120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2"/>
    <x v="7"/>
    <x v="431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2"/>
    <x v="7"/>
    <x v="362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2"/>
    <x v="7"/>
    <x v="432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2"/>
    <x v="7"/>
    <x v="433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2"/>
    <x v="7"/>
    <x v="121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2"/>
    <x v="7"/>
    <x v="373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2"/>
    <x v="7"/>
    <x v="434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2"/>
    <x v="7"/>
    <x v="435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2"/>
    <x v="7"/>
    <x v="436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2"/>
    <x v="7"/>
    <x v="121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2"/>
    <x v="7"/>
    <x v="372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2"/>
    <x v="7"/>
    <x v="43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2"/>
    <x v="7"/>
    <x v="121"/>
  </r>
  <r>
    <n v="556"/>
    <x v="556"/>
    <s v="An educational platform for learning Unified English Braille Code"/>
    <x v="6"/>
    <x v="148"/>
    <x v="2"/>
    <x v="0"/>
    <x v="0"/>
    <n v="1452112717"/>
    <n v="1449520717"/>
    <b v="0"/>
    <n v="1"/>
    <b v="0"/>
    <x v="2"/>
    <x v="7"/>
    <x v="438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2"/>
    <x v="7"/>
    <x v="439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2"/>
    <x v="7"/>
    <x v="121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2"/>
    <x v="7"/>
    <x v="73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2"/>
    <x v="7"/>
    <x v="143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2"/>
    <x v="7"/>
    <x v="440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2"/>
    <x v="7"/>
    <x v="121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2"/>
    <x v="7"/>
    <x v="441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2"/>
    <x v="7"/>
    <x v="120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2"/>
    <x v="7"/>
    <x v="121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2"/>
    <x v="7"/>
    <x v="120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2"/>
    <x v="7"/>
    <x v="121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2"/>
    <x v="7"/>
    <x v="442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2"/>
    <x v="7"/>
    <x v="135"/>
  </r>
  <r>
    <n v="570"/>
    <x v="570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2"/>
    <x v="7"/>
    <x v="443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2"/>
    <x v="7"/>
    <x v="444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2"/>
    <x v="7"/>
    <x v="121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2"/>
    <x v="7"/>
    <x v="445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2"/>
    <x v="7"/>
    <x v="135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2"/>
    <x v="7"/>
    <x v="446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2"/>
    <x v="7"/>
    <x v="120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2"/>
    <x v="7"/>
    <x v="119"/>
  </r>
  <r>
    <n v="578"/>
    <x v="578"/>
    <s v="weBuy trade built on technology and Crowd Sourced Power"/>
    <x v="152"/>
    <x v="441"/>
    <x v="2"/>
    <x v="1"/>
    <x v="1"/>
    <n v="1441633993"/>
    <n v="1439560393"/>
    <b v="0"/>
    <n v="7"/>
    <b v="0"/>
    <x v="2"/>
    <x v="7"/>
    <x v="447"/>
  </r>
  <r>
    <n v="579"/>
    <x v="579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2"/>
    <x v="7"/>
    <x v="431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2"/>
    <x v="7"/>
    <x v="12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2"/>
    <x v="7"/>
    <x v="121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2"/>
    <x v="7"/>
    <x v="121"/>
  </r>
  <r>
    <n v="583"/>
    <x v="583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2"/>
    <x v="7"/>
    <x v="120"/>
  </r>
  <r>
    <n v="584"/>
    <x v="584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2"/>
    <x v="7"/>
    <x v="144"/>
  </r>
  <r>
    <n v="585"/>
    <x v="585"/>
    <s v="SAVE UP TO 40% WHEN YOU SPEND!_x000a__x000a_PRE-ORDER YOUR LINK CARD TODAY"/>
    <x v="7"/>
    <x v="117"/>
    <x v="2"/>
    <x v="1"/>
    <x v="1"/>
    <n v="1448928000"/>
    <n v="1444123377"/>
    <b v="0"/>
    <n v="0"/>
    <b v="0"/>
    <x v="2"/>
    <x v="7"/>
    <x v="121"/>
  </r>
  <r>
    <n v="586"/>
    <x v="586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2"/>
    <x v="7"/>
    <x v="448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2"/>
    <x v="7"/>
    <x v="449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2"/>
    <x v="7"/>
    <x v="450"/>
  </r>
  <r>
    <n v="589"/>
    <x v="589"/>
    <s v="Services closer than you think..."/>
    <x v="51"/>
    <x v="116"/>
    <x v="2"/>
    <x v="0"/>
    <x v="0"/>
    <n v="1436366699"/>
    <n v="1435070699"/>
    <b v="0"/>
    <n v="1"/>
    <b v="0"/>
    <x v="2"/>
    <x v="7"/>
    <x v="120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2"/>
    <x v="7"/>
    <x v="451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2"/>
    <x v="7"/>
    <x v="452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2"/>
    <x v="7"/>
    <x v="404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2"/>
    <x v="7"/>
    <x v="453"/>
  </r>
  <r>
    <n v="594"/>
    <x v="594"/>
    <s v="Creating a fitness site that will change the fitness game forever!"/>
    <x v="31"/>
    <x v="375"/>
    <x v="2"/>
    <x v="0"/>
    <x v="0"/>
    <n v="1460832206"/>
    <n v="1458240206"/>
    <b v="0"/>
    <n v="2"/>
    <b v="0"/>
    <x v="2"/>
    <x v="7"/>
    <x v="31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2"/>
    <x v="7"/>
    <x v="454"/>
  </r>
  <r>
    <n v="596"/>
    <x v="596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2"/>
    <x v="7"/>
    <x v="362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2"/>
    <x v="7"/>
    <x v="119"/>
  </r>
  <r>
    <n v="598"/>
    <x v="598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2"/>
    <x v="7"/>
    <x v="455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2"/>
    <x v="7"/>
    <x v="456"/>
  </r>
  <r>
    <n v="600"/>
    <x v="600"/>
    <s v="Science Technology Engineering and Math + youth = a brighter tomorrow."/>
    <x v="10"/>
    <x v="173"/>
    <x v="1"/>
    <x v="0"/>
    <x v="0"/>
    <n v="1431198562"/>
    <n v="1426014562"/>
    <b v="0"/>
    <n v="1"/>
    <b v="0"/>
    <x v="2"/>
    <x v="7"/>
    <x v="101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2"/>
    <x v="7"/>
    <x v="45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2"/>
    <x v="7"/>
    <x v="121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2"/>
    <x v="7"/>
    <x v="458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2"/>
    <x v="7"/>
    <x v="121"/>
  </r>
  <r>
    <n v="605"/>
    <x v="605"/>
    <s v="An iPad support care package for your parents / seniors."/>
    <x v="10"/>
    <x v="449"/>
    <x v="1"/>
    <x v="0"/>
    <x v="0"/>
    <n v="1440318908"/>
    <n v="1436430908"/>
    <b v="0"/>
    <n v="8"/>
    <b v="0"/>
    <x v="2"/>
    <x v="7"/>
    <x v="459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2"/>
    <x v="7"/>
    <x v="119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2"/>
    <x v="7"/>
    <x v="121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2"/>
    <x v="7"/>
    <x v="460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2"/>
    <x v="7"/>
    <x v="144"/>
  </r>
  <r>
    <n v="610"/>
    <x v="610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2"/>
    <x v="7"/>
    <x v="121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2"/>
    <x v="7"/>
    <x v="121"/>
  </r>
  <r>
    <n v="612"/>
    <x v="612"/>
    <s v="A Fast and Reliable new Web platform to stream videos from Internet"/>
    <x v="3"/>
    <x v="117"/>
    <x v="1"/>
    <x v="13"/>
    <x v="3"/>
    <n v="1472777146"/>
    <n v="1470185146"/>
    <b v="0"/>
    <n v="0"/>
    <b v="0"/>
    <x v="2"/>
    <x v="7"/>
    <x v="121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2"/>
    <x v="7"/>
    <x v="461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2"/>
    <x v="7"/>
    <x v="121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2"/>
    <x v="7"/>
    <x v="121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2"/>
    <x v="7"/>
    <x v="121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2"/>
    <x v="7"/>
    <x v="135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2"/>
    <x v="7"/>
    <x v="121"/>
  </r>
  <r>
    <n v="619"/>
    <x v="619"/>
    <s v="Big Data Sets for researchers interested in improving the quality of life."/>
    <x v="156"/>
    <x v="116"/>
    <x v="1"/>
    <x v="0"/>
    <x v="0"/>
    <n v="1416933390"/>
    <n v="1411745790"/>
    <b v="0"/>
    <n v="1"/>
    <b v="0"/>
    <x v="2"/>
    <x v="7"/>
    <x v="120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2"/>
    <x v="7"/>
    <x v="462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2"/>
    <x v="7"/>
    <x v="463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2"/>
    <x v="7"/>
    <x v="464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2"/>
    <x v="7"/>
    <x v="121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2"/>
    <x v="7"/>
    <x v="121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2"/>
    <x v="7"/>
    <x v="121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2"/>
    <x v="7"/>
    <x v="465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2"/>
    <x v="7"/>
    <x v="466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2"/>
    <x v="7"/>
    <x v="121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2"/>
    <x v="7"/>
    <x v="46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2"/>
    <x v="7"/>
    <x v="119"/>
  </r>
  <r>
    <n v="631"/>
    <x v="631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2"/>
    <x v="7"/>
    <x v="468"/>
  </r>
  <r>
    <n v="632"/>
    <x v="632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2"/>
    <x v="7"/>
    <x v="121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2"/>
    <x v="7"/>
    <x v="469"/>
  </r>
  <r>
    <n v="634"/>
    <x v="634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2"/>
    <x v="7"/>
    <x v="120"/>
  </r>
  <r>
    <n v="635"/>
    <x v="635"/>
    <s v="Network used for building technology development teams."/>
    <x v="31"/>
    <x v="369"/>
    <x v="1"/>
    <x v="0"/>
    <x v="0"/>
    <n v="1428804762"/>
    <n v="1426212762"/>
    <b v="0"/>
    <n v="1"/>
    <b v="0"/>
    <x v="2"/>
    <x v="7"/>
    <x v="447"/>
  </r>
  <r>
    <n v="636"/>
    <x v="636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2"/>
    <x v="7"/>
    <x v="143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2"/>
    <x v="7"/>
    <x v="121"/>
  </r>
  <r>
    <n v="638"/>
    <x v="638"/>
    <s v="O0"/>
    <x v="61"/>
    <x v="461"/>
    <x v="1"/>
    <x v="12"/>
    <x v="3"/>
    <n v="1490447662"/>
    <n v="1485267262"/>
    <b v="0"/>
    <n v="6"/>
    <b v="0"/>
    <x v="2"/>
    <x v="7"/>
    <x v="362"/>
  </r>
  <r>
    <n v="639"/>
    <x v="639"/>
    <s v="Development of a Safe and Educational Social Media site for kids."/>
    <x v="80"/>
    <x v="116"/>
    <x v="1"/>
    <x v="0"/>
    <x v="0"/>
    <n v="1413208795"/>
    <n v="1408024795"/>
    <b v="0"/>
    <n v="1"/>
    <b v="0"/>
    <x v="2"/>
    <x v="7"/>
    <x v="120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2"/>
    <x v="8"/>
    <x v="470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2"/>
    <x v="8"/>
    <x v="47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2"/>
    <x v="8"/>
    <x v="472"/>
  </r>
  <r>
    <n v="643"/>
    <x v="643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2"/>
    <x v="8"/>
    <x v="473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2"/>
    <x v="8"/>
    <x v="474"/>
  </r>
  <r>
    <n v="645"/>
    <x v="645"/>
    <s v="Ever wanted to own something made out of carbon fiber? Now you can!"/>
    <x v="13"/>
    <x v="467"/>
    <x v="0"/>
    <x v="0"/>
    <x v="0"/>
    <n v="1470962274"/>
    <n v="1468370274"/>
    <b v="0"/>
    <n v="237"/>
    <b v="1"/>
    <x v="2"/>
    <x v="8"/>
    <x v="475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2"/>
    <x v="8"/>
    <x v="476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2"/>
    <x v="8"/>
    <x v="477"/>
  </r>
  <r>
    <n v="648"/>
    <x v="648"/>
    <s v="Get ready for the next product that you canâ€™t live without"/>
    <x v="19"/>
    <x v="470"/>
    <x v="0"/>
    <x v="0"/>
    <x v="0"/>
    <n v="1413304708"/>
    <n v="1410280708"/>
    <b v="0"/>
    <n v="27"/>
    <b v="1"/>
    <x v="2"/>
    <x v="8"/>
    <x v="47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2"/>
    <x v="8"/>
    <x v="479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2"/>
    <x v="8"/>
    <x v="480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2"/>
    <x v="8"/>
    <x v="48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2"/>
    <x v="8"/>
    <x v="482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2"/>
    <x v="8"/>
    <x v="483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2"/>
    <x v="8"/>
    <x v="484"/>
  </r>
  <r>
    <n v="655"/>
    <x v="655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2"/>
    <x v="8"/>
    <x v="485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2"/>
    <x v="8"/>
    <x v="486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2"/>
    <x v="8"/>
    <x v="487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2"/>
    <x v="8"/>
    <x v="488"/>
  </r>
  <r>
    <n v="659"/>
    <x v="659"/>
    <s v="Sync up your lifestyle"/>
    <x v="9"/>
    <x v="481"/>
    <x v="0"/>
    <x v="0"/>
    <x v="0"/>
    <n v="1440339295"/>
    <n v="1437747295"/>
    <b v="0"/>
    <n v="21"/>
    <b v="1"/>
    <x v="2"/>
    <x v="8"/>
    <x v="489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2"/>
    <x v="8"/>
    <x v="49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2"/>
    <x v="8"/>
    <x v="491"/>
  </r>
  <r>
    <n v="662"/>
    <x v="662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2"/>
    <x v="8"/>
    <x v="492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2"/>
    <x v="8"/>
    <x v="101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2"/>
    <x v="8"/>
    <x v="493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2"/>
    <x v="8"/>
    <x v="494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2"/>
    <x v="8"/>
    <x v="447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2"/>
    <x v="8"/>
    <x v="495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2"/>
    <x v="8"/>
    <x v="496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2"/>
    <x v="8"/>
    <x v="497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2"/>
    <x v="8"/>
    <x v="49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2"/>
    <x v="8"/>
    <x v="499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2"/>
    <x v="8"/>
    <x v="500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2"/>
    <x v="8"/>
    <x v="409"/>
  </r>
  <r>
    <n v="674"/>
    <x v="674"/>
    <s v="Listen to sounds by feeling an array of vibrational patterns against your body."/>
    <x v="63"/>
    <x v="493"/>
    <x v="2"/>
    <x v="0"/>
    <x v="0"/>
    <n v="1407811627"/>
    <n v="1402627627"/>
    <b v="0"/>
    <n v="2"/>
    <b v="0"/>
    <x v="2"/>
    <x v="8"/>
    <x v="501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2"/>
    <x v="8"/>
    <x v="502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2"/>
    <x v="8"/>
    <x v="503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2"/>
    <x v="8"/>
    <x v="504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2"/>
    <x v="8"/>
    <x v="505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2"/>
    <x v="8"/>
    <x v="506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2"/>
    <x v="8"/>
    <x v="507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2"/>
    <x v="8"/>
    <x v="120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2"/>
    <x v="8"/>
    <x v="50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2"/>
    <x v="8"/>
    <x v="509"/>
  </r>
  <r>
    <n v="684"/>
    <x v="684"/>
    <s v="Arcus gives your fingers super powers."/>
    <x v="163"/>
    <x v="502"/>
    <x v="2"/>
    <x v="0"/>
    <x v="0"/>
    <n v="1406257200"/>
    <n v="1403176891"/>
    <b v="0"/>
    <n v="135"/>
    <b v="0"/>
    <x v="2"/>
    <x v="8"/>
    <x v="510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2"/>
    <x v="8"/>
    <x v="511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2"/>
    <x v="8"/>
    <x v="121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2"/>
    <x v="8"/>
    <x v="512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2"/>
    <x v="8"/>
    <x v="513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2"/>
    <x v="8"/>
    <x v="514"/>
  </r>
  <r>
    <n v="690"/>
    <x v="690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2"/>
    <x v="8"/>
    <x v="515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2"/>
    <x v="8"/>
    <x v="433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2"/>
    <x v="8"/>
    <x v="516"/>
  </r>
  <r>
    <n v="693"/>
    <x v="693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2"/>
    <x v="8"/>
    <x v="517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2"/>
    <x v="8"/>
    <x v="51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2"/>
    <x v="8"/>
    <x v="519"/>
  </r>
  <r>
    <n v="696"/>
    <x v="696"/>
    <s v="Show your fidelity by wearing the Trustee rings! Show where you are (at)!"/>
    <x v="164"/>
    <x v="116"/>
    <x v="2"/>
    <x v="9"/>
    <x v="3"/>
    <n v="1406326502"/>
    <n v="1403734502"/>
    <b v="0"/>
    <n v="1"/>
    <b v="0"/>
    <x v="2"/>
    <x v="8"/>
    <x v="120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2"/>
    <x v="8"/>
    <x v="520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2"/>
    <x v="8"/>
    <x v="521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2"/>
    <x v="8"/>
    <x v="522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2"/>
    <x v="8"/>
    <x v="31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2"/>
    <x v="8"/>
    <x v="523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2"/>
    <x v="8"/>
    <x v="524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2"/>
    <x v="8"/>
    <x v="525"/>
  </r>
  <r>
    <n v="704"/>
    <x v="704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2"/>
    <x v="8"/>
    <x v="526"/>
  </r>
  <r>
    <n v="705"/>
    <x v="705"/>
    <s v="The closest thing ever to the Holy Grail of wearables technology"/>
    <x v="57"/>
    <x v="518"/>
    <x v="2"/>
    <x v="9"/>
    <x v="3"/>
    <n v="1484999278"/>
    <n v="1482407278"/>
    <b v="0"/>
    <n v="5"/>
    <b v="0"/>
    <x v="2"/>
    <x v="8"/>
    <x v="527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2"/>
    <x v="8"/>
    <x v="121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2"/>
    <x v="8"/>
    <x v="528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2"/>
    <x v="8"/>
    <x v="529"/>
  </r>
  <r>
    <n v="709"/>
    <x v="709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2"/>
    <x v="8"/>
    <x v="452"/>
  </r>
  <r>
    <n v="710"/>
    <x v="71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2"/>
    <x v="8"/>
    <x v="121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2"/>
    <x v="8"/>
    <x v="530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2"/>
    <x v="8"/>
    <x v="531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2"/>
    <x v="8"/>
    <x v="532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2"/>
    <x v="8"/>
    <x v="533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2"/>
    <x v="8"/>
    <x v="534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2"/>
    <x v="8"/>
    <x v="535"/>
  </r>
  <r>
    <n v="717"/>
    <x v="717"/>
    <s v="Cool air flowing under clothing keeps you cool."/>
    <x v="57"/>
    <x v="527"/>
    <x v="2"/>
    <x v="0"/>
    <x v="0"/>
    <n v="1409949002"/>
    <n v="1407357002"/>
    <b v="0"/>
    <n v="4"/>
    <b v="0"/>
    <x v="2"/>
    <x v="8"/>
    <x v="536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2"/>
    <x v="8"/>
    <x v="377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2"/>
    <x v="8"/>
    <x v="537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3"/>
    <x v="9"/>
    <x v="538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3"/>
    <x v="9"/>
    <x v="53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3"/>
    <x v="9"/>
    <x v="540"/>
  </r>
  <r>
    <n v="723"/>
    <x v="723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3"/>
    <x v="9"/>
    <x v="541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3"/>
    <x v="9"/>
    <x v="542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3"/>
    <x v="9"/>
    <x v="543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3"/>
    <x v="9"/>
    <x v="544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3"/>
    <x v="9"/>
    <x v="545"/>
  </r>
  <r>
    <n v="728"/>
    <x v="728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3"/>
    <x v="9"/>
    <x v="546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3"/>
    <x v="9"/>
    <x v="547"/>
  </r>
  <r>
    <n v="730"/>
    <x v="730"/>
    <s v="A Massive but Cheerful Online Digital Archive of Surfing"/>
    <x v="22"/>
    <x v="539"/>
    <x v="0"/>
    <x v="0"/>
    <x v="0"/>
    <n v="1323280391"/>
    <n v="1320688391"/>
    <b v="0"/>
    <n v="265"/>
    <b v="1"/>
    <x v="3"/>
    <x v="9"/>
    <x v="548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3"/>
    <x v="9"/>
    <x v="54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3"/>
    <x v="9"/>
    <x v="550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3"/>
    <x v="9"/>
    <x v="551"/>
  </r>
  <r>
    <n v="734"/>
    <x v="734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3"/>
    <x v="9"/>
    <x v="552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3"/>
    <x v="9"/>
    <x v="553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3"/>
    <x v="9"/>
    <x v="201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3"/>
    <x v="9"/>
    <x v="98"/>
  </r>
  <r>
    <n v="738"/>
    <x v="738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3"/>
    <x v="9"/>
    <x v="554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3"/>
    <x v="9"/>
    <x v="555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3"/>
    <x v="9"/>
    <x v="556"/>
  </r>
  <r>
    <n v="741"/>
    <x v="741"/>
    <s v="A revolutionary digital mapping project of the Vilna Ghetto"/>
    <x v="93"/>
    <x v="550"/>
    <x v="0"/>
    <x v="0"/>
    <x v="0"/>
    <n v="1370964806"/>
    <n v="1367940806"/>
    <b v="0"/>
    <n v="94"/>
    <b v="1"/>
    <x v="3"/>
    <x v="9"/>
    <x v="557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3"/>
    <x v="9"/>
    <x v="558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3"/>
    <x v="9"/>
    <x v="559"/>
  </r>
  <r>
    <n v="744"/>
    <x v="744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3"/>
    <x v="9"/>
    <x v="560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3"/>
    <x v="9"/>
    <x v="561"/>
  </r>
  <r>
    <n v="746"/>
    <x v="746"/>
    <s v="This is a book of letters. Letters to our body parts."/>
    <x v="174"/>
    <x v="555"/>
    <x v="0"/>
    <x v="0"/>
    <x v="0"/>
    <n v="1348372740"/>
    <n v="1346806909"/>
    <b v="0"/>
    <n v="97"/>
    <b v="1"/>
    <x v="3"/>
    <x v="9"/>
    <x v="562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3"/>
    <x v="9"/>
    <x v="563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3"/>
    <x v="9"/>
    <x v="564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3"/>
    <x v="9"/>
    <x v="565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3"/>
    <x v="9"/>
    <x v="566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3"/>
    <x v="9"/>
    <x v="567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3"/>
    <x v="9"/>
    <x v="568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3"/>
    <x v="9"/>
    <x v="56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3"/>
    <x v="9"/>
    <x v="570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3"/>
    <x v="9"/>
    <x v="571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3"/>
    <x v="9"/>
    <x v="572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3"/>
    <x v="9"/>
    <x v="573"/>
  </r>
  <r>
    <n v="758"/>
    <x v="758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3"/>
    <x v="9"/>
    <x v="574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3"/>
    <x v="9"/>
    <x v="575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3"/>
    <x v="10"/>
    <x v="121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3"/>
    <x v="10"/>
    <x v="576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3"/>
    <x v="10"/>
    <x v="121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3"/>
    <x v="10"/>
    <x v="144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3"/>
    <x v="10"/>
    <x v="121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3"/>
    <x v="10"/>
    <x v="577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3"/>
    <x v="10"/>
    <x v="121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3"/>
    <x v="10"/>
    <x v="578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3"/>
    <x v="10"/>
    <x v="121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3"/>
    <x v="10"/>
    <x v="579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3"/>
    <x v="10"/>
    <x v="121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3"/>
    <x v="10"/>
    <x v="119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3"/>
    <x v="10"/>
    <x v="73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3"/>
    <x v="10"/>
    <x v="580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3"/>
    <x v="10"/>
    <x v="492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3"/>
    <x v="10"/>
    <x v="441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3"/>
    <x v="10"/>
    <x v="581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3"/>
    <x v="10"/>
    <x v="582"/>
  </r>
  <r>
    <n v="778"/>
    <x v="778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3"/>
    <x v="10"/>
    <x v="447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3"/>
    <x v="10"/>
    <x v="583"/>
  </r>
  <r>
    <n v="780"/>
    <x v="780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4"/>
    <x v="11"/>
    <x v="584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4"/>
    <x v="11"/>
    <x v="585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4"/>
    <x v="11"/>
    <x v="73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4"/>
    <x v="11"/>
    <x v="586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4"/>
    <x v="11"/>
    <x v="587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4"/>
    <x v="11"/>
    <x v="588"/>
  </r>
  <r>
    <n v="786"/>
    <x v="786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4"/>
    <x v="11"/>
    <x v="589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4"/>
    <x v="11"/>
    <x v="590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4"/>
    <x v="11"/>
    <x v="59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4"/>
    <x v="11"/>
    <x v="592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4"/>
    <x v="11"/>
    <x v="593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4"/>
    <x v="11"/>
    <x v="594"/>
  </r>
  <r>
    <n v="792"/>
    <x v="792"/>
    <s v="Rock n' Roll about the intersection of lies and belief: the Believable Lie."/>
    <x v="30"/>
    <x v="589"/>
    <x v="0"/>
    <x v="0"/>
    <x v="0"/>
    <n v="1383861483"/>
    <n v="1381265883"/>
    <b v="0"/>
    <n v="60"/>
    <b v="1"/>
    <x v="4"/>
    <x v="11"/>
    <x v="595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4"/>
    <x v="11"/>
    <x v="596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4"/>
    <x v="11"/>
    <x v="597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4"/>
    <x v="11"/>
    <x v="598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4"/>
    <x v="11"/>
    <x v="599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4"/>
    <x v="11"/>
    <x v="600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4"/>
    <x v="11"/>
    <x v="601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4"/>
    <x v="11"/>
    <x v="602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4"/>
    <x v="11"/>
    <x v="603"/>
  </r>
  <r>
    <n v="801"/>
    <x v="801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4"/>
    <x v="11"/>
    <x v="604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4"/>
    <x v="11"/>
    <x v="605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4"/>
    <x v="11"/>
    <x v="606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4"/>
    <x v="11"/>
    <x v="607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4"/>
    <x v="11"/>
    <x v="608"/>
  </r>
  <r>
    <n v="806"/>
    <x v="806"/>
    <s v="Help Golden Animals finish their NEW Album!"/>
    <x v="6"/>
    <x v="603"/>
    <x v="0"/>
    <x v="0"/>
    <x v="0"/>
    <n v="1315413339"/>
    <n v="1312821339"/>
    <b v="0"/>
    <n v="71"/>
    <b v="1"/>
    <x v="4"/>
    <x v="11"/>
    <x v="168"/>
  </r>
  <r>
    <n v="807"/>
    <x v="807"/>
    <s v="Join the Sic Vita family and lend a hand as we create a new album!"/>
    <x v="23"/>
    <x v="604"/>
    <x v="0"/>
    <x v="0"/>
    <x v="0"/>
    <n v="1488333600"/>
    <n v="1485270311"/>
    <b v="0"/>
    <n v="57"/>
    <b v="1"/>
    <x v="4"/>
    <x v="11"/>
    <x v="609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4"/>
    <x v="11"/>
    <x v="610"/>
  </r>
  <r>
    <n v="809"/>
    <x v="809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4"/>
    <x v="11"/>
    <x v="6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4"/>
    <x v="11"/>
    <x v="608"/>
  </r>
  <r>
    <n v="811"/>
    <x v="811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4"/>
    <x v="11"/>
    <x v="64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4"/>
    <x v="11"/>
    <x v="612"/>
  </r>
  <r>
    <n v="813"/>
    <x v="813"/>
    <s v="A pre order campaign to fund the pressing of our second full length vinyl LP"/>
    <x v="15"/>
    <x v="609"/>
    <x v="0"/>
    <x v="0"/>
    <x v="0"/>
    <n v="1342825365"/>
    <n v="1340233365"/>
    <b v="0"/>
    <n v="96"/>
    <b v="1"/>
    <x v="4"/>
    <x v="11"/>
    <x v="380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4"/>
    <x v="11"/>
    <x v="613"/>
  </r>
  <r>
    <n v="815"/>
    <x v="815"/>
    <s v="Be a part of helping The Early Reset finish their new 7 song EP."/>
    <x v="23"/>
    <x v="611"/>
    <x v="0"/>
    <x v="0"/>
    <x v="0"/>
    <n v="1414879303"/>
    <n v="1412287303"/>
    <b v="0"/>
    <n v="43"/>
    <b v="1"/>
    <x v="4"/>
    <x v="11"/>
    <x v="614"/>
  </r>
  <r>
    <n v="816"/>
    <x v="816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4"/>
    <x v="11"/>
    <x v="615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4"/>
    <x v="11"/>
    <x v="616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4"/>
    <x v="11"/>
    <x v="617"/>
  </r>
  <r>
    <n v="819"/>
    <x v="819"/>
    <s v="We are touring the Southeast in support of our new EP"/>
    <x v="44"/>
    <x v="140"/>
    <x v="0"/>
    <x v="0"/>
    <x v="0"/>
    <n v="1387601040"/>
    <n v="1386806254"/>
    <b v="0"/>
    <n v="14"/>
    <b v="1"/>
    <x v="4"/>
    <x v="11"/>
    <x v="618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4"/>
    <x v="11"/>
    <x v="619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4"/>
    <x v="11"/>
    <x v="620"/>
  </r>
  <r>
    <n v="822"/>
    <x v="822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4"/>
    <x v="11"/>
    <x v="621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4"/>
    <x v="11"/>
    <x v="622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4"/>
    <x v="11"/>
    <x v="623"/>
  </r>
  <r>
    <n v="825"/>
    <x v="825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4"/>
    <x v="11"/>
    <x v="624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4"/>
    <x v="11"/>
    <x v="625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4"/>
    <x v="11"/>
    <x v="626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4"/>
    <x v="11"/>
    <x v="247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4"/>
    <x v="11"/>
    <x v="151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4"/>
    <x v="11"/>
    <x v="627"/>
  </r>
  <r>
    <n v="831"/>
    <x v="831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4"/>
    <x v="11"/>
    <x v="628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4"/>
    <x v="11"/>
    <x v="629"/>
  </r>
  <r>
    <n v="833"/>
    <x v="833"/>
    <s v="This is an American rock album."/>
    <x v="12"/>
    <x v="627"/>
    <x v="0"/>
    <x v="0"/>
    <x v="0"/>
    <n v="1397941475"/>
    <n v="1395349475"/>
    <b v="0"/>
    <n v="41"/>
    <b v="1"/>
    <x v="4"/>
    <x v="11"/>
    <x v="630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4"/>
    <x v="11"/>
    <x v="631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4"/>
    <x v="11"/>
    <x v="632"/>
  </r>
  <r>
    <n v="836"/>
    <x v="836"/>
    <s v="An album you can bring home to mom."/>
    <x v="10"/>
    <x v="630"/>
    <x v="0"/>
    <x v="0"/>
    <x v="0"/>
    <n v="1381108918"/>
    <n v="1378516918"/>
    <b v="0"/>
    <n v="46"/>
    <b v="1"/>
    <x v="4"/>
    <x v="11"/>
    <x v="633"/>
  </r>
  <r>
    <n v="837"/>
    <x v="837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4"/>
    <x v="11"/>
    <x v="634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4"/>
    <x v="11"/>
    <x v="635"/>
  </r>
  <r>
    <n v="839"/>
    <x v="839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4"/>
    <x v="11"/>
    <x v="636"/>
  </r>
  <r>
    <n v="840"/>
    <x v="840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4"/>
    <x v="12"/>
    <x v="637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4"/>
    <x v="12"/>
    <x v="638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4"/>
    <x v="12"/>
    <x v="639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4"/>
    <x v="12"/>
    <x v="640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4"/>
    <x v="12"/>
    <x v="641"/>
  </r>
  <r>
    <n v="845"/>
    <x v="845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4"/>
    <x v="12"/>
    <x v="642"/>
  </r>
  <r>
    <n v="846"/>
    <x v="846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4"/>
    <x v="12"/>
    <x v="643"/>
  </r>
  <r>
    <n v="847"/>
    <x v="847"/>
    <s v="MUSIC WITH MEANING!  MUSIC THAT MATTERS!!!"/>
    <x v="185"/>
    <x v="115"/>
    <x v="0"/>
    <x v="0"/>
    <x v="0"/>
    <n v="1436555376"/>
    <n v="1433963376"/>
    <b v="0"/>
    <n v="1"/>
    <b v="1"/>
    <x v="4"/>
    <x v="12"/>
    <x v="119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4"/>
    <x v="12"/>
    <x v="644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4"/>
    <x v="12"/>
    <x v="645"/>
  </r>
  <r>
    <n v="850"/>
    <x v="850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4"/>
    <x v="12"/>
    <x v="646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4"/>
    <x v="12"/>
    <x v="647"/>
  </r>
  <r>
    <n v="852"/>
    <x v="852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4"/>
    <x v="12"/>
    <x v="648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4"/>
    <x v="12"/>
    <x v="179"/>
  </r>
  <r>
    <n v="854"/>
    <x v="854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4"/>
    <x v="12"/>
    <x v="649"/>
  </r>
  <r>
    <n v="855"/>
    <x v="855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4"/>
    <x v="12"/>
    <x v="650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4"/>
    <x v="12"/>
    <x v="651"/>
  </r>
  <r>
    <n v="857"/>
    <x v="857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4"/>
    <x v="12"/>
    <x v="73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4"/>
    <x v="12"/>
    <x v="652"/>
  </r>
  <r>
    <n v="859"/>
    <x v="859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4"/>
    <x v="12"/>
    <x v="653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4"/>
    <x v="13"/>
    <x v="654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4"/>
    <x v="13"/>
    <x v="470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4"/>
    <x v="13"/>
    <x v="655"/>
  </r>
  <r>
    <n v="863"/>
    <x v="863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4"/>
    <x v="13"/>
    <x v="656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4"/>
    <x v="13"/>
    <x v="657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4"/>
    <x v="13"/>
    <x v="377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4"/>
    <x v="13"/>
    <x v="658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4"/>
    <x v="13"/>
    <x v="659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4"/>
    <x v="13"/>
    <x v="7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4"/>
    <x v="13"/>
    <x v="660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4"/>
    <x v="13"/>
    <x v="661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4"/>
    <x v="13"/>
    <x v="662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4"/>
    <x v="13"/>
    <x v="151"/>
  </r>
  <r>
    <n v="873"/>
    <x v="873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4"/>
    <x v="13"/>
    <x v="37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4"/>
    <x v="13"/>
    <x v="66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4"/>
    <x v="13"/>
    <x v="121"/>
  </r>
  <r>
    <n v="876"/>
    <x v="876"/>
    <s v="What was the greatest record shop ever?  DOBELLS!"/>
    <x v="189"/>
    <x v="656"/>
    <x v="2"/>
    <x v="1"/>
    <x v="1"/>
    <n v="1359978927"/>
    <n v="1357127727"/>
    <b v="0"/>
    <n v="45"/>
    <b v="0"/>
    <x v="4"/>
    <x v="13"/>
    <x v="232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4"/>
    <x v="13"/>
    <x v="664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4"/>
    <x v="13"/>
    <x v="151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4"/>
    <x v="13"/>
    <x v="665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4"/>
    <x v="14"/>
    <x v="666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4"/>
    <x v="14"/>
    <x v="179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4"/>
    <x v="14"/>
    <x v="667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4"/>
    <x v="14"/>
    <x v="668"/>
  </r>
  <r>
    <n v="884"/>
    <x v="884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4"/>
    <x v="14"/>
    <x v="119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4"/>
    <x v="14"/>
    <x v="669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4"/>
    <x v="14"/>
    <x v="670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4"/>
    <x v="14"/>
    <x v="121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4"/>
    <x v="14"/>
    <x v="656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4"/>
    <x v="14"/>
    <x v="671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4"/>
    <x v="14"/>
    <x v="672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4"/>
    <x v="14"/>
    <x v="673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4"/>
    <x v="14"/>
    <x v="674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4"/>
    <x v="14"/>
    <x v="375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4"/>
    <x v="14"/>
    <x v="675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4"/>
    <x v="14"/>
    <x v="676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4"/>
    <x v="14"/>
    <x v="677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4"/>
    <x v="14"/>
    <x v="121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4"/>
    <x v="14"/>
    <x v="431"/>
  </r>
  <r>
    <n v="899"/>
    <x v="899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4"/>
    <x v="14"/>
    <x v="431"/>
  </r>
  <r>
    <n v="900"/>
    <x v="900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4"/>
    <x v="13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4"/>
    <x v="13"/>
    <x v="121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4"/>
    <x v="13"/>
    <x v="179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4"/>
    <x v="13"/>
    <x v="375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4"/>
    <x v="13"/>
    <x v="679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4"/>
    <x v="13"/>
    <x v="680"/>
  </r>
  <r>
    <n v="906"/>
    <x v="906"/>
    <s v="The DMV's most respected saxophonist pay tribute to Motown."/>
    <x v="36"/>
    <x v="117"/>
    <x v="2"/>
    <x v="0"/>
    <x v="0"/>
    <n v="1394681590"/>
    <n v="1392093190"/>
    <b v="0"/>
    <n v="0"/>
    <b v="0"/>
    <x v="4"/>
    <x v="13"/>
    <x v="121"/>
  </r>
  <r>
    <n v="907"/>
    <x v="907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4"/>
    <x v="13"/>
    <x v="121"/>
  </r>
  <r>
    <n v="908"/>
    <x v="908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4"/>
    <x v="13"/>
    <x v="121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4"/>
    <x v="13"/>
    <x v="177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4"/>
    <x v="13"/>
    <x v="681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4"/>
    <x v="13"/>
    <x v="121"/>
  </r>
  <r>
    <n v="912"/>
    <x v="912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4"/>
    <x v="13"/>
    <x v="2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4"/>
    <x v="13"/>
    <x v="682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4"/>
    <x v="13"/>
    <x v="121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4"/>
    <x v="13"/>
    <x v="683"/>
  </r>
  <r>
    <n v="916"/>
    <x v="916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4"/>
    <x v="13"/>
    <x v="121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4"/>
    <x v="13"/>
    <x v="179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4"/>
    <x v="13"/>
    <x v="684"/>
  </r>
  <r>
    <n v="919"/>
    <x v="919"/>
    <s v="Cool jazz with a New Orleans flavor."/>
    <x v="22"/>
    <x v="173"/>
    <x v="2"/>
    <x v="0"/>
    <x v="0"/>
    <n v="1355930645"/>
    <n v="1352906645"/>
    <b v="0"/>
    <n v="1"/>
    <b v="0"/>
    <x v="4"/>
    <x v="13"/>
    <x v="101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4"/>
    <x v="13"/>
    <x v="121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4"/>
    <x v="13"/>
    <x v="685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4"/>
    <x v="13"/>
    <x v="686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4"/>
    <x v="13"/>
    <x v="687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4"/>
    <x v="13"/>
    <x v="688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4"/>
    <x v="13"/>
    <x v="689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4"/>
    <x v="13"/>
    <x v="121"/>
  </r>
  <r>
    <n v="927"/>
    <x v="927"/>
    <s v="Studio CD/DVD Solo project of Pianist &amp; Keyboardist Jetro da Silva"/>
    <x v="22"/>
    <x v="117"/>
    <x v="2"/>
    <x v="0"/>
    <x v="0"/>
    <n v="1337024695"/>
    <n v="1334432695"/>
    <b v="0"/>
    <n v="0"/>
    <b v="0"/>
    <x v="4"/>
    <x v="13"/>
    <x v="121"/>
  </r>
  <r>
    <n v="928"/>
    <x v="928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4"/>
    <x v="13"/>
    <x v="690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4"/>
    <x v="13"/>
    <x v="121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4"/>
    <x v="13"/>
    <x v="159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4"/>
    <x v="13"/>
    <x v="691"/>
  </r>
  <r>
    <n v="932"/>
    <x v="932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4"/>
    <x v="13"/>
    <x v="692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4"/>
    <x v="13"/>
    <x v="88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4"/>
    <x v="13"/>
    <x v="69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4"/>
    <x v="13"/>
    <x v="380"/>
  </r>
  <r>
    <n v="936"/>
    <x v="936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4"/>
    <x v="13"/>
    <x v="121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4"/>
    <x v="13"/>
    <x v="135"/>
  </r>
  <r>
    <n v="938"/>
    <x v="938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4"/>
    <x v="13"/>
    <x v="380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4"/>
    <x v="13"/>
    <x v="135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2"/>
    <x v="8"/>
    <x v="694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2"/>
    <x v="8"/>
    <x v="572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2"/>
    <x v="8"/>
    <x v="695"/>
  </r>
  <r>
    <n v="943"/>
    <x v="943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2"/>
    <x v="8"/>
    <x v="696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2"/>
    <x v="8"/>
    <x v="697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2"/>
    <x v="8"/>
    <x v="698"/>
  </r>
  <r>
    <n v="946"/>
    <x v="946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2"/>
    <x v="8"/>
    <x v="699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2"/>
    <x v="8"/>
    <x v="121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2"/>
    <x v="8"/>
    <x v="88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2"/>
    <x v="8"/>
    <x v="492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2"/>
    <x v="8"/>
    <x v="700"/>
  </r>
  <r>
    <n v="951"/>
    <x v="951"/>
    <s v="Revolutionizing the way we walk our dogs!"/>
    <x v="63"/>
    <x v="689"/>
    <x v="2"/>
    <x v="0"/>
    <x v="0"/>
    <n v="1465054872"/>
    <n v="1461166872"/>
    <b v="0"/>
    <n v="121"/>
    <b v="0"/>
    <x v="2"/>
    <x v="8"/>
    <x v="701"/>
  </r>
  <r>
    <n v="952"/>
    <x v="952"/>
    <s v="Audionoggin: Wireless personal surround sound for the athlete in everyone."/>
    <x v="197"/>
    <x v="690"/>
    <x v="2"/>
    <x v="0"/>
    <x v="0"/>
    <n v="1479483812"/>
    <n v="1476888212"/>
    <b v="0"/>
    <n v="196"/>
    <b v="0"/>
    <x v="2"/>
    <x v="8"/>
    <x v="284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2"/>
    <x v="8"/>
    <x v="702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2"/>
    <x v="8"/>
    <x v="703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2"/>
    <x v="8"/>
    <x v="704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2"/>
    <x v="8"/>
    <x v="705"/>
  </r>
  <r>
    <n v="957"/>
    <x v="957"/>
    <s v="A Leather Smart watch Band, that NEVER needs to be charged for only $37!"/>
    <x v="14"/>
    <x v="694"/>
    <x v="2"/>
    <x v="0"/>
    <x v="0"/>
    <n v="1479392133"/>
    <n v="1476710133"/>
    <b v="0"/>
    <n v="7"/>
    <b v="0"/>
    <x v="2"/>
    <x v="8"/>
    <x v="706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2"/>
    <x v="8"/>
    <x v="707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2"/>
    <x v="8"/>
    <x v="708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2"/>
    <x v="8"/>
    <x v="709"/>
  </r>
  <r>
    <n v="961"/>
    <x v="961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2"/>
    <x v="8"/>
    <x v="710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2"/>
    <x v="8"/>
    <x v="711"/>
  </r>
  <r>
    <n v="963"/>
    <x v="963"/>
    <s v="WE are molding an educated, motivated, non violent GENERATION!"/>
    <x v="19"/>
    <x v="700"/>
    <x v="2"/>
    <x v="0"/>
    <x v="0"/>
    <n v="1476717319"/>
    <n v="1473693319"/>
    <b v="0"/>
    <n v="9"/>
    <b v="0"/>
    <x v="2"/>
    <x v="8"/>
    <x v="712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2"/>
    <x v="8"/>
    <x v="713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2"/>
    <x v="8"/>
    <x v="714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2"/>
    <x v="8"/>
    <x v="715"/>
  </r>
  <r>
    <n v="967"/>
    <x v="967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2"/>
    <x v="8"/>
    <x v="716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2"/>
    <x v="8"/>
    <x v="717"/>
  </r>
  <r>
    <n v="969"/>
    <x v="969"/>
    <s v="Geek &amp; Chic Smart Jewelry Collection, Wearables Meet Style!"/>
    <x v="11"/>
    <x v="704"/>
    <x v="2"/>
    <x v="14"/>
    <x v="10"/>
    <n v="1486624607"/>
    <n v="1483773407"/>
    <b v="0"/>
    <n v="11"/>
    <b v="0"/>
    <x v="2"/>
    <x v="8"/>
    <x v="71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2"/>
    <x v="8"/>
    <x v="719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2"/>
    <x v="8"/>
    <x v="720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2"/>
    <x v="8"/>
    <x v="721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2"/>
    <x v="8"/>
    <x v="722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2"/>
    <x v="8"/>
    <x v="723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2"/>
    <x v="8"/>
    <x v="724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2"/>
    <x v="8"/>
    <x v="725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2"/>
    <x v="8"/>
    <x v="726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2"/>
    <x v="8"/>
    <x v="727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2"/>
    <x v="8"/>
    <x v="72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2"/>
    <x v="8"/>
    <x v="729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2"/>
    <x v="8"/>
    <x v="730"/>
  </r>
  <r>
    <n v="982"/>
    <x v="982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2"/>
    <x v="8"/>
    <x v="120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2"/>
    <x v="8"/>
    <x v="731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2"/>
    <x v="8"/>
    <x v="732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2"/>
    <x v="8"/>
    <x v="733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2"/>
    <x v="8"/>
    <x v="734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2"/>
    <x v="8"/>
    <x v="735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2"/>
    <x v="8"/>
    <x v="121"/>
  </r>
  <r>
    <n v="989"/>
    <x v="989"/>
    <s v="The most useful phone charger you will ever buy"/>
    <x v="3"/>
    <x v="718"/>
    <x v="2"/>
    <x v="0"/>
    <x v="0"/>
    <n v="1475101495"/>
    <n v="1472509495"/>
    <b v="0"/>
    <n v="32"/>
    <b v="0"/>
    <x v="2"/>
    <x v="8"/>
    <x v="736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2"/>
    <x v="8"/>
    <x v="31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2"/>
    <x v="8"/>
    <x v="737"/>
  </r>
  <r>
    <n v="992"/>
    <x v="992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2"/>
    <x v="8"/>
    <x v="738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2"/>
    <x v="8"/>
    <x v="739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2"/>
    <x v="8"/>
    <x v="740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2"/>
    <x v="8"/>
    <x v="741"/>
  </r>
  <r>
    <n v="996"/>
    <x v="996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2"/>
    <x v="8"/>
    <x v="31"/>
  </r>
  <r>
    <n v="997"/>
    <x v="997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2"/>
    <x v="8"/>
    <x v="742"/>
  </r>
  <r>
    <n v="998"/>
    <x v="998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2"/>
    <x v="8"/>
    <x v="743"/>
  </r>
  <r>
    <n v="999"/>
    <x v="999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2"/>
    <x v="8"/>
    <x v="744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2"/>
    <x v="8"/>
    <x v="745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2"/>
    <x v="8"/>
    <x v="746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2"/>
    <x v="8"/>
    <x v="747"/>
  </r>
  <r>
    <n v="1003"/>
    <x v="1003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2"/>
    <x v="8"/>
    <x v="748"/>
  </r>
  <r>
    <n v="1004"/>
    <x v="1004"/>
    <s v="Harnessing wearable technology as a powerful defense for food-allergy children."/>
    <x v="31"/>
    <x v="729"/>
    <x v="1"/>
    <x v="0"/>
    <x v="0"/>
    <n v="1455814827"/>
    <n v="1453222827"/>
    <b v="0"/>
    <n v="95"/>
    <b v="0"/>
    <x v="2"/>
    <x v="8"/>
    <x v="749"/>
  </r>
  <r>
    <n v="1005"/>
    <x v="1005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2"/>
    <x v="8"/>
    <x v="750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2"/>
    <x v="8"/>
    <x v="751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2"/>
    <x v="8"/>
    <x v="752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2"/>
    <x v="8"/>
    <x v="404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2"/>
    <x v="8"/>
    <x v="177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2"/>
    <x v="8"/>
    <x v="687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2"/>
    <x v="8"/>
    <x v="753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2"/>
    <x v="8"/>
    <x v="754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2"/>
    <x v="8"/>
    <x v="755"/>
  </r>
  <r>
    <n v="1014"/>
    <x v="1014"/>
    <s v="CHEMION is an eyewear device that lets you show your creativity to the world."/>
    <x v="3"/>
    <x v="738"/>
    <x v="1"/>
    <x v="0"/>
    <x v="0"/>
    <n v="1420070615"/>
    <n v="1415750615"/>
    <b v="0"/>
    <n v="16"/>
    <b v="0"/>
    <x v="2"/>
    <x v="8"/>
    <x v="756"/>
  </r>
  <r>
    <n v="1015"/>
    <x v="1015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2"/>
    <x v="8"/>
    <x v="375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2"/>
    <x v="8"/>
    <x v="757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2"/>
    <x v="8"/>
    <x v="758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2"/>
    <x v="8"/>
    <x v="759"/>
  </r>
  <r>
    <n v="1019"/>
    <x v="1019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2"/>
    <x v="8"/>
    <x v="454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4"/>
    <x v="15"/>
    <x v="760"/>
  </r>
  <r>
    <n v="1021"/>
    <x v="1021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4"/>
    <x v="15"/>
    <x v="761"/>
  </r>
  <r>
    <n v="1022"/>
    <x v="1022"/>
    <s v="Help get four new bootlegs onto vinyl in the second installment of my series!"/>
    <x v="13"/>
    <x v="746"/>
    <x v="0"/>
    <x v="0"/>
    <x v="0"/>
    <n v="1431876677"/>
    <n v="1429284677"/>
    <b v="1"/>
    <n v="74"/>
    <b v="1"/>
    <x v="4"/>
    <x v="15"/>
    <x v="762"/>
  </r>
  <r>
    <n v="1023"/>
    <x v="1023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4"/>
    <x v="15"/>
    <x v="763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4"/>
    <x v="15"/>
    <x v="764"/>
  </r>
  <r>
    <n v="1025"/>
    <x v="1025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4"/>
    <x v="15"/>
    <x v="76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4"/>
    <x v="15"/>
    <x v="766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4"/>
    <x v="15"/>
    <x v="767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4"/>
    <x v="15"/>
    <x v="768"/>
  </r>
  <r>
    <n v="1029"/>
    <x v="1029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4"/>
    <x v="15"/>
    <x v="769"/>
  </r>
  <r>
    <n v="1030"/>
    <x v="1030"/>
    <s v="Help fund the latest Gothsicles mega-album, I FEEL SICLE!"/>
    <x v="13"/>
    <x v="754"/>
    <x v="0"/>
    <x v="0"/>
    <x v="0"/>
    <n v="1473680149"/>
    <n v="1472470549"/>
    <b v="0"/>
    <n v="159"/>
    <b v="1"/>
    <x v="4"/>
    <x v="15"/>
    <x v="770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4"/>
    <x v="15"/>
    <x v="771"/>
  </r>
  <r>
    <n v="1032"/>
    <x v="1032"/>
    <s v="Ideal for living rooms and open spaces."/>
    <x v="105"/>
    <x v="756"/>
    <x v="0"/>
    <x v="0"/>
    <x v="0"/>
    <n v="1466697625"/>
    <n v="1464105625"/>
    <b v="0"/>
    <n v="96"/>
    <b v="1"/>
    <x v="4"/>
    <x v="15"/>
    <x v="772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4"/>
    <x v="15"/>
    <x v="96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4"/>
    <x v="15"/>
    <x v="773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4"/>
    <x v="15"/>
    <x v="774"/>
  </r>
  <r>
    <n v="1036"/>
    <x v="1036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4"/>
    <x v="15"/>
    <x v="77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4"/>
    <x v="15"/>
    <x v="776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4"/>
    <x v="15"/>
    <x v="777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4"/>
    <x v="15"/>
    <x v="778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5"/>
    <x v="16"/>
    <x v="404"/>
  </r>
  <r>
    <n v="1041"/>
    <x v="1041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5"/>
    <x v="16"/>
    <x v="121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5"/>
    <x v="16"/>
    <x v="119"/>
  </r>
  <r>
    <n v="1043"/>
    <x v="1043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5"/>
    <x v="16"/>
    <x v="779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5"/>
    <x v="16"/>
    <x v="362"/>
  </r>
  <r>
    <n v="1045"/>
    <x v="1045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5"/>
    <x v="16"/>
    <x v="780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5"/>
    <x v="16"/>
    <x v="121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5"/>
    <x v="16"/>
    <x v="120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5"/>
    <x v="16"/>
    <x v="444"/>
  </r>
  <r>
    <n v="1049"/>
    <x v="1049"/>
    <s v="------"/>
    <x v="14"/>
    <x v="117"/>
    <x v="1"/>
    <x v="0"/>
    <x v="0"/>
    <n v="1455272445"/>
    <n v="1452680445"/>
    <b v="0"/>
    <n v="0"/>
    <b v="0"/>
    <x v="5"/>
    <x v="16"/>
    <x v="121"/>
  </r>
  <r>
    <n v="1050"/>
    <x v="1050"/>
    <s v="Secularism is on the rise and I hear you.Talk to me."/>
    <x v="30"/>
    <x v="117"/>
    <x v="1"/>
    <x v="0"/>
    <x v="0"/>
    <n v="1442257677"/>
    <n v="1439665677"/>
    <b v="0"/>
    <n v="0"/>
    <b v="0"/>
    <x v="5"/>
    <x v="16"/>
    <x v="121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5"/>
    <x v="16"/>
    <x v="121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5"/>
    <x v="16"/>
    <x v="121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5"/>
    <x v="16"/>
    <x v="2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5"/>
    <x v="16"/>
    <x v="121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5"/>
    <x v="16"/>
    <x v="121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5"/>
    <x v="16"/>
    <x v="121"/>
  </r>
  <r>
    <n v="1057"/>
    <x v="1057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5"/>
    <x v="16"/>
    <x v="121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5"/>
    <x v="16"/>
    <x v="121"/>
  </r>
  <r>
    <n v="1059"/>
    <x v="1059"/>
    <s v="Turning myself into a vocal artist."/>
    <x v="184"/>
    <x v="117"/>
    <x v="1"/>
    <x v="0"/>
    <x v="0"/>
    <n v="1426269456"/>
    <n v="1423681056"/>
    <b v="0"/>
    <n v="0"/>
    <b v="0"/>
    <x v="5"/>
    <x v="16"/>
    <x v="121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5"/>
    <x v="16"/>
    <x v="73"/>
  </r>
  <r>
    <n v="1061"/>
    <x v="1061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5"/>
    <x v="16"/>
    <x v="121"/>
  </r>
  <r>
    <n v="1062"/>
    <x v="1062"/>
    <s v="SEE US ON PATREON www.badgirlartwork.com"/>
    <x v="212"/>
    <x v="121"/>
    <x v="1"/>
    <x v="0"/>
    <x v="0"/>
    <n v="1468351341"/>
    <n v="1467746541"/>
    <b v="0"/>
    <n v="4"/>
    <b v="0"/>
    <x v="5"/>
    <x v="16"/>
    <x v="125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5"/>
    <x v="16"/>
    <x v="121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6"/>
    <x v="17"/>
    <x v="781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6"/>
    <x v="17"/>
    <x v="782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6"/>
    <x v="17"/>
    <x v="783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6"/>
    <x v="17"/>
    <x v="31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6"/>
    <x v="17"/>
    <x v="784"/>
  </r>
  <r>
    <n v="1069"/>
    <x v="1069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6"/>
    <x v="17"/>
    <x v="785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6"/>
    <x v="17"/>
    <x v="431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6"/>
    <x v="17"/>
    <x v="121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6"/>
    <x v="17"/>
    <x v="786"/>
  </r>
  <r>
    <n v="1073"/>
    <x v="1073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6"/>
    <x v="17"/>
    <x v="119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6"/>
    <x v="17"/>
    <x v="787"/>
  </r>
  <r>
    <n v="1075"/>
    <x v="1075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6"/>
    <x v="17"/>
    <x v="2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6"/>
    <x v="17"/>
    <x v="788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6"/>
    <x v="17"/>
    <x v="716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6"/>
    <x v="17"/>
    <x v="373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6"/>
    <x v="17"/>
    <x v="789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6"/>
    <x v="17"/>
    <x v="79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6"/>
    <x v="17"/>
    <x v="362"/>
  </r>
  <r>
    <n v="1082"/>
    <x v="1082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6"/>
    <x v="17"/>
    <x v="791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6"/>
    <x v="17"/>
    <x v="792"/>
  </r>
  <r>
    <n v="1084"/>
    <x v="1084"/>
    <s v="I want to start my own channel for gaming"/>
    <x v="131"/>
    <x v="117"/>
    <x v="2"/>
    <x v="0"/>
    <x v="0"/>
    <n v="1407534804"/>
    <n v="1404942804"/>
    <b v="0"/>
    <n v="0"/>
    <b v="0"/>
    <x v="6"/>
    <x v="17"/>
    <x v="121"/>
  </r>
  <r>
    <n v="1085"/>
    <x v="1085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6"/>
    <x v="17"/>
    <x v="793"/>
  </r>
  <r>
    <n v="1086"/>
    <x v="1086"/>
    <s v="Humanity's future in the Galaxy"/>
    <x v="102"/>
    <x v="493"/>
    <x v="2"/>
    <x v="0"/>
    <x v="0"/>
    <n v="1408913291"/>
    <n v="1406321291"/>
    <b v="0"/>
    <n v="2"/>
    <b v="0"/>
    <x v="6"/>
    <x v="17"/>
    <x v="501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6"/>
    <x v="17"/>
    <x v="121"/>
  </r>
  <r>
    <n v="1088"/>
    <x v="1088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6"/>
    <x v="17"/>
    <x v="794"/>
  </r>
  <r>
    <n v="1089"/>
    <x v="1089"/>
    <s v="Farabel is a single player turn-based fantasy strategy game for Mac/PC/Linux"/>
    <x v="36"/>
    <x v="774"/>
    <x v="2"/>
    <x v="6"/>
    <x v="3"/>
    <n v="1435293175"/>
    <n v="1432701175"/>
    <b v="0"/>
    <n v="49"/>
    <b v="0"/>
    <x v="6"/>
    <x v="17"/>
    <x v="775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6"/>
    <x v="17"/>
    <x v="144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6"/>
    <x v="17"/>
    <x v="381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6"/>
    <x v="17"/>
    <x v="362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6"/>
    <x v="17"/>
    <x v="491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6"/>
    <x v="17"/>
    <x v="795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6"/>
    <x v="17"/>
    <x v="796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6"/>
    <x v="17"/>
    <x v="797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6"/>
    <x v="17"/>
    <x v="798"/>
  </r>
  <r>
    <n v="1098"/>
    <x v="1098"/>
    <s v="Kick, Punch... Fireball is an FPS type arena game set inside the fantasy world."/>
    <x v="31"/>
    <x v="780"/>
    <x v="2"/>
    <x v="0"/>
    <x v="0"/>
    <n v="1397413095"/>
    <n v="1394821095"/>
    <b v="0"/>
    <n v="22"/>
    <b v="0"/>
    <x v="6"/>
    <x v="17"/>
    <x v="799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6"/>
    <x v="17"/>
    <x v="380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6"/>
    <x v="17"/>
    <x v="119"/>
  </r>
  <r>
    <n v="1101"/>
    <x v="1101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6"/>
    <x v="17"/>
    <x v="800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6"/>
    <x v="17"/>
    <x v="801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6"/>
    <x v="17"/>
    <x v="782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6"/>
    <x v="17"/>
    <x v="802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6"/>
    <x v="17"/>
    <x v="803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6"/>
    <x v="17"/>
    <x v="804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6"/>
    <x v="17"/>
    <x v="121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6"/>
    <x v="17"/>
    <x v="805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6"/>
    <x v="17"/>
    <x v="2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6"/>
    <x v="17"/>
    <x v="806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6"/>
    <x v="17"/>
    <x v="120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6"/>
    <x v="17"/>
    <x v="807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6"/>
    <x v="17"/>
    <x v="144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6"/>
    <x v="17"/>
    <x v="808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6"/>
    <x v="17"/>
    <x v="508"/>
  </r>
  <r>
    <n v="1116"/>
    <x v="1116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6"/>
    <x v="17"/>
    <x v="809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6"/>
    <x v="17"/>
    <x v="810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6"/>
    <x v="17"/>
    <x v="811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6"/>
    <x v="17"/>
    <x v="144"/>
  </r>
  <r>
    <n v="1120"/>
    <x v="1120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6"/>
    <x v="17"/>
    <x v="121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6"/>
    <x v="17"/>
    <x v="812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6"/>
    <x v="17"/>
    <x v="121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6"/>
    <x v="17"/>
    <x v="813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6"/>
    <x v="18"/>
    <x v="814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6"/>
    <x v="18"/>
    <x v="121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6"/>
    <x v="18"/>
    <x v="144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6"/>
    <x v="18"/>
    <x v="815"/>
  </r>
  <r>
    <n v="1128"/>
    <x v="1128"/>
    <s v="#havingfunFTW"/>
    <x v="28"/>
    <x v="116"/>
    <x v="2"/>
    <x v="1"/>
    <x v="1"/>
    <n v="1407425717"/>
    <n v="1404833717"/>
    <b v="0"/>
    <n v="1"/>
    <b v="0"/>
    <x v="6"/>
    <x v="18"/>
    <x v="120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6"/>
    <x v="18"/>
    <x v="67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6"/>
    <x v="18"/>
    <x v="813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6"/>
    <x v="18"/>
    <x v="121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6"/>
    <x v="18"/>
    <x v="816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6"/>
    <x v="18"/>
    <x v="135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6"/>
    <x v="18"/>
    <x v="12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6"/>
    <x v="18"/>
    <x v="73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6"/>
    <x v="18"/>
    <x v="817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6"/>
    <x v="18"/>
    <x v="818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6"/>
    <x v="18"/>
    <x v="672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6"/>
    <x v="18"/>
    <x v="144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6"/>
    <x v="18"/>
    <x v="121"/>
  </r>
  <r>
    <n v="1141"/>
    <x v="1141"/>
    <s v="I think this will be a great game!"/>
    <x v="2"/>
    <x v="117"/>
    <x v="2"/>
    <x v="12"/>
    <x v="3"/>
    <n v="1436460450"/>
    <n v="1433868450"/>
    <b v="0"/>
    <n v="0"/>
    <b v="0"/>
    <x v="6"/>
    <x v="18"/>
    <x v="121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6"/>
    <x v="18"/>
    <x v="121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6"/>
    <x v="18"/>
    <x v="819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7"/>
    <x v="19"/>
    <x v="121"/>
  </r>
  <r>
    <n v="1145"/>
    <x v="1145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7"/>
    <x v="19"/>
    <x v="101"/>
  </r>
  <r>
    <n v="1146"/>
    <x v="1146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7"/>
    <x v="19"/>
    <x v="820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7"/>
    <x v="19"/>
    <x v="121"/>
  </r>
  <r>
    <n v="1148"/>
    <x v="1148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7"/>
    <x v="19"/>
    <x v="821"/>
  </r>
  <r>
    <n v="1149"/>
    <x v="1149"/>
    <s v="Bringing culturally diverse Floridian cuisine to the people!"/>
    <x v="63"/>
    <x v="735"/>
    <x v="2"/>
    <x v="0"/>
    <x v="0"/>
    <n v="1466096566"/>
    <n v="1463504566"/>
    <b v="0"/>
    <n v="2"/>
    <b v="0"/>
    <x v="7"/>
    <x v="19"/>
    <x v="822"/>
  </r>
  <r>
    <n v="1150"/>
    <x v="1150"/>
    <s v="Bringing delicious authentic and fusion Taiwanese Food to the West Coast."/>
    <x v="30"/>
    <x v="800"/>
    <x v="2"/>
    <x v="0"/>
    <x v="0"/>
    <n v="1452293675"/>
    <n v="1447109675"/>
    <b v="0"/>
    <n v="6"/>
    <b v="0"/>
    <x v="7"/>
    <x v="19"/>
    <x v="823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7"/>
    <x v="19"/>
    <x v="121"/>
  </r>
  <r>
    <n v="1152"/>
    <x v="1152"/>
    <s v="Peruvian food truck with an LA twist."/>
    <x v="194"/>
    <x v="608"/>
    <x v="2"/>
    <x v="0"/>
    <x v="0"/>
    <n v="1431709312"/>
    <n v="1429117312"/>
    <b v="0"/>
    <n v="15"/>
    <b v="0"/>
    <x v="7"/>
    <x v="19"/>
    <x v="824"/>
  </r>
  <r>
    <n v="1153"/>
    <x v="1153"/>
    <s v="A mobile concession trailer for snow cones, ice cream, smoothies and more"/>
    <x v="6"/>
    <x v="155"/>
    <x v="2"/>
    <x v="0"/>
    <x v="0"/>
    <n v="1434647305"/>
    <n v="1432055305"/>
    <b v="0"/>
    <n v="1"/>
    <b v="0"/>
    <x v="7"/>
    <x v="19"/>
    <x v="73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7"/>
    <x v="19"/>
    <x v="14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7"/>
    <x v="19"/>
    <x v="825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7"/>
    <x v="19"/>
    <x v="121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7"/>
    <x v="19"/>
    <x v="679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7"/>
    <x v="19"/>
    <x v="123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7"/>
    <x v="19"/>
    <x v="121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7"/>
    <x v="19"/>
    <x v="826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7"/>
    <x v="19"/>
    <x v="121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7"/>
    <x v="19"/>
    <x v="827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7"/>
    <x v="19"/>
    <x v="121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7"/>
    <x v="19"/>
    <x v="121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7"/>
    <x v="19"/>
    <x v="828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7"/>
    <x v="19"/>
    <x v="829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7"/>
    <x v="19"/>
    <x v="830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7"/>
    <x v="19"/>
    <x v="831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7"/>
    <x v="19"/>
    <x v="161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7"/>
    <x v="19"/>
    <x v="73"/>
  </r>
  <r>
    <n v="1171"/>
    <x v="1171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7"/>
    <x v="19"/>
    <x v="380"/>
  </r>
  <r>
    <n v="1172"/>
    <x v="1172"/>
    <s v="Bringing YOUR favorite dog recipes to the streets."/>
    <x v="7"/>
    <x v="117"/>
    <x v="2"/>
    <x v="0"/>
    <x v="0"/>
    <n v="1408551752"/>
    <n v="1405959752"/>
    <b v="0"/>
    <n v="0"/>
    <b v="0"/>
    <x v="7"/>
    <x v="19"/>
    <x v="121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7"/>
    <x v="19"/>
    <x v="179"/>
  </r>
  <r>
    <n v="1174"/>
    <x v="1174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7"/>
    <x v="19"/>
    <x v="832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7"/>
    <x v="19"/>
    <x v="177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7"/>
    <x v="19"/>
    <x v="1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7"/>
    <x v="19"/>
    <x v="121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7"/>
    <x v="19"/>
    <x v="144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7"/>
    <x v="19"/>
    <x v="833"/>
  </r>
  <r>
    <n v="1180"/>
    <x v="1180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7"/>
    <x v="19"/>
    <x v="834"/>
  </r>
  <r>
    <n v="1181"/>
    <x v="1181"/>
    <s v="Bringing the best tacos to the streets of Chicago!"/>
    <x v="63"/>
    <x v="460"/>
    <x v="2"/>
    <x v="0"/>
    <x v="0"/>
    <n v="1425197321"/>
    <n v="1422605321"/>
    <b v="0"/>
    <n v="3"/>
    <b v="0"/>
    <x v="7"/>
    <x v="19"/>
    <x v="835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7"/>
    <x v="19"/>
    <x v="678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7"/>
    <x v="19"/>
    <x v="836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8"/>
    <x v="20"/>
    <x v="837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8"/>
    <x v="20"/>
    <x v="838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8"/>
    <x v="20"/>
    <x v="839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8"/>
    <x v="20"/>
    <x v="840"/>
  </r>
  <r>
    <n v="1188"/>
    <x v="1188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8"/>
    <x v="20"/>
    <x v="841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8"/>
    <x v="20"/>
    <x v="842"/>
  </r>
  <r>
    <n v="1190"/>
    <x v="1190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8"/>
    <x v="20"/>
    <x v="843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8"/>
    <x v="20"/>
    <x v="844"/>
  </r>
  <r>
    <n v="1192"/>
    <x v="1192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8"/>
    <x v="20"/>
    <x v="845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8"/>
    <x v="20"/>
    <x v="846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8"/>
    <x v="20"/>
    <x v="847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8"/>
    <x v="20"/>
    <x v="848"/>
  </r>
  <r>
    <n v="1196"/>
    <x v="1196"/>
    <s v="A book of male nudes photographed on location in Ibiza over the last 4 years."/>
    <x v="107"/>
    <x v="821"/>
    <x v="0"/>
    <x v="1"/>
    <x v="1"/>
    <n v="1450467539"/>
    <n v="1447875539"/>
    <b v="0"/>
    <n v="512"/>
    <b v="1"/>
    <x v="8"/>
    <x v="20"/>
    <x v="849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8"/>
    <x v="20"/>
    <x v="850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8"/>
    <x v="20"/>
    <x v="851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8"/>
    <x v="20"/>
    <x v="852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8"/>
    <x v="20"/>
    <x v="853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8"/>
    <x v="20"/>
    <x v="854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8"/>
    <x v="20"/>
    <x v="855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8"/>
    <x v="20"/>
    <x v="856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8"/>
    <x v="20"/>
    <x v="857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8"/>
    <x v="20"/>
    <x v="858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8"/>
    <x v="20"/>
    <x v="859"/>
  </r>
  <r>
    <n v="1207"/>
    <x v="1207"/>
    <s v="A humanistic photo book about ancestral &amp; post-modern Italy."/>
    <x v="227"/>
    <x v="832"/>
    <x v="0"/>
    <x v="13"/>
    <x v="3"/>
    <n v="1459418400"/>
    <n v="1456827573"/>
    <b v="0"/>
    <n v="141"/>
    <b v="1"/>
    <x v="8"/>
    <x v="20"/>
    <x v="860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8"/>
    <x v="20"/>
    <x v="861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8"/>
    <x v="20"/>
    <x v="862"/>
  </r>
  <r>
    <n v="1210"/>
    <x v="1210"/>
    <s v="En fotobok om livet i det enda andra GÃ¶teborg i vÃ¤rlden"/>
    <x v="22"/>
    <x v="835"/>
    <x v="0"/>
    <x v="11"/>
    <x v="9"/>
    <n v="1433106000"/>
    <n v="1431124572"/>
    <b v="0"/>
    <n v="103"/>
    <b v="1"/>
    <x v="8"/>
    <x v="20"/>
    <x v="863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8"/>
    <x v="20"/>
    <x v="864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8"/>
    <x v="20"/>
    <x v="865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8"/>
    <x v="20"/>
    <x v="866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8"/>
    <x v="20"/>
    <x v="867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8"/>
    <x v="20"/>
    <x v="868"/>
  </r>
  <r>
    <n v="1216"/>
    <x v="1216"/>
    <s v="A fine art photography book taking a new look at the art of bonsai."/>
    <x v="32"/>
    <x v="840"/>
    <x v="0"/>
    <x v="0"/>
    <x v="0"/>
    <n v="1443826980"/>
    <n v="1441032457"/>
    <b v="0"/>
    <n v="222"/>
    <b v="1"/>
    <x v="8"/>
    <x v="20"/>
    <x v="869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8"/>
    <x v="20"/>
    <x v="870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8"/>
    <x v="20"/>
    <x v="871"/>
  </r>
  <r>
    <n v="1219"/>
    <x v="1219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8"/>
    <x v="20"/>
    <x v="872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8"/>
    <x v="20"/>
    <x v="873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8"/>
    <x v="20"/>
    <x v="874"/>
  </r>
  <r>
    <n v="1222"/>
    <x v="1222"/>
    <s v="Project Pilgrim is my effort to work towards normalizing mental health."/>
    <x v="23"/>
    <x v="846"/>
    <x v="0"/>
    <x v="5"/>
    <x v="5"/>
    <n v="1459483200"/>
    <n v="1456852647"/>
    <b v="0"/>
    <n v="138"/>
    <b v="1"/>
    <x v="8"/>
    <x v="20"/>
    <x v="875"/>
  </r>
  <r>
    <n v="1223"/>
    <x v="1223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8"/>
    <x v="20"/>
    <x v="876"/>
  </r>
  <r>
    <n v="1224"/>
    <x v="1224"/>
    <s v="Modern Celtic influenced CD.  Help me finish what I started before the stroke."/>
    <x v="36"/>
    <x v="848"/>
    <x v="1"/>
    <x v="0"/>
    <x v="0"/>
    <n v="1402060302"/>
    <n v="1396876302"/>
    <b v="0"/>
    <n v="18"/>
    <b v="0"/>
    <x v="4"/>
    <x v="21"/>
    <x v="877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4"/>
    <x v="21"/>
    <x v="878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4"/>
    <x v="21"/>
    <x v="879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4"/>
    <x v="21"/>
    <x v="121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4"/>
    <x v="21"/>
    <x v="880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4"/>
    <x v="21"/>
    <x v="380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4"/>
    <x v="21"/>
    <x v="1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4"/>
    <x v="21"/>
    <x v="1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4"/>
    <x v="21"/>
    <x v="375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4"/>
    <x v="21"/>
    <x v="845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4"/>
    <x v="21"/>
    <x v="1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4"/>
    <x v="21"/>
    <x v="431"/>
  </r>
  <r>
    <n v="1236"/>
    <x v="1236"/>
    <s v="Raising money to give the musicians their due."/>
    <x v="30"/>
    <x v="117"/>
    <x v="1"/>
    <x v="0"/>
    <x v="0"/>
    <n v="1343491200"/>
    <n v="1342801164"/>
    <b v="0"/>
    <n v="0"/>
    <b v="0"/>
    <x v="4"/>
    <x v="21"/>
    <x v="1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4"/>
    <x v="21"/>
    <x v="1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4"/>
    <x v="21"/>
    <x v="881"/>
  </r>
  <r>
    <n v="1239"/>
    <x v="1239"/>
    <s v="Please consider helping us with our new CD and Riverdance Tour"/>
    <x v="30"/>
    <x v="117"/>
    <x v="1"/>
    <x v="0"/>
    <x v="0"/>
    <n v="1325804767"/>
    <n v="1323212767"/>
    <b v="0"/>
    <n v="0"/>
    <b v="0"/>
    <x v="4"/>
    <x v="21"/>
    <x v="121"/>
  </r>
  <r>
    <n v="1240"/>
    <x v="1240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4"/>
    <x v="21"/>
    <x v="882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4"/>
    <x v="21"/>
    <x v="883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4"/>
    <x v="21"/>
    <x v="144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4"/>
    <x v="21"/>
    <x v="884"/>
  </r>
  <r>
    <n v="1244"/>
    <x v="1244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4"/>
    <x v="11"/>
    <x v="885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4"/>
    <x v="11"/>
    <x v="886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4"/>
    <x v="11"/>
    <x v="887"/>
  </r>
  <r>
    <n v="1247"/>
    <x v="1247"/>
    <s v="BRAIN DEAD is going to record their debut EP and they need your help, Bozos!"/>
    <x v="8"/>
    <x v="860"/>
    <x v="0"/>
    <x v="0"/>
    <x v="0"/>
    <n v="1367823655"/>
    <n v="1365231655"/>
    <b v="1"/>
    <n v="50"/>
    <b v="1"/>
    <x v="4"/>
    <x v="11"/>
    <x v="888"/>
  </r>
  <r>
    <n v="1248"/>
    <x v="1248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4"/>
    <x v="11"/>
    <x v="889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4"/>
    <x v="11"/>
    <x v="890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4"/>
    <x v="11"/>
    <x v="891"/>
  </r>
  <r>
    <n v="1251"/>
    <x v="1251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4"/>
    <x v="11"/>
    <x v="892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4"/>
    <x v="11"/>
    <x v="893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4"/>
    <x v="11"/>
    <x v="894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4"/>
    <x v="11"/>
    <x v="895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4"/>
    <x v="11"/>
    <x v="896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4"/>
    <x v="11"/>
    <x v="897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4"/>
    <x v="11"/>
    <x v="898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4"/>
    <x v="11"/>
    <x v="899"/>
  </r>
  <r>
    <n v="1259"/>
    <x v="1259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4"/>
    <x v="11"/>
    <x v="900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4"/>
    <x v="11"/>
    <x v="901"/>
  </r>
  <r>
    <n v="1261"/>
    <x v="1261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4"/>
    <x v="11"/>
    <x v="902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4"/>
    <x v="11"/>
    <x v="903"/>
  </r>
  <r>
    <n v="1263"/>
    <x v="1263"/>
    <s v="A fresh batch of chaos from Toledo, Ohio's reggae-rockers, Tropic Bombs!"/>
    <x v="15"/>
    <x v="137"/>
    <x v="0"/>
    <x v="0"/>
    <x v="0"/>
    <n v="1396054800"/>
    <n v="1393034470"/>
    <b v="1"/>
    <n v="41"/>
    <b v="1"/>
    <x v="4"/>
    <x v="11"/>
    <x v="904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4"/>
    <x v="11"/>
    <x v="905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4"/>
    <x v="11"/>
    <x v="906"/>
  </r>
  <r>
    <n v="1266"/>
    <x v="1266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4"/>
    <x v="11"/>
    <x v="907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4"/>
    <x v="11"/>
    <x v="908"/>
  </r>
  <r>
    <n v="1268"/>
    <x v="1268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4"/>
    <x v="11"/>
    <x v="909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4"/>
    <x v="11"/>
    <x v="910"/>
  </r>
  <r>
    <n v="1270"/>
    <x v="1270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4"/>
    <x v="11"/>
    <x v="9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4"/>
    <x v="11"/>
    <x v="912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4"/>
    <x v="11"/>
    <x v="913"/>
  </r>
  <r>
    <n v="1273"/>
    <x v="1273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4"/>
    <x v="11"/>
    <x v="468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4"/>
    <x v="11"/>
    <x v="914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4"/>
    <x v="11"/>
    <x v="915"/>
  </r>
  <r>
    <n v="1276"/>
    <x v="1276"/>
    <s v="Sponsor this Brooklyn punk band's debut seven-inch, MR. DREAM GOES TO JAIL."/>
    <x v="9"/>
    <x v="887"/>
    <x v="0"/>
    <x v="0"/>
    <x v="0"/>
    <n v="1251777600"/>
    <n v="1247504047"/>
    <b v="1"/>
    <n v="68"/>
    <b v="1"/>
    <x v="4"/>
    <x v="11"/>
    <x v="916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4"/>
    <x v="11"/>
    <x v="917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4"/>
    <x v="11"/>
    <x v="918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4"/>
    <x v="11"/>
    <x v="919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4"/>
    <x v="11"/>
    <x v="920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4"/>
    <x v="11"/>
    <x v="92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4"/>
    <x v="11"/>
    <x v="922"/>
  </r>
  <r>
    <n v="1283"/>
    <x v="1283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4"/>
    <x v="11"/>
    <x v="923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1"/>
    <x v="6"/>
    <x v="774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1"/>
    <x v="6"/>
    <x v="924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1"/>
    <x v="6"/>
    <x v="925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1"/>
    <x v="6"/>
    <x v="92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1"/>
    <x v="6"/>
    <x v="927"/>
  </r>
  <r>
    <n v="1289"/>
    <x v="1289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1"/>
    <x v="6"/>
    <x v="928"/>
  </r>
  <r>
    <n v="1290"/>
    <x v="1290"/>
    <s v="Sometimes your Heart has to STOP for your Life to START."/>
    <x v="8"/>
    <x v="900"/>
    <x v="0"/>
    <x v="0"/>
    <x v="0"/>
    <n v="1429772340"/>
    <n v="1427121931"/>
    <b v="0"/>
    <n v="86"/>
    <b v="1"/>
    <x v="1"/>
    <x v="6"/>
    <x v="929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1"/>
    <x v="6"/>
    <x v="930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1"/>
    <x v="6"/>
    <x v="931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1"/>
    <x v="6"/>
    <x v="932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1"/>
    <x v="6"/>
    <x v="933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1"/>
    <x v="6"/>
    <x v="934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1"/>
    <x v="6"/>
    <x v="935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1"/>
    <x v="6"/>
    <x v="936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1"/>
    <x v="6"/>
    <x v="937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1"/>
    <x v="6"/>
    <x v="938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1"/>
    <x v="6"/>
    <x v="939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1"/>
    <x v="6"/>
    <x v="940"/>
  </r>
  <r>
    <n v="1302"/>
    <x v="1302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1"/>
    <x v="6"/>
    <x v="73"/>
  </r>
  <r>
    <n v="1303"/>
    <x v="1303"/>
    <s v="Groundbreaking queer theatre."/>
    <x v="8"/>
    <x v="912"/>
    <x v="0"/>
    <x v="1"/>
    <x v="1"/>
    <n v="1469962800"/>
    <n v="1468578920"/>
    <b v="0"/>
    <n v="108"/>
    <b v="1"/>
    <x v="1"/>
    <x v="6"/>
    <x v="941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2"/>
    <x v="8"/>
    <x v="942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2"/>
    <x v="8"/>
    <x v="33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2"/>
    <x v="8"/>
    <x v="943"/>
  </r>
  <r>
    <n v="1307"/>
    <x v="1307"/>
    <s v="Get VR to Everyone with Mailable, Ready to Use Viewers"/>
    <x v="63"/>
    <x v="916"/>
    <x v="1"/>
    <x v="0"/>
    <x v="0"/>
    <n v="1455710679"/>
    <n v="1453118679"/>
    <b v="0"/>
    <n v="45"/>
    <b v="0"/>
    <x v="2"/>
    <x v="8"/>
    <x v="944"/>
  </r>
  <r>
    <n v="1308"/>
    <x v="1308"/>
    <s v="Boost Band, a wristband that charges any device"/>
    <x v="3"/>
    <x v="917"/>
    <x v="1"/>
    <x v="0"/>
    <x v="0"/>
    <n v="1475937812"/>
    <n v="1472481812"/>
    <b v="0"/>
    <n v="38"/>
    <b v="0"/>
    <x v="2"/>
    <x v="8"/>
    <x v="945"/>
  </r>
  <r>
    <n v="1309"/>
    <x v="1309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2"/>
    <x v="8"/>
    <x v="946"/>
  </r>
  <r>
    <n v="1310"/>
    <x v="1310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2"/>
    <x v="8"/>
    <x v="947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2"/>
    <x v="8"/>
    <x v="948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2"/>
    <x v="8"/>
    <x v="13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2"/>
    <x v="8"/>
    <x v="949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2"/>
    <x v="8"/>
    <x v="950"/>
  </r>
  <r>
    <n v="1315"/>
    <x v="1315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2"/>
    <x v="8"/>
    <x v="951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2"/>
    <x v="8"/>
    <x v="120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2"/>
    <x v="8"/>
    <x v="952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2"/>
    <x v="8"/>
    <x v="953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2"/>
    <x v="8"/>
    <x v="954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2"/>
    <x v="8"/>
    <x v="955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2"/>
    <x v="8"/>
    <x v="956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2"/>
    <x v="8"/>
    <x v="717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2"/>
    <x v="8"/>
    <x v="957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2"/>
    <x v="8"/>
    <x v="95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2"/>
    <x v="8"/>
    <x v="959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2"/>
    <x v="8"/>
    <x v="960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2"/>
    <x v="8"/>
    <x v="961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2"/>
    <x v="8"/>
    <x v="962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2"/>
    <x v="8"/>
    <x v="963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2"/>
    <x v="8"/>
    <x v="964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2"/>
    <x v="8"/>
    <x v="965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2"/>
    <x v="8"/>
    <x v="121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2"/>
    <x v="8"/>
    <x v="121"/>
  </r>
  <r>
    <n v="1334"/>
    <x v="1334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2"/>
    <x v="8"/>
    <x v="707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2"/>
    <x v="8"/>
    <x v="966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2"/>
    <x v="8"/>
    <x v="967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2"/>
    <x v="8"/>
    <x v="96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2"/>
    <x v="8"/>
    <x v="969"/>
  </r>
  <r>
    <n v="1339"/>
    <x v="1339"/>
    <s v="World's Smallest customizable Phone &amp; GPS Watch for kids !"/>
    <x v="63"/>
    <x v="943"/>
    <x v="1"/>
    <x v="0"/>
    <x v="0"/>
    <n v="1418056315"/>
    <n v="1414164715"/>
    <b v="0"/>
    <n v="37"/>
    <b v="0"/>
    <x v="2"/>
    <x v="8"/>
    <x v="970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2"/>
    <x v="8"/>
    <x v="121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2"/>
    <x v="8"/>
    <x v="971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2"/>
    <x v="8"/>
    <x v="101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2"/>
    <x v="8"/>
    <x v="972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3"/>
    <x v="9"/>
    <x v="291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3"/>
    <x v="9"/>
    <x v="973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3"/>
    <x v="9"/>
    <x v="974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3"/>
    <x v="9"/>
    <x v="97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3"/>
    <x v="9"/>
    <x v="976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3"/>
    <x v="9"/>
    <x v="977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3"/>
    <x v="9"/>
    <x v="199"/>
  </r>
  <r>
    <n v="1351"/>
    <x v="1351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3"/>
    <x v="9"/>
    <x v="978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3"/>
    <x v="9"/>
    <x v="979"/>
  </r>
  <r>
    <n v="1353"/>
    <x v="1353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3"/>
    <x v="9"/>
    <x v="980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3"/>
    <x v="9"/>
    <x v="981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3"/>
    <x v="9"/>
    <x v="982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3"/>
    <x v="9"/>
    <x v="983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3"/>
    <x v="9"/>
    <x v="984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3"/>
    <x v="9"/>
    <x v="985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3"/>
    <x v="9"/>
    <x v="986"/>
  </r>
  <r>
    <n v="1360"/>
    <x v="1360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3"/>
    <x v="9"/>
    <x v="987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3"/>
    <x v="9"/>
    <x v="988"/>
  </r>
  <r>
    <n v="1362"/>
    <x v="1362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3"/>
    <x v="9"/>
    <x v="98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3"/>
    <x v="9"/>
    <x v="375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4"/>
    <x v="11"/>
    <x v="990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4"/>
    <x v="11"/>
    <x v="991"/>
  </r>
  <r>
    <n v="1366"/>
    <x v="1366"/>
    <s v="A musical memorial for Alexi Petersen."/>
    <x v="51"/>
    <x v="966"/>
    <x v="0"/>
    <x v="0"/>
    <x v="0"/>
    <n v="1417049663"/>
    <n v="1413158063"/>
    <b v="0"/>
    <n v="147"/>
    <b v="1"/>
    <x v="4"/>
    <x v="11"/>
    <x v="992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4"/>
    <x v="11"/>
    <x v="993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4"/>
    <x v="11"/>
    <x v="994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4"/>
    <x v="11"/>
    <x v="995"/>
  </r>
  <r>
    <n v="1370"/>
    <x v="1370"/>
    <s v="Songs about the first year of parenthood, often inappropriate for children"/>
    <x v="15"/>
    <x v="970"/>
    <x v="0"/>
    <x v="0"/>
    <x v="0"/>
    <n v="1381881890"/>
    <n v="1380585890"/>
    <b v="0"/>
    <n v="20"/>
    <b v="1"/>
    <x v="4"/>
    <x v="11"/>
    <x v="996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4"/>
    <x v="11"/>
    <x v="997"/>
  </r>
  <r>
    <n v="1372"/>
    <x v="1372"/>
    <s v="Please help us raise funds to press our new CD!"/>
    <x v="2"/>
    <x v="972"/>
    <x v="0"/>
    <x v="0"/>
    <x v="0"/>
    <n v="1342115132"/>
    <n v="1339523132"/>
    <b v="0"/>
    <n v="16"/>
    <b v="1"/>
    <x v="4"/>
    <x v="11"/>
    <x v="998"/>
  </r>
  <r>
    <n v="1373"/>
    <x v="1373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4"/>
    <x v="11"/>
    <x v="999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4"/>
    <x v="11"/>
    <x v="1000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4"/>
    <x v="11"/>
    <x v="1001"/>
  </r>
  <r>
    <n v="1376"/>
    <x v="1376"/>
    <s v="Dead Pirates are planning a second pressing of HIGHMARE LP, who wants one ?"/>
    <x v="250"/>
    <x v="975"/>
    <x v="0"/>
    <x v="1"/>
    <x v="1"/>
    <n v="1480784606"/>
    <n v="1478189006"/>
    <b v="0"/>
    <n v="168"/>
    <b v="1"/>
    <x v="4"/>
    <x v="11"/>
    <x v="1002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4"/>
    <x v="11"/>
    <x v="1003"/>
  </r>
  <r>
    <n v="1378"/>
    <x v="1378"/>
    <s v="A psychedelic post rock masterpiece!"/>
    <x v="13"/>
    <x v="976"/>
    <x v="0"/>
    <x v="1"/>
    <x v="1"/>
    <n v="1470075210"/>
    <n v="1468779210"/>
    <b v="0"/>
    <n v="133"/>
    <b v="1"/>
    <x v="4"/>
    <x v="11"/>
    <x v="1004"/>
  </r>
  <r>
    <n v="1379"/>
    <x v="1379"/>
    <s v="---------The long-awaited debut full-length from Justin Ruddy--------"/>
    <x v="3"/>
    <x v="977"/>
    <x v="0"/>
    <x v="0"/>
    <x v="0"/>
    <n v="1433504876"/>
    <n v="1430912876"/>
    <b v="0"/>
    <n v="151"/>
    <b v="1"/>
    <x v="4"/>
    <x v="11"/>
    <x v="1005"/>
  </r>
  <r>
    <n v="1380"/>
    <x v="1380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4"/>
    <x v="11"/>
    <x v="1006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4"/>
    <x v="11"/>
    <x v="919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4"/>
    <x v="11"/>
    <x v="847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4"/>
    <x v="11"/>
    <x v="1007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4"/>
    <x v="11"/>
    <x v="1008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4"/>
    <x v="11"/>
    <x v="1009"/>
  </r>
  <r>
    <n v="1386"/>
    <x v="1386"/>
    <s v="We are a classic hard rock/heavy metal band just trying to keep rock alive!"/>
    <x v="44"/>
    <x v="983"/>
    <x v="0"/>
    <x v="0"/>
    <x v="0"/>
    <n v="1438183889"/>
    <n v="1435591889"/>
    <b v="0"/>
    <n v="14"/>
    <b v="1"/>
    <x v="4"/>
    <x v="11"/>
    <x v="368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4"/>
    <x v="11"/>
    <x v="1010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4"/>
    <x v="11"/>
    <x v="1011"/>
  </r>
  <r>
    <n v="1389"/>
    <x v="1389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4"/>
    <x v="11"/>
    <x v="1012"/>
  </r>
  <r>
    <n v="1390"/>
    <x v="1390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4"/>
    <x v="11"/>
    <x v="1013"/>
  </r>
  <r>
    <n v="1391"/>
    <x v="1391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4"/>
    <x v="11"/>
    <x v="1014"/>
  </r>
  <r>
    <n v="1392"/>
    <x v="1392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4"/>
    <x v="11"/>
    <x v="1015"/>
  </r>
  <r>
    <n v="1393"/>
    <x v="1393"/>
    <s v="Rock n' Roll tales of our times"/>
    <x v="3"/>
    <x v="990"/>
    <x v="0"/>
    <x v="0"/>
    <x v="0"/>
    <n v="1470068523"/>
    <n v="1467476523"/>
    <b v="0"/>
    <n v="52"/>
    <b v="1"/>
    <x v="4"/>
    <x v="11"/>
    <x v="1016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4"/>
    <x v="11"/>
    <x v="1017"/>
  </r>
  <r>
    <n v="1395"/>
    <x v="1395"/>
    <s v="Help Quiet Oaks record their debut album!!!"/>
    <x v="8"/>
    <x v="992"/>
    <x v="0"/>
    <x v="0"/>
    <x v="0"/>
    <n v="1484430481"/>
    <n v="1481838481"/>
    <b v="0"/>
    <n v="82"/>
    <b v="1"/>
    <x v="4"/>
    <x v="11"/>
    <x v="1018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4"/>
    <x v="11"/>
    <x v="1019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4"/>
    <x v="11"/>
    <x v="1020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4"/>
    <x v="11"/>
    <x v="1021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4"/>
    <x v="11"/>
    <x v="1022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4"/>
    <x v="11"/>
    <x v="1023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4"/>
    <x v="11"/>
    <x v="246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4"/>
    <x v="11"/>
    <x v="1024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4"/>
    <x v="11"/>
    <x v="1025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3"/>
    <x v="22"/>
    <x v="1026"/>
  </r>
  <r>
    <n v="1405"/>
    <x v="1405"/>
    <s v="Will more people read the Bible if it were translated into Emoticons?"/>
    <x v="31"/>
    <x v="522"/>
    <x v="2"/>
    <x v="0"/>
    <x v="0"/>
    <n v="1417195201"/>
    <n v="1414599601"/>
    <b v="1"/>
    <n v="17"/>
    <b v="0"/>
    <x v="3"/>
    <x v="22"/>
    <x v="1027"/>
  </r>
  <r>
    <n v="1406"/>
    <x v="1406"/>
    <s v="The White coat and the battle dress uniform"/>
    <x v="14"/>
    <x v="493"/>
    <x v="2"/>
    <x v="13"/>
    <x v="3"/>
    <n v="1449914400"/>
    <n v="1445336607"/>
    <b v="0"/>
    <n v="3"/>
    <b v="0"/>
    <x v="3"/>
    <x v="22"/>
    <x v="144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3"/>
    <x v="22"/>
    <x v="501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3"/>
    <x v="22"/>
    <x v="1028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3"/>
    <x v="22"/>
    <x v="121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3"/>
    <x v="22"/>
    <x v="12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3"/>
    <x v="22"/>
    <x v="1029"/>
  </r>
  <r>
    <n v="1412"/>
    <x v="1412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3"/>
    <x v="22"/>
    <x v="1030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3"/>
    <x v="22"/>
    <x v="101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3"/>
    <x v="22"/>
    <x v="120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3"/>
    <x v="22"/>
    <x v="1031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3"/>
    <x v="22"/>
    <x v="121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3"/>
    <x v="22"/>
    <x v="440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3"/>
    <x v="22"/>
    <x v="103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3"/>
    <x v="22"/>
    <x v="884"/>
  </r>
  <r>
    <n v="1420"/>
    <x v="1420"/>
    <s v="Help me butcher Shakespeare in a satirical fashion."/>
    <x v="252"/>
    <x v="158"/>
    <x v="2"/>
    <x v="0"/>
    <x v="0"/>
    <n v="1467129686"/>
    <n v="1464969686"/>
    <b v="0"/>
    <n v="3"/>
    <b v="0"/>
    <x v="3"/>
    <x v="22"/>
    <x v="1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3"/>
    <x v="22"/>
    <x v="101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3"/>
    <x v="22"/>
    <x v="31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3"/>
    <x v="22"/>
    <x v="101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3"/>
    <x v="22"/>
    <x v="1033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3"/>
    <x v="22"/>
    <x v="121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3"/>
    <x v="22"/>
    <x v="121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3"/>
    <x v="22"/>
    <x v="1034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3"/>
    <x v="22"/>
    <x v="2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3"/>
    <x v="22"/>
    <x v="121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3"/>
    <x v="22"/>
    <x v="128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3"/>
    <x v="22"/>
    <x v="1035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3"/>
    <x v="22"/>
    <x v="121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3"/>
    <x v="22"/>
    <x v="1036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3"/>
    <x v="22"/>
    <x v="1037"/>
  </r>
  <r>
    <n v="1435"/>
    <x v="1435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3"/>
    <x v="22"/>
    <x v="501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3"/>
    <x v="22"/>
    <x v="1038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3"/>
    <x v="22"/>
    <x v="1039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3"/>
    <x v="22"/>
    <x v="753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3"/>
    <x v="22"/>
    <x v="179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3"/>
    <x v="22"/>
    <x v="12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3"/>
    <x v="22"/>
    <x v="1040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3"/>
    <x v="22"/>
    <x v="121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3"/>
    <x v="22"/>
    <x v="121"/>
  </r>
  <r>
    <n v="1444"/>
    <x v="1444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3"/>
    <x v="22"/>
    <x v="121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3"/>
    <x v="22"/>
    <x v="121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3"/>
    <x v="22"/>
    <x v="121"/>
  </r>
  <r>
    <n v="1447"/>
    <x v="1447"/>
    <s v="I'm creating a dictionary of multiple Indian languages."/>
    <x v="69"/>
    <x v="735"/>
    <x v="2"/>
    <x v="0"/>
    <x v="0"/>
    <n v="1467999134"/>
    <n v="1465407134"/>
    <b v="0"/>
    <n v="3"/>
    <b v="0"/>
    <x v="3"/>
    <x v="22"/>
    <x v="380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3"/>
    <x v="22"/>
    <x v="121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3"/>
    <x v="22"/>
    <x v="121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3"/>
    <x v="22"/>
    <x v="120"/>
  </r>
  <r>
    <n v="1451"/>
    <x v="1451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3"/>
    <x v="22"/>
    <x v="120"/>
  </r>
  <r>
    <n v="1452"/>
    <x v="1452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3"/>
    <x v="22"/>
    <x v="121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3"/>
    <x v="22"/>
    <x v="121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3"/>
    <x v="22"/>
    <x v="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3"/>
    <x v="22"/>
    <x v="1041"/>
  </r>
  <r>
    <n v="1456"/>
    <x v="1456"/>
    <s v="English Version of my auto-published novel"/>
    <x v="10"/>
    <x v="1011"/>
    <x v="1"/>
    <x v="13"/>
    <x v="3"/>
    <n v="1483459365"/>
    <n v="1480867365"/>
    <b v="0"/>
    <n v="3"/>
    <b v="0"/>
    <x v="3"/>
    <x v="22"/>
    <x v="1042"/>
  </r>
  <r>
    <n v="1457"/>
    <x v="1457"/>
    <s v="Age is more than just a number, I hope your younger than you feel."/>
    <x v="12"/>
    <x v="117"/>
    <x v="1"/>
    <x v="0"/>
    <x v="0"/>
    <n v="1447281044"/>
    <n v="1444685444"/>
    <b v="0"/>
    <n v="0"/>
    <b v="0"/>
    <x v="3"/>
    <x v="22"/>
    <x v="121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3"/>
    <x v="22"/>
    <x v="121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3"/>
    <x v="22"/>
    <x v="121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3"/>
    <x v="22"/>
    <x v="121"/>
  </r>
  <r>
    <n v="1461"/>
    <x v="1461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3"/>
    <x v="23"/>
    <x v="1043"/>
  </r>
  <r>
    <n v="1462"/>
    <x v="1462"/>
    <s v="A new radio show focused on short fiction produced by Louisville Public Media"/>
    <x v="23"/>
    <x v="1013"/>
    <x v="0"/>
    <x v="0"/>
    <x v="0"/>
    <n v="1365609271"/>
    <n v="1363017271"/>
    <b v="1"/>
    <n v="150"/>
    <b v="1"/>
    <x v="3"/>
    <x v="23"/>
    <x v="1044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3"/>
    <x v="23"/>
    <x v="1045"/>
  </r>
  <r>
    <n v="1464"/>
    <x v="1464"/>
    <s v="The Best Science Media on the Web"/>
    <x v="10"/>
    <x v="1014"/>
    <x v="0"/>
    <x v="0"/>
    <x v="0"/>
    <n v="1361029958"/>
    <n v="1358437958"/>
    <b v="1"/>
    <n v="234"/>
    <b v="1"/>
    <x v="3"/>
    <x v="23"/>
    <x v="1046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3"/>
    <x v="23"/>
    <x v="1047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3"/>
    <x v="23"/>
    <x v="1048"/>
  </r>
  <r>
    <n v="1467"/>
    <x v="1467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3"/>
    <x v="23"/>
    <x v="1049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3"/>
    <x v="23"/>
    <x v="1050"/>
  </r>
  <r>
    <n v="1469"/>
    <x v="1469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3"/>
    <x v="23"/>
    <x v="1051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3"/>
    <x v="23"/>
    <x v="1052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3"/>
    <x v="23"/>
    <x v="105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3"/>
    <x v="23"/>
    <x v="1054"/>
  </r>
  <r>
    <n v="1473"/>
    <x v="1473"/>
    <s v="Public Radio Project"/>
    <x v="15"/>
    <x v="1023"/>
    <x v="0"/>
    <x v="0"/>
    <x v="0"/>
    <n v="1330644639"/>
    <n v="1328052639"/>
    <b v="1"/>
    <n v="47"/>
    <b v="1"/>
    <x v="3"/>
    <x v="23"/>
    <x v="1055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3"/>
    <x v="23"/>
    <x v="1056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3"/>
    <x v="23"/>
    <x v="1057"/>
  </r>
  <r>
    <n v="1476"/>
    <x v="1476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3"/>
    <x v="23"/>
    <x v="1058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3"/>
    <x v="23"/>
    <x v="1059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3"/>
    <x v="23"/>
    <x v="1060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3"/>
    <x v="23"/>
    <x v="1061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3"/>
    <x v="23"/>
    <x v="1062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3"/>
    <x v="10"/>
    <x v="827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3"/>
    <x v="10"/>
    <x v="144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3"/>
    <x v="10"/>
    <x v="380"/>
  </r>
  <r>
    <n v="1484"/>
    <x v="1484"/>
    <s v="The mussings of an old wizard"/>
    <x v="13"/>
    <x v="117"/>
    <x v="2"/>
    <x v="0"/>
    <x v="0"/>
    <n v="1342882260"/>
    <n v="1337834963"/>
    <b v="0"/>
    <n v="0"/>
    <b v="0"/>
    <x v="3"/>
    <x v="10"/>
    <x v="121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3"/>
    <x v="10"/>
    <x v="73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3"/>
    <x v="10"/>
    <x v="580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3"/>
    <x v="10"/>
    <x v="121"/>
  </r>
  <r>
    <n v="1488"/>
    <x v="1488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3"/>
    <x v="10"/>
    <x v="88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3"/>
    <x v="10"/>
    <x v="121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3"/>
    <x v="10"/>
    <x v="1063"/>
  </r>
  <r>
    <n v="1491"/>
    <x v="1491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3"/>
    <x v="10"/>
    <x v="10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3"/>
    <x v="10"/>
    <x v="2"/>
  </r>
  <r>
    <n v="1493"/>
    <x v="1493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3"/>
    <x v="10"/>
    <x v="121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3"/>
    <x v="10"/>
    <x v="1064"/>
  </r>
  <r>
    <n v="1495"/>
    <x v="1495"/>
    <s v="The Adventures of Penelope Hawthorne. Part One: The Spellbook of Dracone."/>
    <x v="13"/>
    <x v="117"/>
    <x v="2"/>
    <x v="0"/>
    <x v="0"/>
    <n v="1314471431"/>
    <n v="1311879431"/>
    <b v="0"/>
    <n v="0"/>
    <b v="0"/>
    <x v="3"/>
    <x v="10"/>
    <x v="121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3"/>
    <x v="10"/>
    <x v="121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3"/>
    <x v="10"/>
    <x v="12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3"/>
    <x v="10"/>
    <x v="1065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3"/>
    <x v="10"/>
    <x v="144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3"/>
    <x v="10"/>
    <x v="1066"/>
  </r>
  <r>
    <n v="1501"/>
    <x v="1501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8"/>
    <x v="20"/>
    <x v="1067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8"/>
    <x v="20"/>
    <x v="1068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8"/>
    <x v="20"/>
    <x v="1069"/>
  </r>
  <r>
    <n v="1504"/>
    <x v="1504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8"/>
    <x v="20"/>
    <x v="107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8"/>
    <x v="20"/>
    <x v="1071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8"/>
    <x v="20"/>
    <x v="1072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8"/>
    <x v="20"/>
    <x v="1073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8"/>
    <x v="20"/>
    <x v="1074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8"/>
    <x v="20"/>
    <x v="1075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8"/>
    <x v="20"/>
    <x v="1076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8"/>
    <x v="20"/>
    <x v="1077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8"/>
    <x v="20"/>
    <x v="1078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8"/>
    <x v="20"/>
    <x v="1079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8"/>
    <x v="20"/>
    <x v="108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8"/>
    <x v="20"/>
    <x v="1081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8"/>
    <x v="20"/>
    <x v="1082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8"/>
    <x v="20"/>
    <x v="1083"/>
  </r>
  <r>
    <n v="1518"/>
    <x v="1518"/>
    <s v="A photobook of Robin Schwartz's ongoing series with her daughter Amelia."/>
    <x v="36"/>
    <x v="1052"/>
    <x v="0"/>
    <x v="0"/>
    <x v="0"/>
    <n v="1401565252"/>
    <n v="1398973252"/>
    <b v="1"/>
    <n v="236"/>
    <b v="1"/>
    <x v="8"/>
    <x v="20"/>
    <x v="1084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8"/>
    <x v="20"/>
    <x v="1085"/>
  </r>
  <r>
    <n v="1520"/>
    <x v="1520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8"/>
    <x v="20"/>
    <x v="1086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8"/>
    <x v="20"/>
    <x v="1087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8"/>
    <x v="20"/>
    <x v="1088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8"/>
    <x v="20"/>
    <x v="483"/>
  </r>
  <r>
    <n v="1524"/>
    <x v="1524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8"/>
    <x v="20"/>
    <x v="1089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8"/>
    <x v="20"/>
    <x v="109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8"/>
    <x v="20"/>
    <x v="1091"/>
  </r>
  <r>
    <n v="1527"/>
    <x v="1527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8"/>
    <x v="20"/>
    <x v="216"/>
  </r>
  <r>
    <n v="1528"/>
    <x v="1528"/>
    <s v="A book of street photos from around Shibuya that I've made between 2011-2016."/>
    <x v="9"/>
    <x v="1062"/>
    <x v="0"/>
    <x v="0"/>
    <x v="0"/>
    <n v="1485907200"/>
    <n v="1483292122"/>
    <b v="1"/>
    <n v="160"/>
    <b v="1"/>
    <x v="8"/>
    <x v="20"/>
    <x v="1092"/>
  </r>
  <r>
    <n v="1529"/>
    <x v="1529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8"/>
    <x v="20"/>
    <x v="1093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8"/>
    <x v="20"/>
    <x v="1094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8"/>
    <x v="20"/>
    <x v="1095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8"/>
    <x v="20"/>
    <x v="1096"/>
  </r>
  <r>
    <n v="1533"/>
    <x v="1533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8"/>
    <x v="20"/>
    <x v="1097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8"/>
    <x v="20"/>
    <x v="1098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8"/>
    <x v="20"/>
    <x v="1099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8"/>
    <x v="20"/>
    <x v="1100"/>
  </r>
  <r>
    <n v="1537"/>
    <x v="1537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8"/>
    <x v="20"/>
    <x v="1101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8"/>
    <x v="20"/>
    <x v="1102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8"/>
    <x v="20"/>
    <x v="1103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8"/>
    <x v="20"/>
    <x v="1104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8"/>
    <x v="24"/>
    <x v="362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8"/>
    <x v="24"/>
    <x v="135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8"/>
    <x v="24"/>
    <x v="119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8"/>
    <x v="24"/>
    <x v="121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8"/>
    <x v="24"/>
    <x v="120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8"/>
    <x v="24"/>
    <x v="1105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8"/>
    <x v="24"/>
    <x v="121"/>
  </r>
  <r>
    <n v="1548"/>
    <x v="1548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8"/>
    <x v="24"/>
    <x v="88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8"/>
    <x v="24"/>
    <x v="1106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8"/>
    <x v="24"/>
    <x v="1107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8"/>
    <x v="24"/>
    <x v="121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8"/>
    <x v="24"/>
    <x v="1108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8"/>
    <x v="24"/>
    <x v="121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8"/>
    <x v="24"/>
    <x v="121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8"/>
    <x v="24"/>
    <x v="121"/>
  </r>
  <r>
    <n v="1556"/>
    <x v="1556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8"/>
    <x v="24"/>
    <x v="1109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8"/>
    <x v="24"/>
    <x v="101"/>
  </r>
  <r>
    <n v="1558"/>
    <x v="1558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8"/>
    <x v="24"/>
    <x v="123"/>
  </r>
  <r>
    <n v="1559"/>
    <x v="1559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8"/>
    <x v="24"/>
    <x v="73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8"/>
    <x v="24"/>
    <x v="825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3"/>
    <x v="25"/>
    <x v="402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3"/>
    <x v="25"/>
    <x v="121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3"/>
    <x v="25"/>
    <x v="655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3"/>
    <x v="25"/>
    <x v="119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3"/>
    <x v="25"/>
    <x v="101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3"/>
    <x v="25"/>
    <x v="1110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3"/>
    <x v="25"/>
    <x v="1111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3"/>
    <x v="25"/>
    <x v="1112"/>
  </r>
  <r>
    <n v="1569"/>
    <x v="1569"/>
    <s v="to be removed"/>
    <x v="11"/>
    <x v="117"/>
    <x v="1"/>
    <x v="0"/>
    <x v="0"/>
    <n v="1369498714"/>
    <n v="1366906714"/>
    <b v="0"/>
    <n v="0"/>
    <b v="0"/>
    <x v="3"/>
    <x v="25"/>
    <x v="121"/>
  </r>
  <r>
    <n v="1570"/>
    <x v="1570"/>
    <s v="A Coloring Book of Breathtaking Beauties_x000a_To Calm the Heart and Soul"/>
    <x v="12"/>
    <x v="685"/>
    <x v="1"/>
    <x v="0"/>
    <x v="0"/>
    <n v="1460140282"/>
    <n v="1457551882"/>
    <b v="0"/>
    <n v="52"/>
    <b v="0"/>
    <x v="3"/>
    <x v="25"/>
    <x v="1113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3"/>
    <x v="25"/>
    <x v="13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3"/>
    <x v="25"/>
    <x v="683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3"/>
    <x v="25"/>
    <x v="1114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3"/>
    <x v="25"/>
    <x v="111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3"/>
    <x v="25"/>
    <x v="1116"/>
  </r>
  <r>
    <n v="1576"/>
    <x v="1576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3"/>
    <x v="25"/>
    <x v="177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3"/>
    <x v="25"/>
    <x v="440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3"/>
    <x v="25"/>
    <x v="22"/>
  </r>
  <r>
    <n v="1579"/>
    <x v="1579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3"/>
    <x v="25"/>
    <x v="448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3"/>
    <x v="25"/>
    <x v="121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8"/>
    <x v="26"/>
    <x v="144"/>
  </r>
  <r>
    <n v="1582"/>
    <x v="1582"/>
    <s v="I create canvas prints of images from in and around New Orleans"/>
    <x v="28"/>
    <x v="1085"/>
    <x v="2"/>
    <x v="0"/>
    <x v="0"/>
    <n v="1445894400"/>
    <n v="1440961053"/>
    <b v="0"/>
    <n v="3"/>
    <b v="0"/>
    <x v="8"/>
    <x v="26"/>
    <x v="1117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8"/>
    <x v="26"/>
    <x v="2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8"/>
    <x v="26"/>
    <x v="121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8"/>
    <x v="26"/>
    <x v="1118"/>
  </r>
  <r>
    <n v="1586"/>
    <x v="1586"/>
    <s v="Show the world the beauty that is in all of our back yards!"/>
    <x v="15"/>
    <x v="117"/>
    <x v="2"/>
    <x v="0"/>
    <x v="0"/>
    <n v="1428197422"/>
    <n v="1425609022"/>
    <b v="0"/>
    <n v="0"/>
    <b v="0"/>
    <x v="8"/>
    <x v="26"/>
    <x v="121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8"/>
    <x v="26"/>
    <x v="120"/>
  </r>
  <r>
    <n v="1588"/>
    <x v="1588"/>
    <s v="Southeast Texas as seen through the lens of a cell phone camera"/>
    <x v="274"/>
    <x v="117"/>
    <x v="2"/>
    <x v="0"/>
    <x v="0"/>
    <n v="1422735120"/>
    <n v="1420091999"/>
    <b v="0"/>
    <n v="0"/>
    <b v="0"/>
    <x v="8"/>
    <x v="26"/>
    <x v="121"/>
  </r>
  <r>
    <n v="1589"/>
    <x v="1589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8"/>
    <x v="26"/>
    <x v="121"/>
  </r>
  <r>
    <n v="1590"/>
    <x v="1590"/>
    <s v="Discover Italy through photography."/>
    <x v="127"/>
    <x v="806"/>
    <x v="2"/>
    <x v="13"/>
    <x v="3"/>
    <n v="1443040464"/>
    <n v="1440448464"/>
    <b v="0"/>
    <n v="2"/>
    <b v="0"/>
    <x v="8"/>
    <x v="26"/>
    <x v="1119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8"/>
    <x v="26"/>
    <x v="1120"/>
  </r>
  <r>
    <n v="1592"/>
    <x v="1592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8"/>
    <x v="26"/>
    <x v="121"/>
  </r>
  <r>
    <n v="1593"/>
    <x v="1593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8"/>
    <x v="26"/>
    <x v="120"/>
  </r>
  <r>
    <n v="1594"/>
    <x v="1594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8"/>
    <x v="26"/>
    <x v="372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8"/>
    <x v="26"/>
    <x v="375"/>
  </r>
  <r>
    <n v="1596"/>
    <x v="1596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8"/>
    <x v="26"/>
    <x v="380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8"/>
    <x v="26"/>
    <x v="121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8"/>
    <x v="26"/>
    <x v="120"/>
  </r>
  <r>
    <n v="1599"/>
    <x v="1599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8"/>
    <x v="26"/>
    <x v="121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8"/>
    <x v="26"/>
    <x v="99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4"/>
    <x v="11"/>
    <x v="1042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4"/>
    <x v="11"/>
    <x v="1121"/>
  </r>
  <r>
    <n v="1603"/>
    <x v="1603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4"/>
    <x v="11"/>
    <x v="112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4"/>
    <x v="11"/>
    <x v="1123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4"/>
    <x v="11"/>
    <x v="1124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4"/>
    <x v="11"/>
    <x v="1125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4"/>
    <x v="11"/>
    <x v="1126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4"/>
    <x v="11"/>
    <x v="1127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4"/>
    <x v="11"/>
    <x v="1128"/>
  </r>
  <r>
    <n v="1610"/>
    <x v="1610"/>
    <s v="So The Story Goes is the upcoming album from &quot;Just Joe&quot; Altier."/>
    <x v="13"/>
    <x v="1098"/>
    <x v="0"/>
    <x v="0"/>
    <x v="0"/>
    <n v="1355609510"/>
    <n v="1353017510"/>
    <b v="0"/>
    <n v="112"/>
    <b v="1"/>
    <x v="4"/>
    <x v="11"/>
    <x v="1129"/>
  </r>
  <r>
    <n v="1611"/>
    <x v="1611"/>
    <s v="Skelton-Luns CD/7&quot; No Big Deal."/>
    <x v="134"/>
    <x v="1099"/>
    <x v="0"/>
    <x v="0"/>
    <x v="0"/>
    <n v="1370390432"/>
    <n v="1368576032"/>
    <b v="0"/>
    <n v="27"/>
    <b v="1"/>
    <x v="4"/>
    <x v="11"/>
    <x v="1130"/>
  </r>
  <r>
    <n v="1612"/>
    <x v="1612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4"/>
    <x v="11"/>
    <x v="73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4"/>
    <x v="11"/>
    <x v="113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4"/>
    <x v="11"/>
    <x v="1122"/>
  </r>
  <r>
    <n v="1615"/>
    <x v="1615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4"/>
    <x v="11"/>
    <x v="1132"/>
  </r>
  <r>
    <n v="1616"/>
    <x v="1616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4"/>
    <x v="11"/>
    <x v="1133"/>
  </r>
  <r>
    <n v="1617"/>
    <x v="1617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4"/>
    <x v="11"/>
    <x v="1134"/>
  </r>
  <r>
    <n v="1618"/>
    <x v="1618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4"/>
    <x v="11"/>
    <x v="1135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4"/>
    <x v="11"/>
    <x v="1136"/>
  </r>
  <r>
    <n v="1620"/>
    <x v="1620"/>
    <s v="Kickstarting my music career with 300 hard copy CDs of my first release."/>
    <x v="28"/>
    <x v="932"/>
    <x v="0"/>
    <x v="0"/>
    <x v="0"/>
    <n v="1361606940"/>
    <n v="1361002140"/>
    <b v="0"/>
    <n v="17"/>
    <b v="1"/>
    <x v="4"/>
    <x v="11"/>
    <x v="1137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4"/>
    <x v="11"/>
    <x v="1138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4"/>
    <x v="11"/>
    <x v="1139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4"/>
    <x v="11"/>
    <x v="1140"/>
  </r>
  <r>
    <n v="1624"/>
    <x v="1624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4"/>
    <x v="11"/>
    <x v="114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4"/>
    <x v="11"/>
    <x v="1142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4"/>
    <x v="11"/>
    <x v="1143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4"/>
    <x v="11"/>
    <x v="1144"/>
  </r>
  <r>
    <n v="1628"/>
    <x v="1628"/>
    <s v="Original Jewish rock music on human relationships and identity"/>
    <x v="23"/>
    <x v="1112"/>
    <x v="0"/>
    <x v="0"/>
    <x v="0"/>
    <n v="1403026882"/>
    <n v="1400175682"/>
    <b v="0"/>
    <n v="88"/>
    <b v="1"/>
    <x v="4"/>
    <x v="11"/>
    <x v="1145"/>
  </r>
  <r>
    <n v="1629"/>
    <x v="1629"/>
    <s v="Help Off The Turnpike release new music, and set fire to everything!"/>
    <x v="12"/>
    <x v="1113"/>
    <x v="0"/>
    <x v="0"/>
    <x v="0"/>
    <n v="1392929333"/>
    <n v="1389041333"/>
    <b v="0"/>
    <n v="82"/>
    <b v="1"/>
    <x v="4"/>
    <x v="11"/>
    <x v="1146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4"/>
    <x v="11"/>
    <x v="1147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4"/>
    <x v="11"/>
    <x v="1148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4"/>
    <x v="11"/>
    <x v="1149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4"/>
    <x v="11"/>
    <x v="1150"/>
  </r>
  <r>
    <n v="1634"/>
    <x v="1634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4"/>
    <x v="11"/>
    <x v="115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4"/>
    <x v="11"/>
    <x v="1152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4"/>
    <x v="11"/>
    <x v="1153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4"/>
    <x v="11"/>
    <x v="1154"/>
  </r>
  <r>
    <n v="1638"/>
    <x v="1638"/>
    <s v="Avenues will be going in to the studio to record a new EP with Matt Allison!"/>
    <x v="28"/>
    <x v="1121"/>
    <x v="0"/>
    <x v="0"/>
    <x v="0"/>
    <n v="1362086700"/>
    <n v="1358180968"/>
    <b v="0"/>
    <n v="27"/>
    <b v="1"/>
    <x v="4"/>
    <x v="11"/>
    <x v="1155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4"/>
    <x v="11"/>
    <x v="1156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4"/>
    <x v="11"/>
    <x v="1157"/>
  </r>
  <r>
    <n v="1641"/>
    <x v="1641"/>
    <s v="Music Video For Upbeat and Inspiring Song - Run For Your Life"/>
    <x v="30"/>
    <x v="535"/>
    <x v="0"/>
    <x v="0"/>
    <x v="0"/>
    <n v="1418998744"/>
    <n v="1416406744"/>
    <b v="0"/>
    <n v="26"/>
    <b v="1"/>
    <x v="4"/>
    <x v="27"/>
    <x v="1158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4"/>
    <x v="27"/>
    <x v="314"/>
  </r>
  <r>
    <n v="1643"/>
    <x v="1643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4"/>
    <x v="27"/>
    <x v="1159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4"/>
    <x v="27"/>
    <x v="1160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4"/>
    <x v="27"/>
    <x v="1161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4"/>
    <x v="27"/>
    <x v="1162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4"/>
    <x v="27"/>
    <x v="1163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4"/>
    <x v="27"/>
    <x v="1164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4"/>
    <x v="27"/>
    <x v="1165"/>
  </r>
  <r>
    <n v="1650"/>
    <x v="1650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4"/>
    <x v="27"/>
    <x v="1166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4"/>
    <x v="27"/>
    <x v="116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4"/>
    <x v="27"/>
    <x v="1168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4"/>
    <x v="27"/>
    <x v="1169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4"/>
    <x v="27"/>
    <x v="1170"/>
  </r>
  <r>
    <n v="1655"/>
    <x v="1655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4"/>
    <x v="27"/>
    <x v="1171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4"/>
    <x v="27"/>
    <x v="1172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4"/>
    <x v="27"/>
    <x v="1173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4"/>
    <x v="27"/>
    <x v="1174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4"/>
    <x v="27"/>
    <x v="1175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4"/>
    <x v="27"/>
    <x v="676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4"/>
    <x v="27"/>
    <x v="1176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4"/>
    <x v="27"/>
    <x v="1177"/>
  </r>
  <r>
    <n v="1663"/>
    <x v="1663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4"/>
    <x v="27"/>
    <x v="1178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4"/>
    <x v="27"/>
    <x v="1179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4"/>
    <x v="27"/>
    <x v="1180"/>
  </r>
  <r>
    <n v="1666"/>
    <x v="1666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4"/>
    <x v="27"/>
    <x v="1181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4"/>
    <x v="27"/>
    <x v="1182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4"/>
    <x v="27"/>
    <x v="1183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4"/>
    <x v="27"/>
    <x v="399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4"/>
    <x v="27"/>
    <x v="1184"/>
  </r>
  <r>
    <n v="1671"/>
    <x v="1671"/>
    <s v="I am seeking funding in order to help take my music from a hobby to a career."/>
    <x v="13"/>
    <x v="1150"/>
    <x v="0"/>
    <x v="0"/>
    <x v="0"/>
    <n v="1470056614"/>
    <n v="1467464614"/>
    <b v="0"/>
    <n v="77"/>
    <b v="1"/>
    <x v="4"/>
    <x v="27"/>
    <x v="1185"/>
  </r>
  <r>
    <n v="1672"/>
    <x v="1672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4"/>
    <x v="27"/>
    <x v="1186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4"/>
    <x v="27"/>
    <x v="118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4"/>
    <x v="27"/>
    <x v="1188"/>
  </r>
  <r>
    <n v="1675"/>
    <x v="1675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4"/>
    <x v="27"/>
    <x v="208"/>
  </r>
  <r>
    <n v="1676"/>
    <x v="1676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4"/>
    <x v="27"/>
    <x v="1189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4"/>
    <x v="27"/>
    <x v="1190"/>
  </r>
  <r>
    <n v="1678"/>
    <x v="1678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4"/>
    <x v="27"/>
    <x v="1191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4"/>
    <x v="27"/>
    <x v="368"/>
  </r>
  <r>
    <n v="1680"/>
    <x v="1680"/>
    <s v="Working Musician dilemma #164: how the taxman put Kick the Record 2.0 on hold"/>
    <x v="28"/>
    <x v="1156"/>
    <x v="0"/>
    <x v="0"/>
    <x v="0"/>
    <n v="1405188667"/>
    <n v="1402596667"/>
    <b v="0"/>
    <n v="25"/>
    <b v="1"/>
    <x v="4"/>
    <x v="27"/>
    <x v="1192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4"/>
    <x v="28"/>
    <x v="1193"/>
  </r>
  <r>
    <n v="1682"/>
    <x v="1682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4"/>
    <x v="28"/>
    <x v="121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4"/>
    <x v="28"/>
    <x v="1194"/>
  </r>
  <r>
    <n v="1684"/>
    <x v="1684"/>
    <s v="New Music from Marty Mikles!  A new EP all about God's Goodness &amp; Mercy."/>
    <x v="6"/>
    <x v="1159"/>
    <x v="3"/>
    <x v="0"/>
    <x v="0"/>
    <n v="1489775641"/>
    <n v="1487360041"/>
    <b v="0"/>
    <n v="101"/>
    <b v="0"/>
    <x v="4"/>
    <x v="28"/>
    <x v="1195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4"/>
    <x v="28"/>
    <x v="1196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4"/>
    <x v="28"/>
    <x v="656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4"/>
    <x v="28"/>
    <x v="1197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4"/>
    <x v="28"/>
    <x v="1198"/>
  </r>
  <r>
    <n v="1689"/>
    <x v="1689"/>
    <s v="Praising the Living God in the second half of life."/>
    <x v="262"/>
    <x v="1162"/>
    <x v="3"/>
    <x v="0"/>
    <x v="0"/>
    <n v="1489700230"/>
    <n v="1487111830"/>
    <b v="0"/>
    <n v="14"/>
    <b v="0"/>
    <x v="4"/>
    <x v="28"/>
    <x v="1199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4"/>
    <x v="28"/>
    <x v="1200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4"/>
    <x v="28"/>
    <x v="1201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4"/>
    <x v="28"/>
    <x v="1202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4"/>
    <x v="28"/>
    <x v="431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4"/>
    <x v="28"/>
    <x v="144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4"/>
    <x v="28"/>
    <x v="1203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4"/>
    <x v="28"/>
    <x v="121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4"/>
    <x v="28"/>
    <x v="1204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4"/>
    <x v="28"/>
    <x v="121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4"/>
    <x v="28"/>
    <x v="1205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4"/>
    <x v="28"/>
    <x v="1206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4"/>
    <x v="28"/>
    <x v="144"/>
  </r>
  <r>
    <n v="1702"/>
    <x v="1702"/>
    <s v="I can do all things through christ jesus"/>
    <x v="281"/>
    <x v="116"/>
    <x v="2"/>
    <x v="0"/>
    <x v="0"/>
    <n v="1427745150"/>
    <n v="1425156750"/>
    <b v="0"/>
    <n v="1"/>
    <b v="0"/>
    <x v="4"/>
    <x v="28"/>
    <x v="120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4"/>
    <x v="28"/>
    <x v="156"/>
  </r>
  <r>
    <n v="1704"/>
    <x v="1704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4"/>
    <x v="28"/>
    <x v="1207"/>
  </r>
  <r>
    <n v="1705"/>
    <x v="1705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4"/>
    <x v="28"/>
    <x v="121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4"/>
    <x v="28"/>
    <x v="121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4"/>
    <x v="28"/>
    <x v="120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4"/>
    <x v="28"/>
    <x v="121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4"/>
    <x v="28"/>
    <x v="1209"/>
  </r>
  <r>
    <n v="1710"/>
    <x v="1710"/>
    <s v="We want to create a gospel live album which has never been produced before."/>
    <x v="10"/>
    <x v="1172"/>
    <x v="2"/>
    <x v="12"/>
    <x v="3"/>
    <n v="1453122000"/>
    <n v="1449151888"/>
    <b v="0"/>
    <n v="1"/>
    <b v="0"/>
    <x v="4"/>
    <x v="28"/>
    <x v="441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4"/>
    <x v="28"/>
    <x v="121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4"/>
    <x v="28"/>
    <x v="121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4"/>
    <x v="28"/>
    <x v="73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4"/>
    <x v="28"/>
    <x v="1211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4"/>
    <x v="28"/>
    <x v="14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4"/>
    <x v="28"/>
    <x v="73"/>
  </r>
  <r>
    <n v="1717"/>
    <x v="1717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4"/>
    <x v="28"/>
    <x v="1212"/>
  </r>
  <r>
    <n v="1718"/>
    <x v="1718"/>
    <s v="A melody for the galaxy."/>
    <x v="19"/>
    <x v="735"/>
    <x v="2"/>
    <x v="0"/>
    <x v="0"/>
    <n v="1463201940"/>
    <n v="1459435149"/>
    <b v="0"/>
    <n v="2"/>
    <b v="0"/>
    <x v="4"/>
    <x v="28"/>
    <x v="822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4"/>
    <x v="28"/>
    <x v="123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4"/>
    <x v="28"/>
    <x v="1213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4"/>
    <x v="28"/>
    <x v="121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4"/>
    <x v="28"/>
    <x v="120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4"/>
    <x v="28"/>
    <x v="1214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4"/>
    <x v="28"/>
    <x v="435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4"/>
    <x v="28"/>
    <x v="1215"/>
  </r>
  <r>
    <n v="1726"/>
    <x v="1726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4"/>
    <x v="28"/>
    <x v="1216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4"/>
    <x v="28"/>
    <x v="120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4"/>
    <x v="28"/>
    <x v="1217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4"/>
    <x v="28"/>
    <x v="121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4"/>
    <x v="28"/>
    <x v="121"/>
  </r>
  <r>
    <n v="1731"/>
    <x v="1731"/>
    <s v="We are a Christin Worship band looking to midwest tour. God Bless!"/>
    <x v="28"/>
    <x v="117"/>
    <x v="2"/>
    <x v="0"/>
    <x v="0"/>
    <n v="1434034800"/>
    <n v="1432849552"/>
    <b v="0"/>
    <n v="0"/>
    <b v="0"/>
    <x v="4"/>
    <x v="28"/>
    <x v="121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4"/>
    <x v="28"/>
    <x v="121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4"/>
    <x v="28"/>
    <x v="121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4"/>
    <x v="28"/>
    <x v="120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4"/>
    <x v="28"/>
    <x v="687"/>
  </r>
  <r>
    <n v="1736"/>
    <x v="1736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4"/>
    <x v="28"/>
    <x v="121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4"/>
    <x v="28"/>
    <x v="98"/>
  </r>
  <r>
    <n v="1738"/>
    <x v="1738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4"/>
    <x v="28"/>
    <x v="135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4"/>
    <x v="28"/>
    <x v="120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4"/>
    <x v="28"/>
    <x v="121"/>
  </r>
  <r>
    <n v="1741"/>
    <x v="1741"/>
    <s v="A photo journal documenting my experiences and travels across New Zealand"/>
    <x v="38"/>
    <x v="414"/>
    <x v="0"/>
    <x v="1"/>
    <x v="1"/>
    <n v="1433948671"/>
    <n v="1430060671"/>
    <b v="0"/>
    <n v="52"/>
    <b v="1"/>
    <x v="8"/>
    <x v="20"/>
    <x v="1219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8"/>
    <x v="20"/>
    <x v="1220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8"/>
    <x v="20"/>
    <x v="1221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8"/>
    <x v="20"/>
    <x v="1222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8"/>
    <x v="20"/>
    <x v="1223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8"/>
    <x v="20"/>
    <x v="1224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8"/>
    <x v="20"/>
    <x v="1225"/>
  </r>
  <r>
    <n v="1748"/>
    <x v="1748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8"/>
    <x v="20"/>
    <x v="1226"/>
  </r>
  <r>
    <n v="1749"/>
    <x v="1749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8"/>
    <x v="20"/>
    <x v="1156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8"/>
    <x v="20"/>
    <x v="1227"/>
  </r>
  <r>
    <n v="1751"/>
    <x v="1751"/>
    <s v="Photographs and stories culled from 10 years of road trips through rural Greece"/>
    <x v="3"/>
    <x v="1187"/>
    <x v="0"/>
    <x v="0"/>
    <x v="0"/>
    <n v="1426787123"/>
    <n v="1424198723"/>
    <b v="0"/>
    <n v="61"/>
    <b v="1"/>
    <x v="8"/>
    <x v="20"/>
    <x v="1228"/>
  </r>
  <r>
    <n v="1752"/>
    <x v="1752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8"/>
    <x v="20"/>
    <x v="1229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8"/>
    <x v="20"/>
    <x v="1230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8"/>
    <x v="20"/>
    <x v="1231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8"/>
    <x v="20"/>
    <x v="501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8"/>
    <x v="20"/>
    <x v="1232"/>
  </r>
  <r>
    <n v="1757"/>
    <x v="1757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8"/>
    <x v="20"/>
    <x v="1233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8"/>
    <x v="20"/>
    <x v="1234"/>
  </r>
  <r>
    <n v="1759"/>
    <x v="1759"/>
    <s v="Death Valley will be the first photo book of Andi State"/>
    <x v="10"/>
    <x v="1194"/>
    <x v="0"/>
    <x v="0"/>
    <x v="0"/>
    <n v="1427309629"/>
    <n v="1425585229"/>
    <b v="0"/>
    <n v="49"/>
    <b v="1"/>
    <x v="8"/>
    <x v="20"/>
    <x v="1235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8"/>
    <x v="20"/>
    <x v="1236"/>
  </r>
  <r>
    <n v="1761"/>
    <x v="1761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8"/>
    <x v="20"/>
    <x v="1237"/>
  </r>
  <r>
    <n v="1762"/>
    <x v="1762"/>
    <s v="Project rewards $25 gets you 190+ digital images"/>
    <x v="213"/>
    <x v="1197"/>
    <x v="0"/>
    <x v="0"/>
    <x v="0"/>
    <n v="1457739245"/>
    <n v="1455147245"/>
    <b v="0"/>
    <n v="25"/>
    <b v="1"/>
    <x v="8"/>
    <x v="20"/>
    <x v="1238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8"/>
    <x v="20"/>
    <x v="1239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8"/>
    <x v="20"/>
    <x v="124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8"/>
    <x v="20"/>
    <x v="1241"/>
  </r>
  <r>
    <n v="1766"/>
    <x v="1766"/>
    <s v="I want to create a beautiful book which documents the Melbourne music scene."/>
    <x v="15"/>
    <x v="117"/>
    <x v="2"/>
    <x v="2"/>
    <x v="2"/>
    <n v="1408999088"/>
    <n v="1407184688"/>
    <b v="1"/>
    <n v="0"/>
    <b v="0"/>
    <x v="8"/>
    <x v="20"/>
    <x v="121"/>
  </r>
  <r>
    <n v="1767"/>
    <x v="1767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8"/>
    <x v="20"/>
    <x v="1242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8"/>
    <x v="20"/>
    <x v="1243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8"/>
    <x v="20"/>
    <x v="1244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8"/>
    <x v="20"/>
    <x v="45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8"/>
    <x v="20"/>
    <x v="1245"/>
  </r>
  <r>
    <n v="1772"/>
    <x v="1772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8"/>
    <x v="20"/>
    <x v="1246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8"/>
    <x v="20"/>
    <x v="1247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8"/>
    <x v="20"/>
    <x v="1248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8"/>
    <x v="20"/>
    <x v="1249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8"/>
    <x v="20"/>
    <x v="33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8"/>
    <x v="20"/>
    <x v="1250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8"/>
    <x v="20"/>
    <x v="1251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8"/>
    <x v="20"/>
    <x v="1252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8"/>
    <x v="20"/>
    <x v="1253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8"/>
    <x v="20"/>
    <x v="1254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8"/>
    <x v="20"/>
    <x v="1255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8"/>
    <x v="20"/>
    <x v="1256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8"/>
    <x v="20"/>
    <x v="1257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8"/>
    <x v="20"/>
    <x v="1258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8"/>
    <x v="20"/>
    <x v="1259"/>
  </r>
  <r>
    <n v="1787"/>
    <x v="1787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8"/>
    <x v="20"/>
    <x v="1260"/>
  </r>
  <r>
    <n v="1788"/>
    <x v="1788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8"/>
    <x v="20"/>
    <x v="1065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8"/>
    <x v="20"/>
    <x v="119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8"/>
    <x v="20"/>
    <x v="1033"/>
  </r>
  <r>
    <n v="1791"/>
    <x v="1791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8"/>
    <x v="20"/>
    <x v="1261"/>
  </r>
  <r>
    <n v="1792"/>
    <x v="1792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8"/>
    <x v="20"/>
    <x v="1262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8"/>
    <x v="20"/>
    <x v="135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8"/>
    <x v="20"/>
    <x v="1263"/>
  </r>
  <r>
    <n v="1795"/>
    <x v="1795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8"/>
    <x v="20"/>
    <x v="1264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8"/>
    <x v="20"/>
    <x v="1265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8"/>
    <x v="20"/>
    <x v="1266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8"/>
    <x v="20"/>
    <x v="1267"/>
  </r>
  <r>
    <n v="1799"/>
    <x v="1799"/>
    <s v="The UnDiscovered Image, a monthly publication dedicated to photographers."/>
    <x v="23"/>
    <x v="1227"/>
    <x v="2"/>
    <x v="1"/>
    <x v="1"/>
    <n v="1415740408"/>
    <n v="1414008808"/>
    <b v="1"/>
    <n v="6"/>
    <b v="0"/>
    <x v="8"/>
    <x v="20"/>
    <x v="1268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8"/>
    <x v="20"/>
    <x v="1269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8"/>
    <x v="20"/>
    <x v="1270"/>
  </r>
  <r>
    <n v="1802"/>
    <x v="1802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8"/>
    <x v="20"/>
    <x v="1271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8"/>
    <x v="20"/>
    <x v="1272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8"/>
    <x v="20"/>
    <x v="1273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8"/>
    <x v="20"/>
    <x v="1274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8"/>
    <x v="20"/>
    <x v="1275"/>
  </r>
  <r>
    <n v="1807"/>
    <x v="1807"/>
    <s v="I want to explore alternative cultures and lifestyles in America."/>
    <x v="10"/>
    <x v="503"/>
    <x v="2"/>
    <x v="0"/>
    <x v="0"/>
    <n v="1411868313"/>
    <n v="1409276313"/>
    <b v="1"/>
    <n v="8"/>
    <b v="0"/>
    <x v="8"/>
    <x v="20"/>
    <x v="1276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8"/>
    <x v="20"/>
    <x v="1277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8"/>
    <x v="20"/>
    <x v="1278"/>
  </r>
  <r>
    <n v="1810"/>
    <x v="1810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8"/>
    <x v="20"/>
    <x v="501"/>
  </r>
  <r>
    <n v="1811"/>
    <x v="1811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8"/>
    <x v="20"/>
    <x v="1279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8"/>
    <x v="20"/>
    <x v="1280"/>
  </r>
  <r>
    <n v="1813"/>
    <x v="1813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8"/>
    <x v="20"/>
    <x v="121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8"/>
    <x v="20"/>
    <x v="1281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8"/>
    <x v="20"/>
    <x v="121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8"/>
    <x v="20"/>
    <x v="1282"/>
  </r>
  <r>
    <n v="1817"/>
    <x v="1817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8"/>
    <x v="20"/>
    <x v="1283"/>
  </r>
  <r>
    <n v="1818"/>
    <x v="1818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8"/>
    <x v="20"/>
    <x v="121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8"/>
    <x v="20"/>
    <x v="1284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8"/>
    <x v="20"/>
    <x v="1285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4"/>
    <x v="11"/>
    <x v="1286"/>
  </r>
  <r>
    <n v="1822"/>
    <x v="1822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4"/>
    <x v="11"/>
    <x v="50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4"/>
    <x v="11"/>
    <x v="1287"/>
  </r>
  <r>
    <n v="1824"/>
    <x v="1824"/>
    <s v="cd fund raiser"/>
    <x v="9"/>
    <x v="1243"/>
    <x v="0"/>
    <x v="0"/>
    <x v="0"/>
    <n v="1389146880"/>
    <n v="1387403967"/>
    <b v="0"/>
    <n v="40"/>
    <b v="1"/>
    <x v="4"/>
    <x v="11"/>
    <x v="1288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4"/>
    <x v="11"/>
    <x v="1289"/>
  </r>
  <r>
    <n v="1826"/>
    <x v="1826"/>
    <s v="Hear your favorite Bear Ghost in eargasmic quality!"/>
    <x v="13"/>
    <x v="895"/>
    <x v="0"/>
    <x v="0"/>
    <x v="0"/>
    <n v="1392675017"/>
    <n v="1390083017"/>
    <b v="0"/>
    <n v="38"/>
    <b v="1"/>
    <x v="4"/>
    <x v="11"/>
    <x v="1290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4"/>
    <x v="11"/>
    <x v="129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4"/>
    <x v="11"/>
    <x v="1292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4"/>
    <x v="11"/>
    <x v="1293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4"/>
    <x v="11"/>
    <x v="558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4"/>
    <x v="11"/>
    <x v="1294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4"/>
    <x v="11"/>
    <x v="380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4"/>
    <x v="11"/>
    <x v="823"/>
  </r>
  <r>
    <n v="1834"/>
    <x v="1834"/>
    <s v="Help us fund our first tour and promote our new EP!"/>
    <x v="3"/>
    <x v="1250"/>
    <x v="0"/>
    <x v="0"/>
    <x v="0"/>
    <n v="1422140895"/>
    <n v="1418684895"/>
    <b v="0"/>
    <n v="90"/>
    <b v="1"/>
    <x v="4"/>
    <x v="11"/>
    <x v="1295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4"/>
    <x v="11"/>
    <x v="1296"/>
  </r>
  <r>
    <n v="1836"/>
    <x v="1836"/>
    <s v="Help fund our 2013 Sound &amp; Lighting Touring rig!"/>
    <x v="10"/>
    <x v="1251"/>
    <x v="0"/>
    <x v="0"/>
    <x v="0"/>
    <n v="1361129129"/>
    <n v="1359660329"/>
    <b v="0"/>
    <n v="55"/>
    <b v="1"/>
    <x v="4"/>
    <x v="11"/>
    <x v="1297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4"/>
    <x v="11"/>
    <x v="1298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4"/>
    <x v="11"/>
    <x v="1299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4"/>
    <x v="11"/>
    <x v="1300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4"/>
    <x v="11"/>
    <x v="1301"/>
  </r>
  <r>
    <n v="1841"/>
    <x v="1841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4"/>
    <x v="11"/>
    <x v="1302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4"/>
    <x v="11"/>
    <x v="1303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4"/>
    <x v="11"/>
    <x v="1304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4"/>
    <x v="11"/>
    <x v="1305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4"/>
    <x v="11"/>
    <x v="1306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4"/>
    <x v="11"/>
    <x v="1307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4"/>
    <x v="11"/>
    <x v="1308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4"/>
    <x v="11"/>
    <x v="574"/>
  </r>
  <r>
    <n v="1849"/>
    <x v="1849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4"/>
    <x v="11"/>
    <x v="1309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4"/>
    <x v="11"/>
    <x v="1310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4"/>
    <x v="11"/>
    <x v="13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4"/>
    <x v="11"/>
    <x v="1312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4"/>
    <x v="11"/>
    <x v="1313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4"/>
    <x v="11"/>
    <x v="1314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4"/>
    <x v="11"/>
    <x v="1315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4"/>
    <x v="11"/>
    <x v="1316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4"/>
    <x v="11"/>
    <x v="1317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4"/>
    <x v="11"/>
    <x v="1318"/>
  </r>
  <r>
    <n v="1859"/>
    <x v="1859"/>
    <s v="Queen Kwong is going ON TOUR to London and Paris!"/>
    <x v="9"/>
    <x v="1270"/>
    <x v="0"/>
    <x v="0"/>
    <x v="0"/>
    <n v="1316716129"/>
    <n v="1314124129"/>
    <b v="0"/>
    <n v="56"/>
    <b v="1"/>
    <x v="4"/>
    <x v="11"/>
    <x v="1319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4"/>
    <x v="11"/>
    <x v="1320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6"/>
    <x v="18"/>
    <x v="121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6"/>
    <x v="18"/>
    <x v="1321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6"/>
    <x v="18"/>
    <x v="144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6"/>
    <x v="18"/>
    <x v="1322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6"/>
    <x v="18"/>
    <x v="447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6"/>
    <x v="18"/>
    <x v="36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6"/>
    <x v="18"/>
    <x v="119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6"/>
    <x v="18"/>
    <x v="86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6"/>
    <x v="18"/>
    <x v="121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6"/>
    <x v="18"/>
    <x v="1323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6"/>
    <x v="18"/>
    <x v="1324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6"/>
    <x v="18"/>
    <x v="1325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6"/>
    <x v="18"/>
    <x v="656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6"/>
    <x v="18"/>
    <x v="31"/>
  </r>
  <r>
    <n v="1875"/>
    <x v="1875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6"/>
    <x v="18"/>
    <x v="1326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6"/>
    <x v="18"/>
    <x v="121"/>
  </r>
  <r>
    <n v="1877"/>
    <x v="1877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6"/>
    <x v="18"/>
    <x v="121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6"/>
    <x v="18"/>
    <x v="121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6"/>
    <x v="18"/>
    <x v="362"/>
  </r>
  <r>
    <n v="1880"/>
    <x v="1880"/>
    <s v="Sim Betting Football is the only football (soccer) betting simulation  game."/>
    <x v="10"/>
    <x v="1276"/>
    <x v="2"/>
    <x v="1"/>
    <x v="1"/>
    <n v="1459341380"/>
    <n v="1456839380"/>
    <b v="0"/>
    <n v="24"/>
    <b v="0"/>
    <x v="6"/>
    <x v="18"/>
    <x v="1327"/>
  </r>
  <r>
    <n v="1881"/>
    <x v="1881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4"/>
    <x v="14"/>
    <x v="1328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4"/>
    <x v="14"/>
    <x v="1329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4"/>
    <x v="14"/>
    <x v="1330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4"/>
    <x v="14"/>
    <x v="1331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4"/>
    <x v="14"/>
    <x v="901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4"/>
    <x v="14"/>
    <x v="1332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4"/>
    <x v="14"/>
    <x v="1333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4"/>
    <x v="14"/>
    <x v="133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4"/>
    <x v="14"/>
    <x v="974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4"/>
    <x v="14"/>
    <x v="1335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4"/>
    <x v="14"/>
    <x v="1336"/>
  </r>
  <r>
    <n v="1892"/>
    <x v="1892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4"/>
    <x v="14"/>
    <x v="1105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4"/>
    <x v="14"/>
    <x v="1337"/>
  </r>
  <r>
    <n v="1894"/>
    <x v="1894"/>
    <s v="Im trying to raise $1000 for a 3 song EP in a studio!"/>
    <x v="28"/>
    <x v="1288"/>
    <x v="0"/>
    <x v="0"/>
    <x v="0"/>
    <n v="1329082983"/>
    <n v="1326404583"/>
    <b v="0"/>
    <n v="20"/>
    <b v="1"/>
    <x v="4"/>
    <x v="14"/>
    <x v="1338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4"/>
    <x v="14"/>
    <x v="1339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4"/>
    <x v="14"/>
    <x v="1340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4"/>
    <x v="14"/>
    <x v="1341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4"/>
    <x v="14"/>
    <x v="1342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4"/>
    <x v="14"/>
    <x v="1343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4"/>
    <x v="14"/>
    <x v="134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"/>
    <x v="29"/>
    <x v="1345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"/>
    <x v="29"/>
    <x v="143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"/>
    <x v="29"/>
    <x v="1346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"/>
    <x v="29"/>
    <x v="380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"/>
    <x v="29"/>
    <x v="678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"/>
    <x v="29"/>
    <x v="1347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"/>
    <x v="29"/>
    <x v="120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"/>
    <x v="29"/>
    <x v="1348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"/>
    <x v="29"/>
    <x v="1349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"/>
    <x v="29"/>
    <x v="1350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"/>
    <x v="29"/>
    <x v="119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"/>
    <x v="29"/>
    <x v="1351"/>
  </r>
  <r>
    <n v="1913"/>
    <x v="1913"/>
    <s v="Tibio is a revolutionary new product designed to solve an age old problem."/>
    <x v="240"/>
    <x v="1300"/>
    <x v="2"/>
    <x v="1"/>
    <x v="1"/>
    <n v="1412770578"/>
    <n v="1410178578"/>
    <b v="0"/>
    <n v="26"/>
    <b v="0"/>
    <x v="2"/>
    <x v="29"/>
    <x v="135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"/>
    <x v="29"/>
    <x v="17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"/>
    <x v="29"/>
    <x v="447"/>
  </r>
  <r>
    <n v="1916"/>
    <x v="1916"/>
    <s v="The Paint Can Holder Makes Painting Easier and Safer on Extension Ladders."/>
    <x v="22"/>
    <x v="1301"/>
    <x v="2"/>
    <x v="0"/>
    <x v="0"/>
    <n v="1478542375"/>
    <n v="1476378775"/>
    <b v="0"/>
    <n v="6"/>
    <b v="0"/>
    <x v="2"/>
    <x v="29"/>
    <x v="1326"/>
  </r>
  <r>
    <n v="1917"/>
    <x v="1917"/>
    <s v="Let's build a legendary brand altogether"/>
    <x v="303"/>
    <x v="1302"/>
    <x v="2"/>
    <x v="7"/>
    <x v="6"/>
    <n v="1486708133"/>
    <n v="1484116133"/>
    <b v="0"/>
    <n v="70"/>
    <b v="0"/>
    <x v="2"/>
    <x v="29"/>
    <x v="1353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"/>
    <x v="29"/>
    <x v="673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"/>
    <x v="29"/>
    <x v="1354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"/>
    <x v="29"/>
    <x v="1355"/>
  </r>
  <r>
    <n v="1921"/>
    <x v="1921"/>
    <s v="The Fine Spirits are making an album, but we need your help!"/>
    <x v="15"/>
    <x v="1305"/>
    <x v="0"/>
    <x v="0"/>
    <x v="0"/>
    <n v="1342243143"/>
    <n v="1339651143"/>
    <b v="0"/>
    <n v="38"/>
    <b v="1"/>
    <x v="4"/>
    <x v="14"/>
    <x v="1205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4"/>
    <x v="14"/>
    <x v="1356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4"/>
    <x v="14"/>
    <x v="1357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4"/>
    <x v="14"/>
    <x v="1358"/>
  </r>
  <r>
    <n v="1925"/>
    <x v="1925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4"/>
    <x v="14"/>
    <x v="1359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4"/>
    <x v="14"/>
    <x v="1360"/>
  </r>
  <r>
    <n v="1927"/>
    <x v="1927"/>
    <s v="Hampshire is headed to GBS Detroit."/>
    <x v="20"/>
    <x v="972"/>
    <x v="0"/>
    <x v="0"/>
    <x v="0"/>
    <n v="1331182740"/>
    <n v="1329856839"/>
    <b v="0"/>
    <n v="11"/>
    <b v="1"/>
    <x v="4"/>
    <x v="14"/>
    <x v="1361"/>
  </r>
  <r>
    <n v="1928"/>
    <x v="1928"/>
    <s v="Help us master and release our debut album &quot;The Kaleidoscope Dawn&quot;"/>
    <x v="305"/>
    <x v="1310"/>
    <x v="0"/>
    <x v="0"/>
    <x v="0"/>
    <n v="1367940794"/>
    <n v="1365348794"/>
    <b v="0"/>
    <n v="34"/>
    <b v="1"/>
    <x v="4"/>
    <x v="14"/>
    <x v="1362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4"/>
    <x v="14"/>
    <x v="1363"/>
  </r>
  <r>
    <n v="1930"/>
    <x v="1930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4"/>
    <x v="14"/>
    <x v="1364"/>
  </r>
  <r>
    <n v="1931"/>
    <x v="1931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4"/>
    <x v="14"/>
    <x v="1365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4"/>
    <x v="14"/>
    <x v="1366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4"/>
    <x v="14"/>
    <x v="1367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4"/>
    <x v="14"/>
    <x v="1368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4"/>
    <x v="14"/>
    <x v="1369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4"/>
    <x v="14"/>
    <x v="1370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4"/>
    <x v="14"/>
    <x v="1371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4"/>
    <x v="14"/>
    <x v="1372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4"/>
    <x v="14"/>
    <x v="1373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4"/>
    <x v="14"/>
    <x v="137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2"/>
    <x v="30"/>
    <x v="1375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2"/>
    <x v="30"/>
    <x v="1376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2"/>
    <x v="30"/>
    <x v="1377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2"/>
    <x v="30"/>
    <x v="1378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2"/>
    <x v="30"/>
    <x v="1379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2"/>
    <x v="30"/>
    <x v="138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2"/>
    <x v="30"/>
    <x v="431"/>
  </r>
  <r>
    <n v="1948"/>
    <x v="1948"/>
    <s v="10 times more powerful than Raspberry Pi 3, x86 64-bit architecture"/>
    <x v="57"/>
    <x v="1330"/>
    <x v="0"/>
    <x v="0"/>
    <x v="0"/>
    <n v="1465232520"/>
    <n v="1460557809"/>
    <b v="1"/>
    <n v="4245"/>
    <b v="1"/>
    <x v="2"/>
    <x v="30"/>
    <x v="1381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2"/>
    <x v="30"/>
    <x v="1382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2"/>
    <x v="30"/>
    <x v="1383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2"/>
    <x v="30"/>
    <x v="1384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2"/>
    <x v="30"/>
    <x v="1385"/>
  </r>
  <r>
    <n v="1953"/>
    <x v="1953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2"/>
    <x v="30"/>
    <x v="1386"/>
  </r>
  <r>
    <n v="1954"/>
    <x v="1954"/>
    <s v="The First Home Battery System You Simply Plug in to Install"/>
    <x v="63"/>
    <x v="1336"/>
    <x v="0"/>
    <x v="0"/>
    <x v="0"/>
    <n v="1457758800"/>
    <n v="1453730176"/>
    <b v="1"/>
    <n v="415"/>
    <b v="1"/>
    <x v="2"/>
    <x v="30"/>
    <x v="1387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2"/>
    <x v="30"/>
    <x v="1388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2"/>
    <x v="30"/>
    <x v="1389"/>
  </r>
  <r>
    <n v="1957"/>
    <x v="1957"/>
    <s v="An open hardware platform for the best microcontroller in the world."/>
    <x v="11"/>
    <x v="1339"/>
    <x v="0"/>
    <x v="0"/>
    <x v="0"/>
    <n v="1351304513"/>
    <n v="1348712513"/>
    <b v="1"/>
    <n v="660"/>
    <b v="1"/>
    <x v="2"/>
    <x v="30"/>
    <x v="139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2"/>
    <x v="30"/>
    <x v="1391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2"/>
    <x v="30"/>
    <x v="1392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2"/>
    <x v="30"/>
    <x v="1393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2"/>
    <x v="30"/>
    <x v="1394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2"/>
    <x v="30"/>
    <x v="1395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2"/>
    <x v="30"/>
    <x v="1396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2"/>
    <x v="30"/>
    <x v="1397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2"/>
    <x v="30"/>
    <x v="1398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2"/>
    <x v="30"/>
    <x v="1399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2"/>
    <x v="30"/>
    <x v="1400"/>
  </r>
  <r>
    <n v="1968"/>
    <x v="1968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2"/>
    <x v="30"/>
    <x v="1401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2"/>
    <x v="30"/>
    <x v="1402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2"/>
    <x v="30"/>
    <x v="1403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2"/>
    <x v="30"/>
    <x v="1404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2"/>
    <x v="30"/>
    <x v="1405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2"/>
    <x v="30"/>
    <x v="1406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2"/>
    <x v="30"/>
    <x v="1407"/>
  </r>
  <r>
    <n v="1975"/>
    <x v="1975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2"/>
    <x v="30"/>
    <x v="1408"/>
  </r>
  <r>
    <n v="1976"/>
    <x v="1976"/>
    <s v="Can you help us make an ultra bright white one a reality?"/>
    <x v="23"/>
    <x v="1358"/>
    <x v="0"/>
    <x v="1"/>
    <x v="1"/>
    <n v="1373751325"/>
    <n v="1371159325"/>
    <b v="1"/>
    <n v="473"/>
    <b v="1"/>
    <x v="2"/>
    <x v="30"/>
    <x v="1409"/>
  </r>
  <r>
    <n v="1977"/>
    <x v="1977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2"/>
    <x v="30"/>
    <x v="141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2"/>
    <x v="30"/>
    <x v="1411"/>
  </r>
  <r>
    <n v="1979"/>
    <x v="1979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2"/>
    <x v="30"/>
    <x v="1412"/>
  </r>
  <r>
    <n v="1980"/>
    <x v="1980"/>
    <s v="Multi-power charging that is smarter, stylish and designed for you."/>
    <x v="63"/>
    <x v="1362"/>
    <x v="0"/>
    <x v="12"/>
    <x v="3"/>
    <n v="1459684862"/>
    <n v="1456232462"/>
    <b v="1"/>
    <n v="1945"/>
    <b v="1"/>
    <x v="2"/>
    <x v="30"/>
    <x v="1413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8"/>
    <x v="31"/>
    <x v="1414"/>
  </r>
  <r>
    <n v="1982"/>
    <x v="1982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8"/>
    <x v="31"/>
    <x v="121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8"/>
    <x v="31"/>
    <x v="1415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8"/>
    <x v="31"/>
    <x v="1416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8"/>
    <x v="31"/>
    <x v="786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8"/>
    <x v="31"/>
    <x v="120"/>
  </r>
  <r>
    <n v="1987"/>
    <x v="1987"/>
    <s v="A collection of images that depicts the beauty and diversity within Ethiopia"/>
    <x v="62"/>
    <x v="1366"/>
    <x v="2"/>
    <x v="1"/>
    <x v="1"/>
    <n v="1425223276"/>
    <n v="1422631276"/>
    <b v="0"/>
    <n v="28"/>
    <b v="0"/>
    <x v="8"/>
    <x v="31"/>
    <x v="1417"/>
  </r>
  <r>
    <n v="1988"/>
    <x v="1988"/>
    <s v="Expressing art in an image!"/>
    <x v="12"/>
    <x v="379"/>
    <x v="2"/>
    <x v="0"/>
    <x v="0"/>
    <n v="1440094742"/>
    <n v="1437502742"/>
    <b v="0"/>
    <n v="1"/>
    <b v="0"/>
    <x v="8"/>
    <x v="31"/>
    <x v="380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8"/>
    <x v="31"/>
    <x v="73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8"/>
    <x v="31"/>
    <x v="1418"/>
  </r>
  <r>
    <n v="1991"/>
    <x v="1991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8"/>
    <x v="31"/>
    <x v="646"/>
  </r>
  <r>
    <n v="1992"/>
    <x v="1992"/>
    <s v="A complete revamp of all the Disney Princes &amp; Princesses!"/>
    <x v="15"/>
    <x v="369"/>
    <x v="2"/>
    <x v="0"/>
    <x v="0"/>
    <n v="1424229991"/>
    <n v="1421637991"/>
    <b v="0"/>
    <n v="2"/>
    <b v="0"/>
    <x v="8"/>
    <x v="31"/>
    <x v="120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8"/>
    <x v="31"/>
    <x v="12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8"/>
    <x v="31"/>
    <x v="12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8"/>
    <x v="31"/>
    <x v="433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8"/>
    <x v="31"/>
    <x v="12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8"/>
    <x v="31"/>
    <x v="121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8"/>
    <x v="31"/>
    <x v="1419"/>
  </r>
  <r>
    <n v="1999"/>
    <x v="1999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8"/>
    <x v="31"/>
    <x v="1420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8"/>
    <x v="31"/>
    <x v="380"/>
  </r>
  <r>
    <n v="2001"/>
    <x v="2001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2"/>
    <x v="30"/>
    <x v="1421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2"/>
    <x v="30"/>
    <x v="1422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2"/>
    <x v="30"/>
    <x v="1423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2"/>
    <x v="30"/>
    <x v="1424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2"/>
    <x v="30"/>
    <x v="1425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2"/>
    <x v="30"/>
    <x v="1426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2"/>
    <x v="30"/>
    <x v="1427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2"/>
    <x v="30"/>
    <x v="1428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2"/>
    <x v="30"/>
    <x v="1429"/>
  </r>
  <r>
    <n v="2010"/>
    <x v="2010"/>
    <s v="Weighitz are miniature smart scales designed to weigh anything in the home."/>
    <x v="11"/>
    <x v="1380"/>
    <x v="0"/>
    <x v="0"/>
    <x v="0"/>
    <n v="1471564491"/>
    <n v="1468972491"/>
    <b v="1"/>
    <n v="1737"/>
    <b v="1"/>
    <x v="2"/>
    <x v="30"/>
    <x v="1240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2"/>
    <x v="30"/>
    <x v="14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2"/>
    <x v="30"/>
    <x v="143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2"/>
    <x v="30"/>
    <x v="1432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2"/>
    <x v="30"/>
    <x v="1433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2"/>
    <x v="30"/>
    <x v="1434"/>
  </r>
  <r>
    <n v="2016"/>
    <x v="2016"/>
    <s v="A smart, compact power supply designed to power anything, anywhere"/>
    <x v="3"/>
    <x v="1386"/>
    <x v="0"/>
    <x v="0"/>
    <x v="0"/>
    <n v="1362863299"/>
    <n v="1360271299"/>
    <b v="1"/>
    <n v="479"/>
    <b v="1"/>
    <x v="2"/>
    <x v="30"/>
    <x v="1435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2"/>
    <x v="30"/>
    <x v="1436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2"/>
    <x v="30"/>
    <x v="1437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2"/>
    <x v="30"/>
    <x v="1438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2"/>
    <x v="30"/>
    <x v="143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2"/>
    <x v="30"/>
    <x v="1440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2"/>
    <x v="30"/>
    <x v="144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2"/>
    <x v="30"/>
    <x v="1442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2"/>
    <x v="30"/>
    <x v="1443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2"/>
    <x v="30"/>
    <x v="1444"/>
  </r>
  <r>
    <n v="2026"/>
    <x v="2026"/>
    <s v="MIDI Sprout enables plants to play synthesizers in real time."/>
    <x v="31"/>
    <x v="1396"/>
    <x v="0"/>
    <x v="0"/>
    <x v="0"/>
    <n v="1398052740"/>
    <n v="1394127585"/>
    <b v="1"/>
    <n v="454"/>
    <b v="1"/>
    <x v="2"/>
    <x v="30"/>
    <x v="1445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2"/>
    <x v="30"/>
    <x v="1446"/>
  </r>
  <r>
    <n v="2028"/>
    <x v="2028"/>
    <s v="Building an open source Bussard fusion reactor, aka the Polywell."/>
    <x v="9"/>
    <x v="1398"/>
    <x v="0"/>
    <x v="0"/>
    <x v="0"/>
    <n v="1268690100"/>
    <n v="1265493806"/>
    <b v="1"/>
    <n v="79"/>
    <b v="1"/>
    <x v="2"/>
    <x v="30"/>
    <x v="1447"/>
  </r>
  <r>
    <n v="2029"/>
    <x v="2029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2"/>
    <x v="30"/>
    <x v="1448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2"/>
    <x v="30"/>
    <x v="1449"/>
  </r>
  <r>
    <n v="2031"/>
    <x v="2031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2"/>
    <x v="30"/>
    <x v="1450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2"/>
    <x v="30"/>
    <x v="145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2"/>
    <x v="30"/>
    <x v="145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2"/>
    <x v="30"/>
    <x v="1453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2"/>
    <x v="30"/>
    <x v="1454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2"/>
    <x v="30"/>
    <x v="1455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2"/>
    <x v="30"/>
    <x v="1456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2"/>
    <x v="30"/>
    <x v="1457"/>
  </r>
  <r>
    <n v="2039"/>
    <x v="2039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2"/>
    <x v="30"/>
    <x v="1458"/>
  </r>
  <r>
    <n v="2040"/>
    <x v="2040"/>
    <s v="4.29 Billion+ Capacitor Combinations._x000a_No Coding Required."/>
    <x v="9"/>
    <x v="1410"/>
    <x v="0"/>
    <x v="0"/>
    <x v="0"/>
    <n v="1384557303"/>
    <n v="1383257703"/>
    <b v="1"/>
    <n v="271"/>
    <b v="1"/>
    <x v="2"/>
    <x v="30"/>
    <x v="1459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2"/>
    <x v="30"/>
    <x v="1460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2"/>
    <x v="30"/>
    <x v="146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2"/>
    <x v="30"/>
    <x v="811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2"/>
    <x v="30"/>
    <x v="1462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2"/>
    <x v="30"/>
    <x v="1463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2"/>
    <x v="30"/>
    <x v="1464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2"/>
    <x v="30"/>
    <x v="1465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2"/>
    <x v="30"/>
    <x v="1466"/>
  </r>
  <r>
    <n v="2049"/>
    <x v="2049"/>
    <s v="Keyless. Alarm secured. GPS tracking."/>
    <x v="63"/>
    <x v="1419"/>
    <x v="0"/>
    <x v="1"/>
    <x v="1"/>
    <n v="1386025140"/>
    <n v="1382963963"/>
    <b v="0"/>
    <n v="742"/>
    <b v="1"/>
    <x v="2"/>
    <x v="30"/>
    <x v="1467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2"/>
    <x v="30"/>
    <x v="1468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2"/>
    <x v="30"/>
    <x v="1469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2"/>
    <x v="30"/>
    <x v="147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2"/>
    <x v="30"/>
    <x v="1471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2"/>
    <x v="30"/>
    <x v="1472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2"/>
    <x v="30"/>
    <x v="1473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2"/>
    <x v="30"/>
    <x v="1474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2"/>
    <x v="30"/>
    <x v="1475"/>
  </r>
  <r>
    <n v="2058"/>
    <x v="2058"/>
    <s v="Making using the serial terminal on the Raspberry Pi as easy as Pi!"/>
    <x v="317"/>
    <x v="1427"/>
    <x v="0"/>
    <x v="1"/>
    <x v="1"/>
    <n v="1425326400"/>
    <n v="1421916830"/>
    <b v="0"/>
    <n v="410"/>
    <b v="1"/>
    <x v="2"/>
    <x v="30"/>
    <x v="1476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2"/>
    <x v="30"/>
    <x v="1477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2"/>
    <x v="30"/>
    <x v="1478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2"/>
    <x v="30"/>
    <x v="1479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2"/>
    <x v="30"/>
    <x v="1480"/>
  </r>
  <r>
    <n v="2063"/>
    <x v="2063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2"/>
    <x v="30"/>
    <x v="1481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2"/>
    <x v="30"/>
    <x v="344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2"/>
    <x v="30"/>
    <x v="1482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2"/>
    <x v="30"/>
    <x v="1483"/>
  </r>
  <r>
    <n v="2067"/>
    <x v="2067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2"/>
    <x v="30"/>
    <x v="1484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2"/>
    <x v="30"/>
    <x v="1485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2"/>
    <x v="30"/>
    <x v="1486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2"/>
    <x v="30"/>
    <x v="1487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2"/>
    <x v="30"/>
    <x v="1488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2"/>
    <x v="30"/>
    <x v="1489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2"/>
    <x v="30"/>
    <x v="1490"/>
  </r>
  <r>
    <n v="2074"/>
    <x v="2074"/>
    <s v="Creating PC gaming controllers to bring your gaming experience to a new level."/>
    <x v="20"/>
    <x v="1443"/>
    <x v="0"/>
    <x v="0"/>
    <x v="0"/>
    <n v="1462564182"/>
    <n v="1459972182"/>
    <b v="0"/>
    <n v="3"/>
    <b v="1"/>
    <x v="2"/>
    <x v="30"/>
    <x v="1491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2"/>
    <x v="30"/>
    <x v="1492"/>
  </r>
  <r>
    <n v="2076"/>
    <x v="2076"/>
    <s v="Wireless earbuds filled with sound, yet so small they are almost invisible!"/>
    <x v="321"/>
    <x v="1445"/>
    <x v="0"/>
    <x v="1"/>
    <x v="1"/>
    <n v="1406149689"/>
    <n v="1402693689"/>
    <b v="0"/>
    <n v="8359"/>
    <b v="1"/>
    <x v="2"/>
    <x v="30"/>
    <x v="1493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2"/>
    <x v="30"/>
    <x v="1494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2"/>
    <x v="30"/>
    <x v="1495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2"/>
    <x v="30"/>
    <x v="1496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2"/>
    <x v="30"/>
    <x v="1497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4"/>
    <x v="14"/>
    <x v="1498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4"/>
    <x v="14"/>
    <x v="1499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4"/>
    <x v="14"/>
    <x v="441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4"/>
    <x v="14"/>
    <x v="1500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4"/>
    <x v="14"/>
    <x v="1501"/>
  </r>
  <r>
    <n v="2086"/>
    <x v="2086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4"/>
    <x v="14"/>
    <x v="1502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4"/>
    <x v="14"/>
    <x v="1503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4"/>
    <x v="14"/>
    <x v="1504"/>
  </r>
  <r>
    <n v="2089"/>
    <x v="2089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4"/>
    <x v="14"/>
    <x v="1505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4"/>
    <x v="14"/>
    <x v="1506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4"/>
    <x v="14"/>
    <x v="1507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4"/>
    <x v="14"/>
    <x v="1508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4"/>
    <x v="14"/>
    <x v="1509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4"/>
    <x v="14"/>
    <x v="1510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4"/>
    <x v="14"/>
    <x v="382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4"/>
    <x v="14"/>
    <x v="1511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4"/>
    <x v="14"/>
    <x v="1512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4"/>
    <x v="14"/>
    <x v="1513"/>
  </r>
  <r>
    <n v="2099"/>
    <x v="2099"/>
    <s v="Our tour van died, we need help!"/>
    <x v="9"/>
    <x v="1464"/>
    <x v="0"/>
    <x v="0"/>
    <x v="0"/>
    <n v="1435808400"/>
    <n v="1434650084"/>
    <b v="0"/>
    <n v="63"/>
    <b v="1"/>
    <x v="4"/>
    <x v="14"/>
    <x v="15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4"/>
    <x v="14"/>
    <x v="1515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4"/>
    <x v="14"/>
    <x v="1516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4"/>
    <x v="14"/>
    <x v="1517"/>
  </r>
  <r>
    <n v="2103"/>
    <x v="2103"/>
    <s v="Indie rocker, Matthew Moon, has something to share with you..."/>
    <x v="198"/>
    <x v="1468"/>
    <x v="0"/>
    <x v="0"/>
    <x v="0"/>
    <n v="1352488027"/>
    <n v="1349892427"/>
    <b v="0"/>
    <n v="115"/>
    <b v="1"/>
    <x v="4"/>
    <x v="14"/>
    <x v="1518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4"/>
    <x v="14"/>
    <x v="138"/>
  </r>
  <r>
    <n v="2105"/>
    <x v="2105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4"/>
    <x v="14"/>
    <x v="1383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4"/>
    <x v="14"/>
    <x v="1519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4"/>
    <x v="14"/>
    <x v="1520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4"/>
    <x v="14"/>
    <x v="1521"/>
  </r>
  <r>
    <n v="2109"/>
    <x v="2109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4"/>
    <x v="14"/>
    <x v="1522"/>
  </r>
  <r>
    <n v="2110"/>
    <x v="2110"/>
    <s v="Brent Brown's breakout new album! Requires help from the record label... You!"/>
    <x v="13"/>
    <x v="1474"/>
    <x v="0"/>
    <x v="0"/>
    <x v="0"/>
    <n v="1401253140"/>
    <n v="1398873969"/>
    <b v="0"/>
    <n v="38"/>
    <b v="1"/>
    <x v="4"/>
    <x v="14"/>
    <x v="1523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4"/>
    <x v="14"/>
    <x v="851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4"/>
    <x v="14"/>
    <x v="50"/>
  </r>
  <r>
    <n v="2113"/>
    <x v="2113"/>
    <s v="Help us fund our second full-length album Honeycomb!"/>
    <x v="39"/>
    <x v="1475"/>
    <x v="0"/>
    <x v="0"/>
    <x v="0"/>
    <n v="1411505176"/>
    <n v="1408481176"/>
    <b v="0"/>
    <n v="107"/>
    <b v="1"/>
    <x v="4"/>
    <x v="14"/>
    <x v="152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4"/>
    <x v="14"/>
    <x v="1525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4"/>
    <x v="14"/>
    <x v="1526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4"/>
    <x v="14"/>
    <x v="1527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4"/>
    <x v="14"/>
    <x v="1528"/>
  </r>
  <r>
    <n v="2118"/>
    <x v="2118"/>
    <s v="PORCHES.  and Documentarians tour from New York to San Francisco and back."/>
    <x v="28"/>
    <x v="1480"/>
    <x v="0"/>
    <x v="0"/>
    <x v="0"/>
    <n v="1311538136"/>
    <n v="1308946136"/>
    <b v="0"/>
    <n v="17"/>
    <b v="1"/>
    <x v="4"/>
    <x v="14"/>
    <x v="1529"/>
  </r>
  <r>
    <n v="2119"/>
    <x v="2119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4"/>
    <x v="14"/>
    <x v="1530"/>
  </r>
  <r>
    <n v="2120"/>
    <x v="2120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4"/>
    <x v="14"/>
    <x v="1531"/>
  </r>
  <r>
    <n v="2121"/>
    <x v="2121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6"/>
    <x v="17"/>
    <x v="1532"/>
  </r>
  <r>
    <n v="2122"/>
    <x v="2122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6"/>
    <x v="17"/>
    <x v="1533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6"/>
    <x v="17"/>
    <x v="119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6"/>
    <x v="17"/>
    <x v="1534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6"/>
    <x v="17"/>
    <x v="1535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6"/>
    <x v="17"/>
    <x v="144"/>
  </r>
  <r>
    <n v="2127"/>
    <x v="2127"/>
    <s v="Three Monkeys is an audio adventure game for PC."/>
    <x v="89"/>
    <x v="1484"/>
    <x v="2"/>
    <x v="1"/>
    <x v="1"/>
    <n v="1426158463"/>
    <n v="1423570063"/>
    <b v="0"/>
    <n v="236"/>
    <b v="0"/>
    <x v="6"/>
    <x v="17"/>
    <x v="1536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6"/>
    <x v="17"/>
    <x v="380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6"/>
    <x v="17"/>
    <x v="1537"/>
  </r>
  <r>
    <n v="2130"/>
    <x v="2130"/>
    <s v="You are the hero tasked to save your home from the villainous Sanword."/>
    <x v="247"/>
    <x v="1079"/>
    <x v="2"/>
    <x v="0"/>
    <x v="0"/>
    <n v="1408154663"/>
    <n v="1405130663"/>
    <b v="0"/>
    <n v="4"/>
    <b v="0"/>
    <x v="6"/>
    <x v="17"/>
    <x v="1209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6"/>
    <x v="17"/>
    <x v="1538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6"/>
    <x v="17"/>
    <x v="1539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6"/>
    <x v="17"/>
    <x v="1540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6"/>
    <x v="17"/>
    <x v="1541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6"/>
    <x v="17"/>
    <x v="1542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6"/>
    <x v="17"/>
    <x v="1543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6"/>
    <x v="17"/>
    <x v="1544"/>
  </r>
  <r>
    <n v="2138"/>
    <x v="2138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6"/>
    <x v="17"/>
    <x v="1545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6"/>
    <x v="17"/>
    <x v="1546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6"/>
    <x v="17"/>
    <x v="154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6"/>
    <x v="17"/>
    <x v="121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6"/>
    <x v="17"/>
    <x v="1548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6"/>
    <x v="17"/>
    <x v="817"/>
  </r>
  <r>
    <n v="2144"/>
    <x v="2144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6"/>
    <x v="17"/>
    <x v="1549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6"/>
    <x v="17"/>
    <x v="1550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6"/>
    <x v="17"/>
    <x v="120"/>
  </r>
  <r>
    <n v="2147"/>
    <x v="2147"/>
    <s v="A Point and Click Adventure on Steroids."/>
    <x v="303"/>
    <x v="1495"/>
    <x v="2"/>
    <x v="0"/>
    <x v="0"/>
    <n v="1416125148"/>
    <n v="1413356748"/>
    <b v="0"/>
    <n v="55"/>
    <b v="0"/>
    <x v="6"/>
    <x v="17"/>
    <x v="1551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6"/>
    <x v="17"/>
    <x v="120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6"/>
    <x v="17"/>
    <x v="121"/>
  </r>
  <r>
    <n v="2150"/>
    <x v="2150"/>
    <s v="A pixel styled open world detective game."/>
    <x v="63"/>
    <x v="1496"/>
    <x v="2"/>
    <x v="10"/>
    <x v="8"/>
    <n v="1468392599"/>
    <n v="1465800599"/>
    <b v="0"/>
    <n v="4"/>
    <b v="0"/>
    <x v="6"/>
    <x v="17"/>
    <x v="1552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6"/>
    <x v="17"/>
    <x v="1537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6"/>
    <x v="17"/>
    <x v="381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6"/>
    <x v="17"/>
    <x v="434"/>
  </r>
  <r>
    <n v="2154"/>
    <x v="2154"/>
    <s v="A Real Time Strategy game based on Greek mythology in a fictional world."/>
    <x v="49"/>
    <x v="369"/>
    <x v="2"/>
    <x v="0"/>
    <x v="0"/>
    <n v="1390921827"/>
    <n v="1389193827"/>
    <b v="0"/>
    <n v="2"/>
    <b v="0"/>
    <x v="6"/>
    <x v="17"/>
    <x v="120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6"/>
    <x v="17"/>
    <x v="1534"/>
  </r>
  <r>
    <n v="2156"/>
    <x v="2156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6"/>
    <x v="17"/>
    <x v="1553"/>
  </r>
  <r>
    <n v="2157"/>
    <x v="2157"/>
    <s v="Gamers and 90's fans unite in this small tale of epic proportions!"/>
    <x v="96"/>
    <x v="1499"/>
    <x v="2"/>
    <x v="0"/>
    <x v="0"/>
    <n v="1482479940"/>
    <n v="1479684783"/>
    <b v="0"/>
    <n v="57"/>
    <b v="0"/>
    <x v="6"/>
    <x v="17"/>
    <x v="1554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6"/>
    <x v="17"/>
    <x v="1555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6"/>
    <x v="17"/>
    <x v="31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6"/>
    <x v="17"/>
    <x v="1556"/>
  </r>
  <r>
    <n v="2161"/>
    <x v="2161"/>
    <s v="We're trying to fund hard copies of our debut album!"/>
    <x v="44"/>
    <x v="1501"/>
    <x v="0"/>
    <x v="0"/>
    <x v="0"/>
    <n v="1443040059"/>
    <n v="1440448059"/>
    <b v="0"/>
    <n v="13"/>
    <b v="1"/>
    <x v="4"/>
    <x v="11"/>
    <x v="1557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4"/>
    <x v="11"/>
    <x v="1558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4"/>
    <x v="11"/>
    <x v="1559"/>
  </r>
  <r>
    <n v="2164"/>
    <x v="2164"/>
    <s v="South Florida roots country/rock outfit's long awaited debut record"/>
    <x v="62"/>
    <x v="1504"/>
    <x v="0"/>
    <x v="0"/>
    <x v="0"/>
    <n v="1466827140"/>
    <n v="1464196414"/>
    <b v="0"/>
    <n v="83"/>
    <b v="1"/>
    <x v="4"/>
    <x v="11"/>
    <x v="1560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4"/>
    <x v="11"/>
    <x v="156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4"/>
    <x v="11"/>
    <x v="1562"/>
  </r>
  <r>
    <n v="2167"/>
    <x v="2167"/>
    <s v="We need YOUR HELP to take one more step to this make release sound amazing!"/>
    <x v="325"/>
    <x v="147"/>
    <x v="0"/>
    <x v="0"/>
    <x v="0"/>
    <n v="1347672937"/>
    <n v="1346463337"/>
    <b v="0"/>
    <n v="8"/>
    <b v="1"/>
    <x v="4"/>
    <x v="11"/>
    <x v="377"/>
  </r>
  <r>
    <n v="2168"/>
    <x v="2168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4"/>
    <x v="11"/>
    <x v="1563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4"/>
    <x v="11"/>
    <x v="1564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4"/>
    <x v="11"/>
    <x v="1565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4"/>
    <x v="11"/>
    <x v="1566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4"/>
    <x v="11"/>
    <x v="909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4"/>
    <x v="11"/>
    <x v="1567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4"/>
    <x v="11"/>
    <x v="109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4"/>
    <x v="11"/>
    <x v="1568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4"/>
    <x v="11"/>
    <x v="1569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4"/>
    <x v="11"/>
    <x v="927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4"/>
    <x v="11"/>
    <x v="1570"/>
  </r>
  <r>
    <n v="2179"/>
    <x v="2179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4"/>
    <x v="11"/>
    <x v="1571"/>
  </r>
  <r>
    <n v="2180"/>
    <x v="2180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4"/>
    <x v="11"/>
    <x v="1572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6"/>
    <x v="32"/>
    <x v="1573"/>
  </r>
  <r>
    <n v="2182"/>
    <x v="2182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6"/>
    <x v="32"/>
    <x v="820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6"/>
    <x v="32"/>
    <x v="1574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6"/>
    <x v="32"/>
    <x v="1575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6"/>
    <x v="32"/>
    <x v="1576"/>
  </r>
  <r>
    <n v="2186"/>
    <x v="2186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6"/>
    <x v="32"/>
    <x v="1577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6"/>
    <x v="32"/>
    <x v="1578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6"/>
    <x v="32"/>
    <x v="1579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6"/>
    <x v="32"/>
    <x v="1580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6"/>
    <x v="32"/>
    <x v="1581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6"/>
    <x v="32"/>
    <x v="158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6"/>
    <x v="32"/>
    <x v="1583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6"/>
    <x v="32"/>
    <x v="1584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6"/>
    <x v="32"/>
    <x v="1585"/>
  </r>
  <r>
    <n v="2195"/>
    <x v="2195"/>
    <s v="A gritty, noir tabletop RPG with a fast-paced combo-based battle system."/>
    <x v="210"/>
    <x v="968"/>
    <x v="0"/>
    <x v="0"/>
    <x v="0"/>
    <n v="1439317900"/>
    <n v="1436725900"/>
    <b v="0"/>
    <n v="115"/>
    <b v="1"/>
    <x v="6"/>
    <x v="32"/>
    <x v="1586"/>
  </r>
  <r>
    <n v="2196"/>
    <x v="2196"/>
    <s v="Race your friends in style with this classic Grand Prix game."/>
    <x v="32"/>
    <x v="1532"/>
    <x v="0"/>
    <x v="0"/>
    <x v="0"/>
    <n v="1480662000"/>
    <n v="1478000502"/>
    <b v="0"/>
    <n v="234"/>
    <b v="1"/>
    <x v="6"/>
    <x v="32"/>
    <x v="1587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6"/>
    <x v="32"/>
    <x v="1588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6"/>
    <x v="32"/>
    <x v="1589"/>
  </r>
  <r>
    <n v="2199"/>
    <x v="2199"/>
    <s v="A new strategic board game designed to flip out your opponent."/>
    <x v="7"/>
    <x v="1535"/>
    <x v="0"/>
    <x v="17"/>
    <x v="3"/>
    <n v="1444903198"/>
    <n v="1442311198"/>
    <b v="1"/>
    <n v="251"/>
    <b v="1"/>
    <x v="6"/>
    <x v="32"/>
    <x v="1590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6"/>
    <x v="32"/>
    <x v="1591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4"/>
    <x v="15"/>
    <x v="1592"/>
  </r>
  <r>
    <n v="2202"/>
    <x v="2202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4"/>
    <x v="15"/>
    <x v="476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4"/>
    <x v="15"/>
    <x v="1593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4"/>
    <x v="15"/>
    <x v="1594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4"/>
    <x v="15"/>
    <x v="1278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4"/>
    <x v="15"/>
    <x v="1595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4"/>
    <x v="15"/>
    <x v="1596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4"/>
    <x v="15"/>
    <x v="1597"/>
  </r>
  <r>
    <n v="2209"/>
    <x v="2209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4"/>
    <x v="15"/>
    <x v="1598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4"/>
    <x v="15"/>
    <x v="1599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4"/>
    <x v="15"/>
    <x v="603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4"/>
    <x v="15"/>
    <x v="16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4"/>
    <x v="15"/>
    <x v="119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4"/>
    <x v="15"/>
    <x v="1601"/>
  </r>
  <r>
    <n v="2215"/>
    <x v="2215"/>
    <s v="Ambient Electro Grind-fest!"/>
    <x v="131"/>
    <x v="1548"/>
    <x v="0"/>
    <x v="0"/>
    <x v="0"/>
    <n v="1331621940"/>
    <n v="1329671572"/>
    <b v="0"/>
    <n v="33"/>
    <b v="1"/>
    <x v="4"/>
    <x v="15"/>
    <x v="1602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4"/>
    <x v="15"/>
    <x v="1603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4"/>
    <x v="15"/>
    <x v="1604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4"/>
    <x v="15"/>
    <x v="1090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4"/>
    <x v="15"/>
    <x v="1605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4"/>
    <x v="15"/>
    <x v="1606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6"/>
    <x v="32"/>
    <x v="1607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6"/>
    <x v="32"/>
    <x v="1608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6"/>
    <x v="32"/>
    <x v="1609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6"/>
    <x v="32"/>
    <x v="1610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6"/>
    <x v="32"/>
    <x v="1611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6"/>
    <x v="32"/>
    <x v="161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6"/>
    <x v="32"/>
    <x v="1613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6"/>
    <x v="32"/>
    <x v="1614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6"/>
    <x v="32"/>
    <x v="815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6"/>
    <x v="32"/>
    <x v="1615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6"/>
    <x v="32"/>
    <x v="1616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6"/>
    <x v="32"/>
    <x v="1617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6"/>
    <x v="32"/>
    <x v="1618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6"/>
    <x v="32"/>
    <x v="1619"/>
  </r>
  <r>
    <n v="2235"/>
    <x v="2235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6"/>
    <x v="32"/>
    <x v="1620"/>
  </r>
  <r>
    <n v="2236"/>
    <x v="2236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6"/>
    <x v="32"/>
    <x v="1621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6"/>
    <x v="32"/>
    <x v="1622"/>
  </r>
  <r>
    <n v="2238"/>
    <x v="2238"/>
    <s v="28mm Fantasy Miniature Range in leadfree white metal: Orcs, wolves and more."/>
    <x v="23"/>
    <x v="1569"/>
    <x v="0"/>
    <x v="12"/>
    <x v="3"/>
    <n v="1489157716"/>
    <n v="1486565716"/>
    <b v="0"/>
    <n v="79"/>
    <b v="1"/>
    <x v="6"/>
    <x v="32"/>
    <x v="1623"/>
  </r>
  <r>
    <n v="2239"/>
    <x v="2239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6"/>
    <x v="32"/>
    <x v="1624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6"/>
    <x v="32"/>
    <x v="1625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6"/>
    <x v="32"/>
    <x v="1626"/>
  </r>
  <r>
    <n v="2242"/>
    <x v="2242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6"/>
    <x v="32"/>
    <x v="1627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6"/>
    <x v="32"/>
    <x v="1628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6"/>
    <x v="32"/>
    <x v="177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6"/>
    <x v="32"/>
    <x v="1629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6"/>
    <x v="32"/>
    <x v="1630"/>
  </r>
  <r>
    <n v="2247"/>
    <x v="2247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6"/>
    <x v="32"/>
    <x v="1631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6"/>
    <x v="32"/>
    <x v="632"/>
  </r>
  <r>
    <n v="2249"/>
    <x v="2249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6"/>
    <x v="32"/>
    <x v="1323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6"/>
    <x v="32"/>
    <x v="1632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6"/>
    <x v="32"/>
    <x v="1633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6"/>
    <x v="32"/>
    <x v="1634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6"/>
    <x v="32"/>
    <x v="1635"/>
  </r>
  <r>
    <n v="2254"/>
    <x v="2254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6"/>
    <x v="32"/>
    <x v="123"/>
  </r>
  <r>
    <n v="2255"/>
    <x v="2255"/>
    <s v="This is the second set of 5 expansions for our route-building game, Jet Set!"/>
    <x v="333"/>
    <x v="1585"/>
    <x v="0"/>
    <x v="0"/>
    <x v="0"/>
    <n v="1462661451"/>
    <n v="1460069451"/>
    <b v="0"/>
    <n v="271"/>
    <b v="1"/>
    <x v="6"/>
    <x v="32"/>
    <x v="311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6"/>
    <x v="32"/>
    <x v="101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6"/>
    <x v="32"/>
    <x v="1636"/>
  </r>
  <r>
    <n v="2258"/>
    <x v="2258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6"/>
    <x v="32"/>
    <x v="1637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6"/>
    <x v="32"/>
    <x v="1638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6"/>
    <x v="32"/>
    <x v="1639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6"/>
    <x v="32"/>
    <x v="1640"/>
  </r>
  <r>
    <n v="2262"/>
    <x v="2262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6"/>
    <x v="32"/>
    <x v="164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6"/>
    <x v="32"/>
    <x v="164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6"/>
    <x v="32"/>
    <x v="1643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6"/>
    <x v="32"/>
    <x v="1644"/>
  </r>
  <r>
    <n v="2266"/>
    <x v="2266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6"/>
    <x v="32"/>
    <x v="164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6"/>
    <x v="32"/>
    <x v="1646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6"/>
    <x v="32"/>
    <x v="1647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6"/>
    <x v="32"/>
    <x v="1648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6"/>
    <x v="32"/>
    <x v="1649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6"/>
    <x v="32"/>
    <x v="1650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6"/>
    <x v="32"/>
    <x v="165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6"/>
    <x v="32"/>
    <x v="165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6"/>
    <x v="32"/>
    <x v="1653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6"/>
    <x v="32"/>
    <x v="1654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6"/>
    <x v="32"/>
    <x v="446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6"/>
    <x v="32"/>
    <x v="1655"/>
  </r>
  <r>
    <n v="2278"/>
    <x v="2278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6"/>
    <x v="32"/>
    <x v="1656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6"/>
    <x v="32"/>
    <x v="1657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6"/>
    <x v="32"/>
    <x v="1658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4"/>
    <x v="11"/>
    <x v="1659"/>
  </r>
  <r>
    <n v="2282"/>
    <x v="2282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4"/>
    <x v="11"/>
    <x v="1660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4"/>
    <x v="11"/>
    <x v="1514"/>
  </r>
  <r>
    <n v="2284"/>
    <x v="2284"/>
    <s v="The Vinyl Skyway reunite to make a third album. "/>
    <x v="12"/>
    <x v="1614"/>
    <x v="0"/>
    <x v="0"/>
    <x v="0"/>
    <n v="1299902400"/>
    <n v="1297451245"/>
    <b v="0"/>
    <n v="59"/>
    <b v="1"/>
    <x v="4"/>
    <x v="11"/>
    <x v="166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4"/>
    <x v="11"/>
    <x v="1662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4"/>
    <x v="11"/>
    <x v="1663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4"/>
    <x v="11"/>
    <x v="1664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4"/>
    <x v="11"/>
    <x v="1665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4"/>
    <x v="11"/>
    <x v="1666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4"/>
    <x v="11"/>
    <x v="1667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4"/>
    <x v="11"/>
    <x v="1668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4"/>
    <x v="11"/>
    <x v="832"/>
  </r>
  <r>
    <n v="2293"/>
    <x v="2293"/>
    <s v="Donate here to be a part of the upcoming album. Every little bit helps!"/>
    <x v="16"/>
    <x v="1622"/>
    <x v="0"/>
    <x v="0"/>
    <x v="0"/>
    <n v="1348545540"/>
    <n v="1346345999"/>
    <b v="0"/>
    <n v="27"/>
    <b v="1"/>
    <x v="4"/>
    <x v="11"/>
    <x v="1669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4"/>
    <x v="11"/>
    <x v="1670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4"/>
    <x v="11"/>
    <x v="1671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4"/>
    <x v="11"/>
    <x v="1672"/>
  </r>
  <r>
    <n v="2297"/>
    <x v="2297"/>
    <s v="New Jersey Alternative Rock band COCO needs YOUR help self-releasing debut EP!"/>
    <x v="28"/>
    <x v="1626"/>
    <x v="0"/>
    <x v="0"/>
    <x v="0"/>
    <n v="1331697540"/>
    <n v="1328749249"/>
    <b v="0"/>
    <n v="19"/>
    <b v="1"/>
    <x v="4"/>
    <x v="11"/>
    <x v="1673"/>
  </r>
  <r>
    <n v="2298"/>
    <x v="2298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4"/>
    <x v="11"/>
    <x v="1674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4"/>
    <x v="11"/>
    <x v="1675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4"/>
    <x v="11"/>
    <x v="1211"/>
  </r>
  <r>
    <n v="2301"/>
    <x v="2301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4"/>
    <x v="14"/>
    <x v="48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4"/>
    <x v="14"/>
    <x v="13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4"/>
    <x v="14"/>
    <x v="1676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4"/>
    <x v="14"/>
    <x v="1677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4"/>
    <x v="14"/>
    <x v="1678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4"/>
    <x v="14"/>
    <x v="1679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4"/>
    <x v="14"/>
    <x v="1680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4"/>
    <x v="14"/>
    <x v="1681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4"/>
    <x v="14"/>
    <x v="1682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4"/>
    <x v="14"/>
    <x v="1683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4"/>
    <x v="14"/>
    <x v="1684"/>
  </r>
  <r>
    <n v="2312"/>
    <x v="2312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4"/>
    <x v="14"/>
    <x v="1685"/>
  </r>
  <r>
    <n v="2313"/>
    <x v="2313"/>
    <s v="A Sunny Day in Glasgow are recording a new album and we need your help!"/>
    <x v="10"/>
    <x v="1642"/>
    <x v="0"/>
    <x v="0"/>
    <x v="0"/>
    <n v="1336086026"/>
    <n v="1333494026"/>
    <b v="1"/>
    <n v="157"/>
    <b v="1"/>
    <x v="4"/>
    <x v="14"/>
    <x v="150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4"/>
    <x v="14"/>
    <x v="789"/>
  </r>
  <r>
    <n v="2315"/>
    <x v="2315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4"/>
    <x v="14"/>
    <x v="1686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4"/>
    <x v="14"/>
    <x v="1687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4"/>
    <x v="14"/>
    <x v="1688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4"/>
    <x v="14"/>
    <x v="1689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4"/>
    <x v="14"/>
    <x v="1690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4"/>
    <x v="14"/>
    <x v="880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7"/>
    <x v="33"/>
    <x v="1691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7"/>
    <x v="33"/>
    <x v="1209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7"/>
    <x v="33"/>
    <x v="179"/>
  </r>
  <r>
    <n v="2324"/>
    <x v="2324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7"/>
    <x v="33"/>
    <x v="1692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7"/>
    <x v="33"/>
    <x v="169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7"/>
    <x v="33"/>
    <x v="1694"/>
  </r>
  <r>
    <n v="2327"/>
    <x v="2327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7"/>
    <x v="33"/>
    <x v="1695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7"/>
    <x v="33"/>
    <x v="1696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7"/>
    <x v="33"/>
    <x v="1697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7"/>
    <x v="33"/>
    <x v="1698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7"/>
    <x v="33"/>
    <x v="1699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7"/>
    <x v="33"/>
    <x v="1700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7"/>
    <x v="33"/>
    <x v="170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7"/>
    <x v="33"/>
    <x v="1702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7"/>
    <x v="33"/>
    <x v="170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7"/>
    <x v="33"/>
    <x v="1704"/>
  </r>
  <r>
    <n v="2337"/>
    <x v="2337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7"/>
    <x v="33"/>
    <x v="1705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7"/>
    <x v="33"/>
    <x v="1706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7"/>
    <x v="33"/>
    <x v="1707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7"/>
    <x v="33"/>
    <x v="1708"/>
  </r>
  <r>
    <n v="2341"/>
    <x v="2341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2"/>
    <x v="7"/>
    <x v="121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2"/>
    <x v="7"/>
    <x v="121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2"/>
    <x v="7"/>
    <x v="462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2"/>
    <x v="7"/>
    <x v="120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2"/>
    <x v="7"/>
    <x v="121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2"/>
    <x v="7"/>
    <x v="31"/>
  </r>
  <r>
    <n v="2347"/>
    <x v="2347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2"/>
    <x v="7"/>
    <x v="2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2"/>
    <x v="7"/>
    <x v="1205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2"/>
    <x v="7"/>
    <x v="121"/>
  </r>
  <r>
    <n v="2350"/>
    <x v="2350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2"/>
    <x v="7"/>
    <x v="121"/>
  </r>
  <r>
    <n v="2351"/>
    <x v="2351"/>
    <s v="Donate $30 or more and receive a free selfie stick."/>
    <x v="341"/>
    <x v="1651"/>
    <x v="1"/>
    <x v="4"/>
    <x v="4"/>
    <n v="1430360739"/>
    <n v="1427768739"/>
    <b v="0"/>
    <n v="7"/>
    <b v="0"/>
    <x v="2"/>
    <x v="7"/>
    <x v="1709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2"/>
    <x v="7"/>
    <x v="121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2"/>
    <x v="7"/>
    <x v="121"/>
  </r>
  <r>
    <n v="2354"/>
    <x v="2354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2"/>
    <x v="7"/>
    <x v="380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2"/>
    <x v="7"/>
    <x v="440"/>
  </r>
  <r>
    <n v="2356"/>
    <x v="2356"/>
    <s v="HardstyleUnited.com The Global Hardstyle community. Your Hardstyle community."/>
    <x v="3"/>
    <x v="117"/>
    <x v="1"/>
    <x v="9"/>
    <x v="3"/>
    <n v="1433530104"/>
    <n v="1430938104"/>
    <b v="0"/>
    <n v="0"/>
    <b v="0"/>
    <x v="2"/>
    <x v="7"/>
    <x v="121"/>
  </r>
  <r>
    <n v="2357"/>
    <x v="2357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2"/>
    <x v="7"/>
    <x v="121"/>
  </r>
  <r>
    <n v="2358"/>
    <x v="2358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2"/>
    <x v="7"/>
    <x v="121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2"/>
    <x v="7"/>
    <x v="1710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2"/>
    <x v="7"/>
    <x v="44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2"/>
    <x v="7"/>
    <x v="121"/>
  </r>
  <r>
    <n v="2362"/>
    <x v="2362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2"/>
    <x v="7"/>
    <x v="88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2"/>
    <x v="7"/>
    <x v="121"/>
  </r>
  <r>
    <n v="2364"/>
    <x v="2364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2"/>
    <x v="7"/>
    <x v="121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2"/>
    <x v="7"/>
    <x v="121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2"/>
    <x v="7"/>
    <x v="1711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2"/>
    <x v="7"/>
    <x v="1712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2"/>
    <x v="7"/>
    <x v="73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2"/>
    <x v="7"/>
    <x v="121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2"/>
    <x v="7"/>
    <x v="372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2"/>
    <x v="7"/>
    <x v="121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2"/>
    <x v="7"/>
    <x v="179"/>
  </r>
  <r>
    <n v="2373"/>
    <x v="2373"/>
    <s v="We want to create a safe marketplace for buying and selling bicycles."/>
    <x v="343"/>
    <x v="155"/>
    <x v="1"/>
    <x v="11"/>
    <x v="9"/>
    <n v="1440863624"/>
    <n v="1438271624"/>
    <b v="0"/>
    <n v="1"/>
    <b v="0"/>
    <x v="2"/>
    <x v="7"/>
    <x v="73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2"/>
    <x v="7"/>
    <x v="119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2"/>
    <x v="7"/>
    <x v="121"/>
  </r>
  <r>
    <n v="2376"/>
    <x v="2376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2"/>
    <x v="7"/>
    <x v="1713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2"/>
    <x v="7"/>
    <x v="121"/>
  </r>
  <r>
    <n v="2378"/>
    <x v="2378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2"/>
    <x v="7"/>
    <x v="121"/>
  </r>
  <r>
    <n v="2379"/>
    <x v="2379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2"/>
    <x v="7"/>
    <x v="121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2"/>
    <x v="7"/>
    <x v="1714"/>
  </r>
  <r>
    <n v="2381"/>
    <x v="2381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2"/>
    <x v="7"/>
    <x v="1715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2"/>
    <x v="7"/>
    <x v="822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2"/>
    <x v="7"/>
    <x v="1716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2"/>
    <x v="7"/>
    <x v="120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2"/>
    <x v="7"/>
    <x v="1717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2"/>
    <x v="7"/>
    <x v="121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2"/>
    <x v="7"/>
    <x v="1718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2"/>
    <x v="7"/>
    <x v="1719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2"/>
    <x v="7"/>
    <x v="179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2"/>
    <x v="7"/>
    <x v="121"/>
  </r>
  <r>
    <n v="2391"/>
    <x v="2391"/>
    <s v="Using the power of internet to help people save hundreds in car repair."/>
    <x v="22"/>
    <x v="379"/>
    <x v="1"/>
    <x v="0"/>
    <x v="0"/>
    <n v="1427825044"/>
    <n v="1425236644"/>
    <b v="0"/>
    <n v="1"/>
    <b v="0"/>
    <x v="2"/>
    <x v="7"/>
    <x v="380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2"/>
    <x v="7"/>
    <x v="121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2"/>
    <x v="7"/>
    <x v="73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2"/>
    <x v="7"/>
    <x v="1720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2"/>
    <x v="7"/>
    <x v="121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2"/>
    <x v="7"/>
    <x v="119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2"/>
    <x v="7"/>
    <x v="121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2"/>
    <x v="7"/>
    <x v="121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2"/>
    <x v="7"/>
    <x v="121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2"/>
    <x v="7"/>
    <x v="121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7"/>
    <x v="19"/>
    <x v="1721"/>
  </r>
  <r>
    <n v="2402"/>
    <x v="2402"/>
    <s v="Small town, delicious treats, and a mobile truck"/>
    <x v="14"/>
    <x v="401"/>
    <x v="2"/>
    <x v="0"/>
    <x v="0"/>
    <n v="1431533931"/>
    <n v="1428941931"/>
    <b v="0"/>
    <n v="1"/>
    <b v="0"/>
    <x v="7"/>
    <x v="19"/>
    <x v="364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7"/>
    <x v="19"/>
    <x v="1722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7"/>
    <x v="19"/>
    <x v="121"/>
  </r>
  <r>
    <n v="2405"/>
    <x v="2405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7"/>
    <x v="19"/>
    <x v="1723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7"/>
    <x v="19"/>
    <x v="1724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7"/>
    <x v="19"/>
    <x v="1725"/>
  </r>
  <r>
    <n v="2408"/>
    <x v="2408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7"/>
    <x v="19"/>
    <x v="2"/>
  </r>
  <r>
    <n v="2409"/>
    <x v="2409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7"/>
    <x v="19"/>
    <x v="468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7"/>
    <x v="19"/>
    <x v="121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7"/>
    <x v="19"/>
    <x v="67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7"/>
    <x v="19"/>
    <x v="121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7"/>
    <x v="19"/>
    <x v="1538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7"/>
    <x v="19"/>
    <x v="1726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7"/>
    <x v="19"/>
    <x v="1727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7"/>
    <x v="19"/>
    <x v="144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7"/>
    <x v="19"/>
    <x v="121"/>
  </r>
  <r>
    <n v="2418"/>
    <x v="2418"/>
    <s v="I want to start my food truck business."/>
    <x v="31"/>
    <x v="139"/>
    <x v="2"/>
    <x v="0"/>
    <x v="0"/>
    <n v="1427225644"/>
    <n v="1422045244"/>
    <b v="0"/>
    <n v="5"/>
    <b v="0"/>
    <x v="7"/>
    <x v="19"/>
    <x v="120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7"/>
    <x v="19"/>
    <x v="121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7"/>
    <x v="19"/>
    <x v="1728"/>
  </r>
  <r>
    <n v="2421"/>
    <x v="2421"/>
    <s v="help me start Merrill's first hot dog cart in this empty lot"/>
    <x v="12"/>
    <x v="116"/>
    <x v="2"/>
    <x v="0"/>
    <x v="0"/>
    <n v="1424536196"/>
    <n v="1421944196"/>
    <b v="0"/>
    <n v="1"/>
    <b v="0"/>
    <x v="7"/>
    <x v="19"/>
    <x v="120"/>
  </r>
  <r>
    <n v="2422"/>
    <x v="2422"/>
    <s v="Family owned business serving BBQ and seafood to the public"/>
    <x v="2"/>
    <x v="116"/>
    <x v="2"/>
    <x v="0"/>
    <x v="0"/>
    <n v="1426091036"/>
    <n v="1423502636"/>
    <b v="0"/>
    <n v="1"/>
    <b v="0"/>
    <x v="7"/>
    <x v="19"/>
    <x v="12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7"/>
    <x v="19"/>
    <x v="1729"/>
  </r>
  <r>
    <n v="2424"/>
    <x v="2424"/>
    <s v="Great and creative food from the heart in the form of a sweet food truck!"/>
    <x v="31"/>
    <x v="622"/>
    <x v="2"/>
    <x v="0"/>
    <x v="0"/>
    <n v="1414445108"/>
    <n v="1411853108"/>
    <b v="0"/>
    <n v="9"/>
    <b v="0"/>
    <x v="7"/>
    <x v="19"/>
    <x v="1730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7"/>
    <x v="19"/>
    <x v="120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7"/>
    <x v="19"/>
    <x v="121"/>
  </r>
  <r>
    <n v="2427"/>
    <x v="2427"/>
    <s v="Fast and simple lunches for those on the go.  All (lunch) deals $10 or less."/>
    <x v="63"/>
    <x v="116"/>
    <x v="2"/>
    <x v="0"/>
    <x v="0"/>
    <n v="1458715133"/>
    <n v="1455262733"/>
    <b v="0"/>
    <n v="1"/>
    <b v="0"/>
    <x v="7"/>
    <x v="19"/>
    <x v="120"/>
  </r>
  <r>
    <n v="2428"/>
    <x v="2428"/>
    <s v="From Moo 2 You! We want to offer premium burgers to a taco flooded environment."/>
    <x v="19"/>
    <x v="116"/>
    <x v="2"/>
    <x v="0"/>
    <x v="0"/>
    <n v="1426182551"/>
    <n v="1423594151"/>
    <b v="0"/>
    <n v="1"/>
    <b v="0"/>
    <x v="7"/>
    <x v="19"/>
    <x v="120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7"/>
    <x v="19"/>
    <x v="1731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7"/>
    <x v="19"/>
    <x v="678"/>
  </r>
  <r>
    <n v="2431"/>
    <x v="2431"/>
    <s v="Go to Colorado and run a food truck with homemade food of all kinds."/>
    <x v="57"/>
    <x v="369"/>
    <x v="2"/>
    <x v="0"/>
    <x v="0"/>
    <n v="1467080613"/>
    <n v="1461896613"/>
    <b v="0"/>
    <n v="2"/>
    <b v="0"/>
    <x v="7"/>
    <x v="19"/>
    <x v="120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7"/>
    <x v="19"/>
    <x v="12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7"/>
    <x v="19"/>
    <x v="121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7"/>
    <x v="19"/>
    <x v="31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7"/>
    <x v="19"/>
    <x v="1732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7"/>
    <x v="19"/>
    <x v="377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7"/>
    <x v="19"/>
    <x v="121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7"/>
    <x v="19"/>
    <x v="73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7"/>
    <x v="19"/>
    <x v="121"/>
  </r>
  <r>
    <n v="2440"/>
    <x v="2440"/>
    <s v="Starting a entire clean energy food truck and set a new standard for Cambodia"/>
    <x v="10"/>
    <x v="115"/>
    <x v="2"/>
    <x v="18"/>
    <x v="3"/>
    <n v="1455399313"/>
    <n v="1452807313"/>
    <b v="0"/>
    <n v="2"/>
    <b v="0"/>
    <x v="7"/>
    <x v="19"/>
    <x v="144"/>
  </r>
  <r>
    <n v="2441"/>
    <x v="2441"/>
    <s v="YOU can help Alchemy Pops POP up on a street near you!"/>
    <x v="51"/>
    <x v="1678"/>
    <x v="0"/>
    <x v="0"/>
    <x v="0"/>
    <n v="1437627540"/>
    <n v="1435806054"/>
    <b v="0"/>
    <n v="109"/>
    <b v="1"/>
    <x v="7"/>
    <x v="33"/>
    <x v="1733"/>
  </r>
  <r>
    <n v="2442"/>
    <x v="2442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7"/>
    <x v="33"/>
    <x v="925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7"/>
    <x v="33"/>
    <x v="1734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7"/>
    <x v="33"/>
    <x v="1735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7"/>
    <x v="33"/>
    <x v="1624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7"/>
    <x v="33"/>
    <x v="1736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7"/>
    <x v="33"/>
    <x v="1737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7"/>
    <x v="33"/>
    <x v="1738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7"/>
    <x v="33"/>
    <x v="466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7"/>
    <x v="33"/>
    <x v="1739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7"/>
    <x v="33"/>
    <x v="1740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7"/>
    <x v="33"/>
    <x v="1741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7"/>
    <x v="33"/>
    <x v="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7"/>
    <x v="33"/>
    <x v="1742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7"/>
    <x v="33"/>
    <x v="783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7"/>
    <x v="33"/>
    <x v="1743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7"/>
    <x v="33"/>
    <x v="1744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7"/>
    <x v="33"/>
    <x v="1745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7"/>
    <x v="33"/>
    <x v="1235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7"/>
    <x v="33"/>
    <x v="1746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4"/>
    <x v="14"/>
    <x v="1747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4"/>
    <x v="14"/>
    <x v="1748"/>
  </r>
  <r>
    <n v="2463"/>
    <x v="2463"/>
    <s v="Emma Ate The Lion's debut full length album"/>
    <x v="13"/>
    <x v="66"/>
    <x v="0"/>
    <x v="0"/>
    <x v="0"/>
    <n v="1366138800"/>
    <n v="1362710425"/>
    <b v="0"/>
    <n v="75"/>
    <b v="1"/>
    <x v="4"/>
    <x v="14"/>
    <x v="1117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4"/>
    <x v="14"/>
    <x v="1237"/>
  </r>
  <r>
    <n v="2465"/>
    <x v="2465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4"/>
    <x v="14"/>
    <x v="1105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4"/>
    <x v="14"/>
    <x v="1749"/>
  </r>
  <r>
    <n v="2467"/>
    <x v="2467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4"/>
    <x v="14"/>
    <x v="1750"/>
  </r>
  <r>
    <n v="2468"/>
    <x v="2468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4"/>
    <x v="14"/>
    <x v="1392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4"/>
    <x v="14"/>
    <x v="1751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4"/>
    <x v="14"/>
    <x v="1752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4"/>
    <x v="14"/>
    <x v="1753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4"/>
    <x v="14"/>
    <x v="276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4"/>
    <x v="14"/>
    <x v="175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4"/>
    <x v="14"/>
    <x v="1755"/>
  </r>
  <r>
    <n v="2475"/>
    <x v="2475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4"/>
    <x v="14"/>
    <x v="1090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4"/>
    <x v="14"/>
    <x v="1756"/>
  </r>
  <r>
    <n v="2477"/>
    <x v="823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4"/>
    <x v="14"/>
    <x v="1757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4"/>
    <x v="14"/>
    <x v="1758"/>
  </r>
  <r>
    <n v="2479"/>
    <x v="2478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4"/>
    <x v="14"/>
    <x v="1759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4"/>
    <x v="14"/>
    <x v="404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4"/>
    <x v="14"/>
    <x v="1760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4"/>
    <x v="14"/>
    <x v="1665"/>
  </r>
  <r>
    <n v="2483"/>
    <x v="2482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4"/>
    <x v="14"/>
    <x v="1761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4"/>
    <x v="14"/>
    <x v="1762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4"/>
    <x v="14"/>
    <x v="1763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4"/>
    <x v="14"/>
    <x v="1764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4"/>
    <x v="14"/>
    <x v="1765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4"/>
    <x v="14"/>
    <x v="1766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4"/>
    <x v="14"/>
    <x v="1767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4"/>
    <x v="14"/>
    <x v="1768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4"/>
    <x v="14"/>
    <x v="1769"/>
  </r>
  <r>
    <n v="2492"/>
    <x v="2491"/>
    <s v="We're a band from Hawaii trying to produce our first EP and we need help!"/>
    <x v="20"/>
    <x v="661"/>
    <x v="0"/>
    <x v="0"/>
    <x v="0"/>
    <n v="1339840740"/>
    <n v="1335397188"/>
    <b v="0"/>
    <n v="27"/>
    <b v="1"/>
    <x v="4"/>
    <x v="14"/>
    <x v="1770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4"/>
    <x v="14"/>
    <x v="1771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4"/>
    <x v="14"/>
    <x v="1772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4"/>
    <x v="14"/>
    <x v="1475"/>
  </r>
  <r>
    <n v="2496"/>
    <x v="2495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4"/>
    <x v="14"/>
    <x v="1773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4"/>
    <x v="14"/>
    <x v="1774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4"/>
    <x v="14"/>
    <x v="1775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4"/>
    <x v="14"/>
    <x v="1776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4"/>
    <x v="14"/>
    <x v="1777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7"/>
    <x v="34"/>
    <x v="1778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7"/>
    <x v="34"/>
    <x v="1779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7"/>
    <x v="34"/>
    <x v="121"/>
  </r>
  <r>
    <n v="2504"/>
    <x v="2503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7"/>
    <x v="34"/>
    <x v="121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7"/>
    <x v="34"/>
    <x v="121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7"/>
    <x v="34"/>
    <x v="2"/>
  </r>
  <r>
    <n v="2507"/>
    <x v="2506"/>
    <s v="Unique dishes for a unique city!."/>
    <x v="350"/>
    <x v="117"/>
    <x v="2"/>
    <x v="0"/>
    <x v="0"/>
    <n v="1431308704"/>
    <n v="1428716704"/>
    <b v="0"/>
    <n v="0"/>
    <b v="0"/>
    <x v="7"/>
    <x v="34"/>
    <x v="121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7"/>
    <x v="34"/>
    <x v="121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7"/>
    <x v="34"/>
    <x v="669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7"/>
    <x v="34"/>
    <x v="822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7"/>
    <x v="34"/>
    <x v="121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7"/>
    <x v="34"/>
    <x v="121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7"/>
    <x v="34"/>
    <x v="121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7"/>
    <x v="34"/>
    <x v="1780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7"/>
    <x v="34"/>
    <x v="1781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7"/>
    <x v="34"/>
    <x v="121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7"/>
    <x v="34"/>
    <x v="1782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7"/>
    <x v="34"/>
    <x v="121"/>
  </r>
  <r>
    <n v="2519"/>
    <x v="2518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7"/>
    <x v="34"/>
    <x v="1783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7"/>
    <x v="34"/>
    <x v="121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4"/>
    <x v="35"/>
    <x v="1784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4"/>
    <x v="35"/>
    <x v="178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4"/>
    <x v="35"/>
    <x v="1786"/>
  </r>
  <r>
    <n v="2524"/>
    <x v="2523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4"/>
    <x v="35"/>
    <x v="1787"/>
  </r>
  <r>
    <n v="2525"/>
    <x v="2524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4"/>
    <x v="35"/>
    <x v="1788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4"/>
    <x v="35"/>
    <x v="1789"/>
  </r>
  <r>
    <n v="2527"/>
    <x v="2526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4"/>
    <x v="35"/>
    <x v="212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4"/>
    <x v="35"/>
    <x v="1790"/>
  </r>
  <r>
    <n v="2529"/>
    <x v="2528"/>
    <s v="Opera. Short. New."/>
    <x v="12"/>
    <x v="1736"/>
    <x v="0"/>
    <x v="0"/>
    <x v="0"/>
    <n v="1332636975"/>
    <n v="1328752575"/>
    <b v="0"/>
    <n v="76"/>
    <b v="1"/>
    <x v="4"/>
    <x v="35"/>
    <x v="1791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4"/>
    <x v="35"/>
    <x v="1792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4"/>
    <x v="35"/>
    <x v="1793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4"/>
    <x v="35"/>
    <x v="1794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4"/>
    <x v="35"/>
    <x v="772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4"/>
    <x v="35"/>
    <x v="1795"/>
  </r>
  <r>
    <n v="2535"/>
    <x v="2534"/>
    <s v="Mark Hayes: Requiem Recording"/>
    <x v="22"/>
    <x v="1741"/>
    <x v="0"/>
    <x v="0"/>
    <x v="0"/>
    <n v="1417463945"/>
    <n v="1414781945"/>
    <b v="0"/>
    <n v="78"/>
    <b v="1"/>
    <x v="4"/>
    <x v="35"/>
    <x v="1796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4"/>
    <x v="35"/>
    <x v="1797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4"/>
    <x v="35"/>
    <x v="101"/>
  </r>
  <r>
    <n v="2538"/>
    <x v="2537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4"/>
    <x v="35"/>
    <x v="1798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4"/>
    <x v="35"/>
    <x v="1799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4"/>
    <x v="35"/>
    <x v="1800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4"/>
    <x v="35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4"/>
    <x v="35"/>
    <x v="1801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4"/>
    <x v="35"/>
    <x v="1802"/>
  </r>
  <r>
    <n v="2544"/>
    <x v="2543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4"/>
    <x v="35"/>
    <x v="1803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4"/>
    <x v="35"/>
    <x v="1804"/>
  </r>
  <r>
    <n v="2546"/>
    <x v="2545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4"/>
    <x v="35"/>
    <x v="180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4"/>
    <x v="35"/>
    <x v="1806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4"/>
    <x v="35"/>
    <x v="1807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4"/>
    <x v="35"/>
    <x v="1808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4"/>
    <x v="35"/>
    <x v="1809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4"/>
    <x v="35"/>
    <x v="1810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4"/>
    <x v="35"/>
    <x v="1811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4"/>
    <x v="35"/>
    <x v="1812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4"/>
    <x v="35"/>
    <x v="1813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4"/>
    <x v="35"/>
    <x v="1814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4"/>
    <x v="35"/>
    <x v="1815"/>
  </r>
  <r>
    <n v="2557"/>
    <x v="2556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4"/>
    <x v="35"/>
    <x v="1816"/>
  </r>
  <r>
    <n v="2558"/>
    <x v="2557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4"/>
    <x v="35"/>
    <x v="1817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4"/>
    <x v="35"/>
    <x v="1818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4"/>
    <x v="35"/>
    <x v="1819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7"/>
    <x v="19"/>
    <x v="121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7"/>
    <x v="19"/>
    <x v="380"/>
  </r>
  <r>
    <n v="2563"/>
    <x v="2562"/>
    <s v="Michigan based bubble tea and specialty ice cream food truck"/>
    <x v="22"/>
    <x v="117"/>
    <x v="1"/>
    <x v="0"/>
    <x v="0"/>
    <n v="1438226451"/>
    <n v="1433042451"/>
    <b v="0"/>
    <n v="0"/>
    <b v="0"/>
    <x v="7"/>
    <x v="19"/>
    <x v="121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7"/>
    <x v="19"/>
    <x v="121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7"/>
    <x v="19"/>
    <x v="101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7"/>
    <x v="19"/>
    <x v="121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7"/>
    <x v="19"/>
    <x v="88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7"/>
    <x v="19"/>
    <x v="73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7"/>
    <x v="19"/>
    <x v="1820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7"/>
    <x v="19"/>
    <x v="1821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7"/>
    <x v="19"/>
    <x v="368"/>
  </r>
  <r>
    <n v="2572"/>
    <x v="2571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7"/>
    <x v="19"/>
    <x v="121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7"/>
    <x v="19"/>
    <x v="121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7"/>
    <x v="19"/>
    <x v="121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7"/>
    <x v="19"/>
    <x v="121"/>
  </r>
  <r>
    <n v="2576"/>
    <x v="2575"/>
    <s v="A New Twist with an American and Philippine fast food Mobile Trailer."/>
    <x v="3"/>
    <x v="117"/>
    <x v="1"/>
    <x v="0"/>
    <x v="0"/>
    <n v="1428707647"/>
    <n v="1424823247"/>
    <b v="0"/>
    <n v="0"/>
    <b v="0"/>
    <x v="7"/>
    <x v="19"/>
    <x v="121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7"/>
    <x v="19"/>
    <x v="121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7"/>
    <x v="19"/>
    <x v="121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7"/>
    <x v="19"/>
    <x v="1822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7"/>
    <x v="19"/>
    <x v="156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7"/>
    <x v="19"/>
    <x v="1823"/>
  </r>
  <r>
    <n v="2582"/>
    <x v="2581"/>
    <s v="The place where chicken meets liquor for the first time!"/>
    <x v="161"/>
    <x v="116"/>
    <x v="2"/>
    <x v="0"/>
    <x v="0"/>
    <n v="1477784634"/>
    <n v="1475192634"/>
    <b v="0"/>
    <n v="1"/>
    <b v="0"/>
    <x v="7"/>
    <x v="19"/>
    <x v="120"/>
  </r>
  <r>
    <n v="2583"/>
    <x v="2582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7"/>
    <x v="19"/>
    <x v="120"/>
  </r>
  <r>
    <n v="2584"/>
    <x v="2583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7"/>
    <x v="19"/>
    <x v="121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7"/>
    <x v="19"/>
    <x v="73"/>
  </r>
  <r>
    <n v="2586"/>
    <x v="2585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7"/>
    <x v="19"/>
    <x v="144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7"/>
    <x v="19"/>
    <x v="1824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7"/>
    <x v="19"/>
    <x v="1825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7"/>
    <x v="19"/>
    <x v="144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7"/>
    <x v="19"/>
    <x v="121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7"/>
    <x v="19"/>
    <x v="31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7"/>
    <x v="19"/>
    <x v="73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7"/>
    <x v="19"/>
    <x v="121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7"/>
    <x v="19"/>
    <x v="120"/>
  </r>
  <r>
    <n v="2595"/>
    <x v="2594"/>
    <s v="Looking to put the best baked goods in Bowling Green on wheels"/>
    <x v="36"/>
    <x v="1767"/>
    <x v="2"/>
    <x v="0"/>
    <x v="0"/>
    <n v="1487915500"/>
    <n v="1485323500"/>
    <b v="0"/>
    <n v="19"/>
    <b v="0"/>
    <x v="7"/>
    <x v="19"/>
    <x v="1826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7"/>
    <x v="19"/>
    <x v="1827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7"/>
    <x v="19"/>
    <x v="1828"/>
  </r>
  <r>
    <n v="2598"/>
    <x v="2597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7"/>
    <x v="19"/>
    <x v="1829"/>
  </r>
  <r>
    <n v="2599"/>
    <x v="2598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7"/>
    <x v="19"/>
    <x v="656"/>
  </r>
  <r>
    <n v="2600"/>
    <x v="2599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7"/>
    <x v="19"/>
    <x v="1830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2"/>
    <x v="36"/>
    <x v="95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2"/>
    <x v="36"/>
    <x v="1831"/>
  </r>
  <r>
    <n v="2603"/>
    <x v="2602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2"/>
    <x v="36"/>
    <x v="1832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2"/>
    <x v="36"/>
    <x v="1833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2"/>
    <x v="36"/>
    <x v="1834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2"/>
    <x v="36"/>
    <x v="1835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2"/>
    <x v="36"/>
    <x v="799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2"/>
    <x v="36"/>
    <x v="1836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2"/>
    <x v="36"/>
    <x v="1837"/>
  </r>
  <r>
    <n v="2610"/>
    <x v="2609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2"/>
    <x v="36"/>
    <x v="1838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2"/>
    <x v="36"/>
    <x v="1839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2"/>
    <x v="36"/>
    <x v="700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2"/>
    <x v="36"/>
    <x v="1840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2"/>
    <x v="36"/>
    <x v="184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2"/>
    <x v="36"/>
    <x v="1842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2"/>
    <x v="36"/>
    <x v="1843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2"/>
    <x v="36"/>
    <x v="1844"/>
  </r>
  <r>
    <n v="2618"/>
    <x v="2617"/>
    <s v="LTD ED COLLECTIBLE SPACE ART FEAT. ASTRONAUTS"/>
    <x v="36"/>
    <x v="1786"/>
    <x v="0"/>
    <x v="0"/>
    <x v="0"/>
    <n v="1449000061"/>
    <n v="1443812461"/>
    <b v="1"/>
    <n v="77"/>
    <b v="1"/>
    <x v="2"/>
    <x v="36"/>
    <x v="1845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2"/>
    <x v="36"/>
    <x v="1341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2"/>
    <x v="36"/>
    <x v="184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2"/>
    <x v="36"/>
    <x v="1847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2"/>
    <x v="36"/>
    <x v="1848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2"/>
    <x v="36"/>
    <x v="1849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2"/>
    <x v="36"/>
    <x v="905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2"/>
    <x v="36"/>
    <x v="1850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2"/>
    <x v="36"/>
    <x v="150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2"/>
    <x v="36"/>
    <x v="1851"/>
  </r>
  <r>
    <n v="2628"/>
    <x v="2627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2"/>
    <x v="36"/>
    <x v="1852"/>
  </r>
  <r>
    <n v="2629"/>
    <x v="2628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2"/>
    <x v="36"/>
    <x v="1853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2"/>
    <x v="36"/>
    <x v="1854"/>
  </r>
  <r>
    <n v="2631"/>
    <x v="2630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2"/>
    <x v="36"/>
    <x v="1855"/>
  </r>
  <r>
    <n v="2632"/>
    <x v="2631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2"/>
    <x v="36"/>
    <x v="1856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2"/>
    <x v="36"/>
    <x v="1857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2"/>
    <x v="36"/>
    <x v="1858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2"/>
    <x v="36"/>
    <x v="1859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2"/>
    <x v="36"/>
    <x v="1860"/>
  </r>
  <r>
    <n v="2637"/>
    <x v="2636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2"/>
    <x v="36"/>
    <x v="1861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2"/>
    <x v="36"/>
    <x v="1862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2"/>
    <x v="36"/>
    <x v="1863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2"/>
    <x v="36"/>
    <x v="1864"/>
  </r>
  <r>
    <n v="2641"/>
    <x v="2640"/>
    <s v="Building a Flying saucer that has Artificial Intelligent made from sea shell."/>
    <x v="15"/>
    <x v="493"/>
    <x v="2"/>
    <x v="0"/>
    <x v="0"/>
    <n v="1410811740"/>
    <n v="1409341863"/>
    <b v="0"/>
    <n v="1"/>
    <b v="0"/>
    <x v="2"/>
    <x v="36"/>
    <x v="2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2"/>
    <x v="36"/>
    <x v="121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2"/>
    <x v="36"/>
    <x v="1865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2"/>
    <x v="36"/>
    <x v="186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2"/>
    <x v="36"/>
    <x v="1867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2"/>
    <x v="36"/>
    <x v="1868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2"/>
    <x v="36"/>
    <x v="1028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2"/>
    <x v="36"/>
    <x v="1869"/>
  </r>
  <r>
    <n v="2649"/>
    <x v="2648"/>
    <s v="They have launched a Kickstarter."/>
    <x v="152"/>
    <x v="1811"/>
    <x v="1"/>
    <x v="0"/>
    <x v="0"/>
    <n v="1454370941"/>
    <n v="1449186941"/>
    <b v="0"/>
    <n v="3"/>
    <b v="0"/>
    <x v="2"/>
    <x v="36"/>
    <x v="1870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2"/>
    <x v="36"/>
    <x v="1871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2"/>
    <x v="36"/>
    <x v="1872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2"/>
    <x v="36"/>
    <x v="1873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2"/>
    <x v="36"/>
    <x v="1874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2"/>
    <x v="36"/>
    <x v="434"/>
  </r>
  <r>
    <n v="2655"/>
    <x v="2654"/>
    <s v="Thank you for your support!"/>
    <x v="36"/>
    <x v="1815"/>
    <x v="1"/>
    <x v="0"/>
    <x v="0"/>
    <n v="1455048000"/>
    <n v="1452631647"/>
    <b v="0"/>
    <n v="43"/>
    <b v="0"/>
    <x v="2"/>
    <x v="36"/>
    <x v="1875"/>
  </r>
  <r>
    <n v="2656"/>
    <x v="2655"/>
    <s v="MoonWatcher will be bringing the Moon closer to all of us."/>
    <x v="60"/>
    <x v="1816"/>
    <x v="1"/>
    <x v="0"/>
    <x v="0"/>
    <n v="1489345200"/>
    <n v="1485966688"/>
    <b v="0"/>
    <n v="152"/>
    <b v="0"/>
    <x v="2"/>
    <x v="36"/>
    <x v="1876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2"/>
    <x v="36"/>
    <x v="1877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2"/>
    <x v="36"/>
    <x v="1878"/>
  </r>
  <r>
    <n v="2659"/>
    <x v="2658"/>
    <s v="test"/>
    <x v="197"/>
    <x v="1819"/>
    <x v="1"/>
    <x v="0"/>
    <x v="0"/>
    <n v="1429321210"/>
    <n v="1426729210"/>
    <b v="0"/>
    <n v="10"/>
    <b v="0"/>
    <x v="2"/>
    <x v="36"/>
    <x v="1879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2"/>
    <x v="36"/>
    <x v="1880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2"/>
    <x v="37"/>
    <x v="1881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2"/>
    <x v="37"/>
    <x v="1882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2"/>
    <x v="37"/>
    <x v="1883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2"/>
    <x v="37"/>
    <x v="1884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2"/>
    <x v="37"/>
    <x v="1885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2"/>
    <x v="37"/>
    <x v="1886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2"/>
    <x v="37"/>
    <x v="1887"/>
  </r>
  <r>
    <n v="2668"/>
    <x v="2667"/>
    <s v="Creativity on the go! |_x000a_CrÃ©ativitÃ© en mouvement !"/>
    <x v="28"/>
    <x v="1240"/>
    <x v="0"/>
    <x v="5"/>
    <x v="5"/>
    <n v="1447079520"/>
    <n v="1443449265"/>
    <b v="0"/>
    <n v="28"/>
    <b v="1"/>
    <x v="2"/>
    <x v="37"/>
    <x v="1888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2"/>
    <x v="37"/>
    <x v="1889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2"/>
    <x v="37"/>
    <x v="1890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2"/>
    <x v="37"/>
    <x v="1891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2"/>
    <x v="37"/>
    <x v="1892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2"/>
    <x v="37"/>
    <x v="1893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2"/>
    <x v="37"/>
    <x v="1894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2"/>
    <x v="37"/>
    <x v="1895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2"/>
    <x v="37"/>
    <x v="1896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2"/>
    <x v="37"/>
    <x v="189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2"/>
    <x v="37"/>
    <x v="1898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2"/>
    <x v="37"/>
    <x v="878"/>
  </r>
  <r>
    <n v="2680"/>
    <x v="2679"/>
    <s v="iHeartPillow, Connecting loved ones"/>
    <x v="261"/>
    <x v="1836"/>
    <x v="2"/>
    <x v="3"/>
    <x v="3"/>
    <n v="1459915491"/>
    <n v="1457327091"/>
    <b v="0"/>
    <n v="4"/>
    <b v="0"/>
    <x v="2"/>
    <x v="37"/>
    <x v="159"/>
  </r>
  <r>
    <n v="2681"/>
    <x v="2680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7"/>
    <x v="19"/>
    <x v="440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7"/>
    <x v="19"/>
    <x v="189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7"/>
    <x v="19"/>
    <x v="1028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7"/>
    <x v="19"/>
    <x v="438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7"/>
    <x v="19"/>
    <x v="1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7"/>
    <x v="19"/>
    <x v="121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7"/>
    <x v="19"/>
    <x v="121"/>
  </r>
  <r>
    <n v="2688"/>
    <x v="2687"/>
    <s v="The amazing gourmet Mac N Cheez Food Truck Campaigne!"/>
    <x v="63"/>
    <x v="1838"/>
    <x v="2"/>
    <x v="0"/>
    <x v="0"/>
    <n v="1424746800"/>
    <n v="1422067870"/>
    <b v="0"/>
    <n v="14"/>
    <b v="0"/>
    <x v="7"/>
    <x v="19"/>
    <x v="1900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7"/>
    <x v="19"/>
    <x v="120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7"/>
    <x v="19"/>
    <x v="1901"/>
  </r>
  <r>
    <n v="2691"/>
    <x v="2690"/>
    <s v="A Great New local Food Truck serving up ethnic fusion inspired eats in Ottawa."/>
    <x v="99"/>
    <x v="428"/>
    <x v="2"/>
    <x v="5"/>
    <x v="5"/>
    <n v="1431278557"/>
    <n v="1427390557"/>
    <b v="0"/>
    <n v="2"/>
    <b v="0"/>
    <x v="7"/>
    <x v="19"/>
    <x v="827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7"/>
    <x v="19"/>
    <x v="380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7"/>
    <x v="19"/>
    <x v="140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7"/>
    <x v="19"/>
    <x v="120"/>
  </r>
  <r>
    <n v="2695"/>
    <x v="2694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7"/>
    <x v="19"/>
    <x v="1902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7"/>
    <x v="19"/>
    <x v="1903"/>
  </r>
  <r>
    <n v="2697"/>
    <x v="2696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7"/>
    <x v="19"/>
    <x v="1904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7"/>
    <x v="19"/>
    <x v="1905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7"/>
    <x v="19"/>
    <x v="121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7"/>
    <x v="19"/>
    <x v="827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1"/>
    <x v="38"/>
    <x v="783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1"/>
    <x v="38"/>
    <x v="1906"/>
  </r>
  <r>
    <n v="2703"/>
    <x v="2702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1"/>
    <x v="38"/>
    <x v="1907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1"/>
    <x v="38"/>
    <x v="1908"/>
  </r>
  <r>
    <n v="2705"/>
    <x v="2704"/>
    <s v="Help light the lights at the historic Fischer Theatre in Danville, IL."/>
    <x v="281"/>
    <x v="1846"/>
    <x v="3"/>
    <x v="0"/>
    <x v="0"/>
    <n v="1490389158"/>
    <n v="1486504758"/>
    <b v="0"/>
    <n v="8"/>
    <b v="0"/>
    <x v="1"/>
    <x v="38"/>
    <x v="1909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1"/>
    <x v="38"/>
    <x v="1910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1"/>
    <x v="38"/>
    <x v="423"/>
  </r>
  <r>
    <n v="2708"/>
    <x v="2707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1"/>
    <x v="38"/>
    <x v="1911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1"/>
    <x v="38"/>
    <x v="1912"/>
  </r>
  <r>
    <n v="2710"/>
    <x v="2709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1"/>
    <x v="38"/>
    <x v="1913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1"/>
    <x v="38"/>
    <x v="1914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1"/>
    <x v="38"/>
    <x v="1915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1"/>
    <x v="38"/>
    <x v="1694"/>
  </r>
  <r>
    <n v="2714"/>
    <x v="2713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1"/>
    <x v="38"/>
    <x v="1916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1"/>
    <x v="38"/>
    <x v="1917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1"/>
    <x v="38"/>
    <x v="1085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1"/>
    <x v="38"/>
    <x v="1918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1"/>
    <x v="38"/>
    <x v="1919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1"/>
    <x v="38"/>
    <x v="1920"/>
  </r>
  <r>
    <n v="2720"/>
    <x v="2719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1"/>
    <x v="38"/>
    <x v="1921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2"/>
    <x v="30"/>
    <x v="291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2"/>
    <x v="30"/>
    <x v="1922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2"/>
    <x v="30"/>
    <x v="1923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2"/>
    <x v="30"/>
    <x v="1924"/>
  </r>
  <r>
    <n v="2725"/>
    <x v="2724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2"/>
    <x v="30"/>
    <x v="1925"/>
  </r>
  <r>
    <n v="2726"/>
    <x v="2725"/>
    <s v="Krimston TWO: iPhone Dual SIM Case"/>
    <x v="57"/>
    <x v="1867"/>
    <x v="0"/>
    <x v="0"/>
    <x v="0"/>
    <n v="1461333311"/>
    <n v="1458741311"/>
    <b v="0"/>
    <n v="404"/>
    <b v="1"/>
    <x v="2"/>
    <x v="30"/>
    <x v="1926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2"/>
    <x v="30"/>
    <x v="1927"/>
  </r>
  <r>
    <n v="2728"/>
    <x v="2727"/>
    <s v="SSD, WiFi, RTC w/Battery and high power USB all in one shield."/>
    <x v="36"/>
    <x v="1869"/>
    <x v="0"/>
    <x v="0"/>
    <x v="0"/>
    <n v="1451485434"/>
    <n v="1448461434"/>
    <b v="0"/>
    <n v="392"/>
    <b v="1"/>
    <x v="2"/>
    <x v="30"/>
    <x v="1928"/>
  </r>
  <r>
    <n v="2729"/>
    <x v="2728"/>
    <s v="A luggage that is more than a luggage! It is what you want it to be."/>
    <x v="51"/>
    <x v="1870"/>
    <x v="0"/>
    <x v="0"/>
    <x v="0"/>
    <n v="1430459197"/>
    <n v="1427867197"/>
    <b v="0"/>
    <n v="23"/>
    <b v="1"/>
    <x v="2"/>
    <x v="30"/>
    <x v="1929"/>
  </r>
  <r>
    <n v="2730"/>
    <x v="2729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2"/>
    <x v="30"/>
    <x v="181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2"/>
    <x v="30"/>
    <x v="19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2"/>
    <x v="30"/>
    <x v="1931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2"/>
    <x v="30"/>
    <x v="1932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2"/>
    <x v="30"/>
    <x v="1933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2"/>
    <x v="30"/>
    <x v="1934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2"/>
    <x v="30"/>
    <x v="1935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2"/>
    <x v="30"/>
    <x v="1936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2"/>
    <x v="30"/>
    <x v="1937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2"/>
    <x v="30"/>
    <x v="1621"/>
  </r>
  <r>
    <n v="2740"/>
    <x v="2739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2"/>
    <x v="30"/>
    <x v="1938"/>
  </r>
  <r>
    <n v="2741"/>
    <x v="2740"/>
    <s v="Help me publish my 1st children's book as an aspiring author!"/>
    <x v="6"/>
    <x v="428"/>
    <x v="2"/>
    <x v="0"/>
    <x v="0"/>
    <n v="1413770820"/>
    <n v="1412005602"/>
    <b v="0"/>
    <n v="4"/>
    <b v="0"/>
    <x v="3"/>
    <x v="39"/>
    <x v="435"/>
  </r>
  <r>
    <n v="2742"/>
    <x v="2741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"/>
    <x v="39"/>
    <x v="19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"/>
    <x v="39"/>
    <x v="121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"/>
    <x v="39"/>
    <x v="194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"/>
    <x v="39"/>
    <x v="1941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"/>
    <x v="39"/>
    <x v="1281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"/>
    <x v="39"/>
    <x v="431"/>
  </r>
  <r>
    <n v="2748"/>
    <x v="2747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"/>
    <x v="39"/>
    <x v="508"/>
  </r>
  <r>
    <n v="2749"/>
    <x v="2748"/>
    <s v="Self-publishing my children's book."/>
    <x v="3"/>
    <x v="178"/>
    <x v="2"/>
    <x v="0"/>
    <x v="0"/>
    <n v="1428171037"/>
    <n v="1425582637"/>
    <b v="0"/>
    <n v="2"/>
    <b v="0"/>
    <x v="3"/>
    <x v="39"/>
    <x v="687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"/>
    <x v="39"/>
    <x v="121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"/>
    <x v="39"/>
    <x v="121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"/>
    <x v="39"/>
    <x v="1942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"/>
    <x v="39"/>
    <x v="125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"/>
    <x v="39"/>
    <x v="121"/>
  </r>
  <r>
    <n v="2755"/>
    <x v="2754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"/>
    <x v="39"/>
    <x v="1943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"/>
    <x v="39"/>
    <x v="1944"/>
  </r>
  <r>
    <n v="2757"/>
    <x v="2756"/>
    <s v="A children's letter book that Lampoons Hillary Clinton"/>
    <x v="15"/>
    <x v="115"/>
    <x v="2"/>
    <x v="0"/>
    <x v="0"/>
    <n v="1470498332"/>
    <n v="1469202332"/>
    <b v="0"/>
    <n v="2"/>
    <b v="0"/>
    <x v="3"/>
    <x v="39"/>
    <x v="144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"/>
    <x v="39"/>
    <x v="492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"/>
    <x v="39"/>
    <x v="1780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"/>
    <x v="39"/>
    <x v="121"/>
  </r>
  <r>
    <n v="2761"/>
    <x v="2760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"/>
    <x v="39"/>
    <x v="373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"/>
    <x v="39"/>
    <x v="380"/>
  </r>
  <r>
    <n v="2763"/>
    <x v="2762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"/>
    <x v="39"/>
    <x v="179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"/>
    <x v="39"/>
    <x v="784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"/>
    <x v="39"/>
    <x v="121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"/>
    <x v="39"/>
    <x v="380"/>
  </r>
  <r>
    <n v="2767"/>
    <x v="2766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"/>
    <x v="39"/>
    <x v="1945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"/>
    <x v="39"/>
    <x v="1946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"/>
    <x v="39"/>
    <x v="120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"/>
    <x v="39"/>
    <x v="640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"/>
    <x v="39"/>
    <x v="121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"/>
    <x v="39"/>
    <x v="121"/>
  </r>
  <r>
    <n v="2773"/>
    <x v="2772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"/>
    <x v="39"/>
    <x v="120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"/>
    <x v="39"/>
    <x v="1947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"/>
    <x v="39"/>
    <x v="753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"/>
    <x v="39"/>
    <x v="1948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"/>
    <x v="39"/>
    <x v="11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"/>
    <x v="39"/>
    <x v="1949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"/>
    <x v="39"/>
    <x v="444"/>
  </r>
  <r>
    <n v="2780"/>
    <x v="2779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"/>
    <x v="39"/>
    <x v="121"/>
  </r>
  <r>
    <n v="2781"/>
    <x v="2780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1"/>
    <x v="6"/>
    <x v="1192"/>
  </r>
  <r>
    <n v="2782"/>
    <x v="2781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1"/>
    <x v="6"/>
    <x v="583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1"/>
    <x v="6"/>
    <x v="1950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1"/>
    <x v="6"/>
    <x v="1951"/>
  </r>
  <r>
    <n v="2785"/>
    <x v="2784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1"/>
    <x v="6"/>
    <x v="1952"/>
  </r>
  <r>
    <n v="2786"/>
    <x v="2785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1"/>
    <x v="6"/>
    <x v="1953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1"/>
    <x v="6"/>
    <x v="9"/>
  </r>
  <r>
    <n v="2788"/>
    <x v="2787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1"/>
    <x v="6"/>
    <x v="587"/>
  </r>
  <r>
    <n v="2789"/>
    <x v="2788"/>
    <s v="BNT's Biggest Adventure So Far: Our 2015 full length production!"/>
    <x v="9"/>
    <x v="1891"/>
    <x v="0"/>
    <x v="0"/>
    <x v="0"/>
    <n v="1426132800"/>
    <n v="1424477934"/>
    <b v="0"/>
    <n v="24"/>
    <b v="1"/>
    <x v="1"/>
    <x v="6"/>
    <x v="1954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1"/>
    <x v="6"/>
    <x v="371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1"/>
    <x v="6"/>
    <x v="1955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1"/>
    <x v="6"/>
    <x v="1223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1"/>
    <x v="6"/>
    <x v="195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1"/>
    <x v="6"/>
    <x v="380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1"/>
    <x v="6"/>
    <x v="1957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1"/>
    <x v="6"/>
    <x v="87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1"/>
    <x v="6"/>
    <x v="1958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1"/>
    <x v="6"/>
    <x v="1959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1"/>
    <x v="6"/>
    <x v="1960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1"/>
    <x v="6"/>
    <x v="1961"/>
  </r>
  <r>
    <n v="2801"/>
    <x v="2800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1"/>
    <x v="6"/>
    <x v="125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1"/>
    <x v="6"/>
    <x v="1962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1"/>
    <x v="6"/>
    <x v="1963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1"/>
    <x v="6"/>
    <x v="73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1"/>
    <x v="6"/>
    <x v="1964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1"/>
    <x v="6"/>
    <x v="1965"/>
  </r>
  <r>
    <n v="2807"/>
    <x v="2806"/>
    <s v="Bringing Shakespeare back to the Playwrights"/>
    <x v="10"/>
    <x v="540"/>
    <x v="0"/>
    <x v="0"/>
    <x v="0"/>
    <n v="1435611438"/>
    <n v="1433019438"/>
    <b v="0"/>
    <n v="93"/>
    <b v="1"/>
    <x v="1"/>
    <x v="6"/>
    <x v="196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1"/>
    <x v="6"/>
    <x v="109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1"/>
    <x v="6"/>
    <x v="1967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1"/>
    <x v="6"/>
    <x v="1968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1"/>
    <x v="6"/>
    <x v="1969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1"/>
    <x v="6"/>
    <x v="1922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1"/>
    <x v="6"/>
    <x v="1970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1"/>
    <x v="6"/>
    <x v="1971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1"/>
    <x v="6"/>
    <x v="1972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1"/>
    <x v="6"/>
    <x v="1973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1"/>
    <x v="6"/>
    <x v="1974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1"/>
    <x v="6"/>
    <x v="1975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1"/>
    <x v="6"/>
    <x v="1976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1"/>
    <x v="6"/>
    <x v="1977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1"/>
    <x v="6"/>
    <x v="1343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1"/>
    <x v="6"/>
    <x v="4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1"/>
    <x v="6"/>
    <x v="1978"/>
  </r>
  <r>
    <n v="2824"/>
    <x v="2823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1"/>
    <x v="6"/>
    <x v="693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1"/>
    <x v="6"/>
    <x v="1979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1"/>
    <x v="6"/>
    <x v="1980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1"/>
    <x v="6"/>
    <x v="1981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1"/>
    <x v="6"/>
    <x v="1982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1"/>
    <x v="6"/>
    <x v="1983"/>
  </r>
  <r>
    <n v="2830"/>
    <x v="2829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1"/>
    <x v="6"/>
    <x v="1984"/>
  </r>
  <r>
    <n v="2831"/>
    <x v="2830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1"/>
    <x v="6"/>
    <x v="1985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1"/>
    <x v="6"/>
    <x v="1986"/>
  </r>
  <r>
    <n v="2833"/>
    <x v="2832"/>
    <s v="A new play about exploring outer space"/>
    <x v="200"/>
    <x v="1920"/>
    <x v="0"/>
    <x v="0"/>
    <x v="0"/>
    <n v="1444528800"/>
    <n v="1442804633"/>
    <b v="0"/>
    <n v="35"/>
    <b v="1"/>
    <x v="1"/>
    <x v="6"/>
    <x v="1987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1"/>
    <x v="6"/>
    <x v="1988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1"/>
    <x v="6"/>
    <x v="1989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1"/>
    <x v="6"/>
    <x v="199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1"/>
    <x v="6"/>
    <x v="785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1"/>
    <x v="6"/>
    <x v="1991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1"/>
    <x v="6"/>
    <x v="1992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1"/>
    <x v="6"/>
    <x v="1993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1"/>
    <x v="6"/>
    <x v="119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1"/>
    <x v="6"/>
    <x v="121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1"/>
    <x v="6"/>
    <x v="121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1"/>
    <x v="6"/>
    <x v="179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1"/>
    <x v="6"/>
    <x v="1994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1"/>
    <x v="6"/>
    <x v="121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1"/>
    <x v="6"/>
    <x v="121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1"/>
    <x v="6"/>
    <x v="457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1"/>
    <x v="6"/>
    <x v="144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1"/>
    <x v="6"/>
    <x v="1995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1"/>
    <x v="6"/>
    <x v="121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1"/>
    <x v="6"/>
    <x v="199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1"/>
    <x v="6"/>
    <x v="121"/>
  </r>
  <r>
    <n v="2854"/>
    <x v="2853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1"/>
    <x v="6"/>
    <x v="1997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1"/>
    <x v="6"/>
    <x v="88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1"/>
    <x v="6"/>
    <x v="821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1"/>
    <x v="6"/>
    <x v="130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1"/>
    <x v="6"/>
    <x v="121"/>
  </r>
  <r>
    <n v="2859"/>
    <x v="2858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1"/>
    <x v="6"/>
    <x v="431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1"/>
    <x v="6"/>
    <x v="1998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1"/>
    <x v="6"/>
    <x v="1999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1"/>
    <x v="6"/>
    <x v="1714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1"/>
    <x v="6"/>
    <x v="135"/>
  </r>
  <r>
    <n v="2864"/>
    <x v="2863"/>
    <s v="Accessible, original theatre for all!"/>
    <x v="30"/>
    <x v="130"/>
    <x v="2"/>
    <x v="1"/>
    <x v="1"/>
    <n v="1437139080"/>
    <n v="1434552207"/>
    <b v="0"/>
    <n v="3"/>
    <b v="0"/>
    <x v="1"/>
    <x v="6"/>
    <x v="14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1"/>
    <x v="6"/>
    <x v="121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1"/>
    <x v="6"/>
    <x v="377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1"/>
    <x v="6"/>
    <x v="20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1"/>
    <x v="6"/>
    <x v="2001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1"/>
    <x v="6"/>
    <x v="1238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1"/>
    <x v="6"/>
    <x v="160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1"/>
    <x v="6"/>
    <x v="1582"/>
  </r>
  <r>
    <n v="2872"/>
    <x v="2871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1"/>
    <x v="6"/>
    <x v="121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1"/>
    <x v="6"/>
    <x v="2002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1"/>
    <x v="6"/>
    <x v="2003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1"/>
    <x v="6"/>
    <x v="1029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1"/>
    <x v="6"/>
    <x v="121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1"/>
    <x v="6"/>
    <x v="149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1"/>
    <x v="6"/>
    <x v="2004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1"/>
    <x v="6"/>
    <x v="2005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1"/>
    <x v="6"/>
    <x v="200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1"/>
    <x v="6"/>
    <x v="121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1"/>
    <x v="6"/>
    <x v="2007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1"/>
    <x v="6"/>
    <x v="2008"/>
  </r>
  <r>
    <n v="2884"/>
    <x v="2883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1"/>
    <x v="6"/>
    <x v="2009"/>
  </r>
  <r>
    <n v="2885"/>
    <x v="2884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1"/>
    <x v="6"/>
    <x v="433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1"/>
    <x v="6"/>
    <x v="119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1"/>
    <x v="6"/>
    <x v="144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1"/>
    <x v="6"/>
    <x v="121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1"/>
    <x v="6"/>
    <x v="2010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1"/>
    <x v="6"/>
    <x v="582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1"/>
    <x v="6"/>
    <x v="1594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1"/>
    <x v="6"/>
    <x v="2011"/>
  </r>
  <r>
    <n v="2893"/>
    <x v="2892"/>
    <s v="Fundraising for REDISCOVERING KIA THE PLAY"/>
    <x v="10"/>
    <x v="379"/>
    <x v="2"/>
    <x v="0"/>
    <x v="0"/>
    <n v="1420768800"/>
    <n v="1415644395"/>
    <b v="0"/>
    <n v="2"/>
    <b v="0"/>
    <x v="1"/>
    <x v="6"/>
    <x v="381"/>
  </r>
  <r>
    <n v="2894"/>
    <x v="2893"/>
    <s v="This Is A Story About A Woman A Man And A Woman"/>
    <x v="63"/>
    <x v="117"/>
    <x v="2"/>
    <x v="0"/>
    <x v="0"/>
    <n v="1428100815"/>
    <n v="1422920415"/>
    <b v="0"/>
    <n v="0"/>
    <b v="0"/>
    <x v="1"/>
    <x v="6"/>
    <x v="121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1"/>
    <x v="6"/>
    <x v="2012"/>
  </r>
  <r>
    <n v="2896"/>
    <x v="2895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1"/>
    <x v="6"/>
    <x v="2013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1"/>
    <x v="6"/>
    <x v="2014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1"/>
    <x v="6"/>
    <x v="2015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1"/>
    <x v="6"/>
    <x v="121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1"/>
    <x v="6"/>
    <x v="2016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1"/>
    <x v="6"/>
    <x v="362"/>
  </r>
  <r>
    <n v="2902"/>
    <x v="2901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1"/>
    <x v="6"/>
    <x v="380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1"/>
    <x v="6"/>
    <x v="2017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1"/>
    <x v="6"/>
    <x v="644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1"/>
    <x v="6"/>
    <x v="2018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1"/>
    <x v="6"/>
    <x v="2019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1"/>
    <x v="6"/>
    <x v="120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1"/>
    <x v="6"/>
    <x v="1775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1"/>
    <x v="6"/>
    <x v="135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1"/>
    <x v="6"/>
    <x v="120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1"/>
    <x v="6"/>
    <x v="2020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1"/>
    <x v="6"/>
    <x v="2021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1"/>
    <x v="6"/>
    <x v="120"/>
  </r>
  <r>
    <n v="2914"/>
    <x v="2913"/>
    <s v="Hercules must complete four challenges in order to meet the father he never knew"/>
    <x v="31"/>
    <x v="116"/>
    <x v="2"/>
    <x v="1"/>
    <x v="1"/>
    <n v="1426365994"/>
    <n v="1421185594"/>
    <b v="0"/>
    <n v="1"/>
    <b v="0"/>
    <x v="1"/>
    <x v="6"/>
    <x v="12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1"/>
    <x v="6"/>
    <x v="2022"/>
  </r>
  <r>
    <n v="2916"/>
    <x v="2915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1"/>
    <x v="6"/>
    <x v="2023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1"/>
    <x v="6"/>
    <x v="2024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1"/>
    <x v="6"/>
    <x v="353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1"/>
    <x v="6"/>
    <x v="434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1"/>
    <x v="6"/>
    <x v="2025"/>
  </r>
  <r>
    <n v="2921"/>
    <x v="2920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1"/>
    <x v="40"/>
    <x v="13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1"/>
    <x v="40"/>
    <x v="160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1"/>
    <x v="40"/>
    <x v="179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1"/>
    <x v="40"/>
    <x v="2026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1"/>
    <x v="40"/>
    <x v="2027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1"/>
    <x v="40"/>
    <x v="753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1"/>
    <x v="40"/>
    <x v="2028"/>
  </r>
  <r>
    <n v="2928"/>
    <x v="2927"/>
    <s v="This is a touring production for schools in the Treasure Valley!"/>
    <x v="28"/>
    <x v="325"/>
    <x v="0"/>
    <x v="0"/>
    <x v="0"/>
    <n v="1457135846"/>
    <n v="1454543846"/>
    <b v="0"/>
    <n v="24"/>
    <b v="1"/>
    <x v="1"/>
    <x v="40"/>
    <x v="683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1"/>
    <x v="40"/>
    <x v="2029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1"/>
    <x v="40"/>
    <x v="203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1"/>
    <x v="40"/>
    <x v="596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1"/>
    <x v="40"/>
    <x v="2031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1"/>
    <x v="40"/>
    <x v="2032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1"/>
    <x v="40"/>
    <x v="2033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1"/>
    <x v="40"/>
    <x v="2034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1"/>
    <x v="40"/>
    <x v="1753"/>
  </r>
  <r>
    <n v="2937"/>
    <x v="2936"/>
    <s v="UCAS is a new British musical premiering at the Edinburgh Fringe Festival 2014."/>
    <x v="15"/>
    <x v="41"/>
    <x v="0"/>
    <x v="1"/>
    <x v="1"/>
    <n v="1405249113"/>
    <n v="1402657113"/>
    <b v="0"/>
    <n v="55"/>
    <b v="1"/>
    <x v="1"/>
    <x v="40"/>
    <x v="2035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1"/>
    <x v="40"/>
    <x v="2036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1"/>
    <x v="40"/>
    <x v="2037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1"/>
    <x v="40"/>
    <x v="129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1"/>
    <x v="38"/>
    <x v="120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1"/>
    <x v="38"/>
    <x v="2038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1"/>
    <x v="38"/>
    <x v="121"/>
  </r>
  <r>
    <n v="2944"/>
    <x v="2943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1"/>
    <x v="38"/>
    <x v="101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1"/>
    <x v="38"/>
    <x v="121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1"/>
    <x v="38"/>
    <x v="120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1"/>
    <x v="38"/>
    <x v="2039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1"/>
    <x v="38"/>
    <x v="2040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1"/>
    <x v="38"/>
    <x v="381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1"/>
    <x v="38"/>
    <x v="121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1"/>
    <x v="38"/>
    <x v="2041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1"/>
    <x v="38"/>
    <x v="2042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1"/>
    <x v="38"/>
    <x v="2043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1"/>
    <x v="38"/>
    <x v="121"/>
  </r>
  <r>
    <n v="2955"/>
    <x v="2954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1"/>
    <x v="38"/>
    <x v="177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1"/>
    <x v="38"/>
    <x v="2044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1"/>
    <x v="38"/>
    <x v="723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1"/>
    <x v="38"/>
    <x v="121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1"/>
    <x v="38"/>
    <x v="121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1"/>
    <x v="38"/>
    <x v="121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1"/>
    <x v="6"/>
    <x v="2045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1"/>
    <x v="6"/>
    <x v="54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1"/>
    <x v="6"/>
    <x v="204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1"/>
    <x v="6"/>
    <x v="2047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1"/>
    <x v="6"/>
    <x v="2048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1"/>
    <x v="6"/>
    <x v="2049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1"/>
    <x v="6"/>
    <x v="2050"/>
  </r>
  <r>
    <n v="2968"/>
    <x v="2967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1"/>
    <x v="6"/>
    <x v="2051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1"/>
    <x v="6"/>
    <x v="2052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1"/>
    <x v="6"/>
    <x v="2053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1"/>
    <x v="6"/>
    <x v="2054"/>
  </r>
  <r>
    <n v="2972"/>
    <x v="2971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1"/>
    <x v="6"/>
    <x v="2055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1"/>
    <x v="6"/>
    <x v="205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1"/>
    <x v="6"/>
    <x v="1242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1"/>
    <x v="6"/>
    <x v="2057"/>
  </r>
  <r>
    <n v="2976"/>
    <x v="2975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1"/>
    <x v="6"/>
    <x v="2058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1"/>
    <x v="6"/>
    <x v="787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1"/>
    <x v="6"/>
    <x v="2059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1"/>
    <x v="6"/>
    <x v="2060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1"/>
    <x v="6"/>
    <x v="709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1"/>
    <x v="38"/>
    <x v="1290"/>
  </r>
  <r>
    <n v="2982"/>
    <x v="2981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1"/>
    <x v="38"/>
    <x v="1149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1"/>
    <x v="38"/>
    <x v="2061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1"/>
    <x v="38"/>
    <x v="2062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1"/>
    <x v="38"/>
    <x v="2063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1"/>
    <x v="38"/>
    <x v="2064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1"/>
    <x v="38"/>
    <x v="2065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1"/>
    <x v="38"/>
    <x v="669"/>
  </r>
  <r>
    <n v="2989"/>
    <x v="2988"/>
    <s v="Bring the movies back to Bethel, Maine."/>
    <x v="22"/>
    <x v="1987"/>
    <x v="0"/>
    <x v="0"/>
    <x v="0"/>
    <n v="1450673940"/>
    <n v="1448756962"/>
    <b v="0"/>
    <n v="364"/>
    <b v="1"/>
    <x v="1"/>
    <x v="38"/>
    <x v="2066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1"/>
    <x v="38"/>
    <x v="2067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1"/>
    <x v="38"/>
    <x v="2068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1"/>
    <x v="38"/>
    <x v="2069"/>
  </r>
  <r>
    <n v="2993"/>
    <x v="2992"/>
    <s v="Help us build the Kitchen from Hell!"/>
    <x v="28"/>
    <x v="1141"/>
    <x v="0"/>
    <x v="0"/>
    <x v="0"/>
    <n v="1455998867"/>
    <n v="1453406867"/>
    <b v="0"/>
    <n v="22"/>
    <b v="1"/>
    <x v="1"/>
    <x v="38"/>
    <x v="1187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1"/>
    <x v="38"/>
    <x v="2070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1"/>
    <x v="38"/>
    <x v="2071"/>
  </r>
  <r>
    <n v="2996"/>
    <x v="2995"/>
    <s v="A permanent home for comedy in Connecticut in the heart of downtown Hartford."/>
    <x v="19"/>
    <x v="1992"/>
    <x v="0"/>
    <x v="0"/>
    <x v="0"/>
    <n v="1432677240"/>
    <n v="1427493240"/>
    <b v="0"/>
    <n v="392"/>
    <b v="1"/>
    <x v="1"/>
    <x v="38"/>
    <x v="2072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1"/>
    <x v="38"/>
    <x v="2073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1"/>
    <x v="38"/>
    <x v="2074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1"/>
    <x v="38"/>
    <x v="2075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1"/>
    <x v="38"/>
    <x v="36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1"/>
    <x v="38"/>
    <x v="2076"/>
  </r>
  <r>
    <n v="3002"/>
    <x v="3001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1"/>
    <x v="38"/>
    <x v="2077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1"/>
    <x v="38"/>
    <x v="207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1"/>
    <x v="38"/>
    <x v="2079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1"/>
    <x v="38"/>
    <x v="2080"/>
  </r>
  <r>
    <n v="3006"/>
    <x v="3005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1"/>
    <x v="38"/>
    <x v="2081"/>
  </r>
  <r>
    <n v="3007"/>
    <x v="3006"/>
    <s v="Consuite for 2015 CoreCon.  An adventure into insanity."/>
    <x v="20"/>
    <x v="1144"/>
    <x v="0"/>
    <x v="0"/>
    <x v="0"/>
    <n v="1429938683"/>
    <n v="1428124283"/>
    <b v="0"/>
    <n v="20"/>
    <b v="1"/>
    <x v="1"/>
    <x v="38"/>
    <x v="1205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1"/>
    <x v="38"/>
    <x v="2082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1"/>
    <x v="38"/>
    <x v="2083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1"/>
    <x v="38"/>
    <x v="2084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1"/>
    <x v="38"/>
    <x v="2085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1"/>
    <x v="38"/>
    <x v="2086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1"/>
    <x v="38"/>
    <x v="2087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1"/>
    <x v="38"/>
    <x v="2088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1"/>
    <x v="38"/>
    <x v="2089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1"/>
    <x v="38"/>
    <x v="2090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1"/>
    <x v="38"/>
    <x v="2091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1"/>
    <x v="38"/>
    <x v="2092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1"/>
    <x v="38"/>
    <x v="2093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1"/>
    <x v="38"/>
    <x v="2094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1"/>
    <x v="38"/>
    <x v="901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1"/>
    <x v="38"/>
    <x v="2095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1"/>
    <x v="38"/>
    <x v="2096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1"/>
    <x v="38"/>
    <x v="2097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1"/>
    <x v="38"/>
    <x v="209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1"/>
    <x v="38"/>
    <x v="1769"/>
  </r>
  <r>
    <n v="3027"/>
    <x v="3026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1"/>
    <x v="38"/>
    <x v="2099"/>
  </r>
  <r>
    <n v="3028"/>
    <x v="3027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1"/>
    <x v="38"/>
    <x v="2100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1"/>
    <x v="38"/>
    <x v="2101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1"/>
    <x v="38"/>
    <x v="2102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1"/>
    <x v="38"/>
    <x v="246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1"/>
    <x v="38"/>
    <x v="1302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1"/>
    <x v="38"/>
    <x v="2103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1"/>
    <x v="38"/>
    <x v="2104"/>
  </r>
  <r>
    <n v="3035"/>
    <x v="3034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1"/>
    <x v="38"/>
    <x v="2105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1"/>
    <x v="38"/>
    <x v="2106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1"/>
    <x v="38"/>
    <x v="2107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1"/>
    <x v="38"/>
    <x v="210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1"/>
    <x v="38"/>
    <x v="2109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1"/>
    <x v="38"/>
    <x v="2110"/>
  </r>
  <r>
    <n v="3041"/>
    <x v="3040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1"/>
    <x v="38"/>
    <x v="2111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1"/>
    <x v="38"/>
    <x v="2112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1"/>
    <x v="38"/>
    <x v="2113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1"/>
    <x v="38"/>
    <x v="2114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1"/>
    <x v="38"/>
    <x v="2115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1"/>
    <x v="38"/>
    <x v="2116"/>
  </r>
  <r>
    <n v="3047"/>
    <x v="3046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1"/>
    <x v="38"/>
    <x v="2117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1"/>
    <x v="38"/>
    <x v="211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1"/>
    <x v="38"/>
    <x v="1793"/>
  </r>
  <r>
    <n v="3050"/>
    <x v="3049"/>
    <s v="Help fund The Black Pearl Consuite at CoreCon VIII: On Ancient Seas!"/>
    <x v="20"/>
    <x v="69"/>
    <x v="0"/>
    <x v="0"/>
    <x v="0"/>
    <n v="1462420960"/>
    <n v="1459828960"/>
    <b v="0"/>
    <n v="9"/>
    <b v="1"/>
    <x v="1"/>
    <x v="38"/>
    <x v="2119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1"/>
    <x v="38"/>
    <x v="2120"/>
  </r>
  <r>
    <n v="3052"/>
    <x v="3051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1"/>
    <x v="38"/>
    <x v="822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1"/>
    <x v="38"/>
    <x v="140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1"/>
    <x v="38"/>
    <x v="121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1"/>
    <x v="38"/>
    <x v="12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1"/>
    <x v="38"/>
    <x v="121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1"/>
    <x v="38"/>
    <x v="121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1"/>
    <x v="38"/>
    <x v="120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1"/>
    <x v="38"/>
    <x v="2121"/>
  </r>
  <r>
    <n v="3060"/>
    <x v="3059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1"/>
    <x v="38"/>
    <x v="1727"/>
  </r>
  <r>
    <n v="3061"/>
    <x v="3060"/>
    <s v="Save a historic Local theater."/>
    <x v="80"/>
    <x v="117"/>
    <x v="2"/>
    <x v="0"/>
    <x v="0"/>
    <n v="1407955748"/>
    <n v="1405363748"/>
    <b v="0"/>
    <n v="0"/>
    <b v="0"/>
    <x v="1"/>
    <x v="38"/>
    <x v="121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1"/>
    <x v="38"/>
    <x v="2122"/>
  </r>
  <r>
    <n v="3063"/>
    <x v="3062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1"/>
    <x v="38"/>
    <x v="2123"/>
  </r>
  <r>
    <n v="3064"/>
    <x v="3063"/>
    <s v="An epicenter for connection, creation and expression of the community."/>
    <x v="96"/>
    <x v="2039"/>
    <x v="2"/>
    <x v="0"/>
    <x v="0"/>
    <n v="1448175540"/>
    <n v="1445483246"/>
    <b v="0"/>
    <n v="72"/>
    <b v="0"/>
    <x v="1"/>
    <x v="38"/>
    <x v="2124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1"/>
    <x v="38"/>
    <x v="144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1"/>
    <x v="38"/>
    <x v="2125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1"/>
    <x v="38"/>
    <x v="4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1"/>
    <x v="38"/>
    <x v="2126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1"/>
    <x v="38"/>
    <x v="2127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1"/>
    <x v="38"/>
    <x v="2128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1"/>
    <x v="38"/>
    <x v="2129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1"/>
    <x v="38"/>
    <x v="120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1"/>
    <x v="38"/>
    <x v="213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1"/>
    <x v="38"/>
    <x v="2131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1"/>
    <x v="38"/>
    <x v="2132"/>
  </r>
  <r>
    <n v="3076"/>
    <x v="3075"/>
    <s v="Helping female comedians get in their 10,000 Hours of practice!"/>
    <x v="3"/>
    <x v="84"/>
    <x v="2"/>
    <x v="0"/>
    <x v="0"/>
    <n v="1444405123"/>
    <n v="1439221123"/>
    <b v="0"/>
    <n v="50"/>
    <b v="0"/>
    <x v="1"/>
    <x v="38"/>
    <x v="2133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1"/>
    <x v="38"/>
    <x v="1780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1"/>
    <x v="38"/>
    <x v="1902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1"/>
    <x v="38"/>
    <x v="2134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1"/>
    <x v="38"/>
    <x v="2135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1"/>
    <x v="38"/>
    <x v="2136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1"/>
    <x v="38"/>
    <x v="121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1"/>
    <x v="38"/>
    <x v="791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1"/>
    <x v="38"/>
    <x v="2137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1"/>
    <x v="38"/>
    <x v="21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1"/>
    <x v="38"/>
    <x v="407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1"/>
    <x v="38"/>
    <x v="368"/>
  </r>
  <r>
    <n v="3088"/>
    <x v="3087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1"/>
    <x v="38"/>
    <x v="823"/>
  </r>
  <r>
    <n v="3089"/>
    <x v="3088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1"/>
    <x v="38"/>
    <x v="2139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1"/>
    <x v="38"/>
    <x v="2140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1"/>
    <x v="38"/>
    <x v="1803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1"/>
    <x v="38"/>
    <x v="239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1"/>
    <x v="38"/>
    <x v="2141"/>
  </r>
  <r>
    <n v="3094"/>
    <x v="3093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1"/>
    <x v="38"/>
    <x v="380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1"/>
    <x v="38"/>
    <x v="73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1"/>
    <x v="38"/>
    <x v="2142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1"/>
    <x v="38"/>
    <x v="2143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1"/>
    <x v="38"/>
    <x v="2144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1"/>
    <x v="38"/>
    <x v="2145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1"/>
    <x v="38"/>
    <x v="2146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1"/>
    <x v="38"/>
    <x v="380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1"/>
    <x v="38"/>
    <x v="2147"/>
  </r>
  <r>
    <n v="3103"/>
    <x v="3102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1"/>
    <x v="38"/>
    <x v="148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1"/>
    <x v="38"/>
    <x v="2148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1"/>
    <x v="38"/>
    <x v="2149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1"/>
    <x v="38"/>
    <x v="215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1"/>
    <x v="38"/>
    <x v="2151"/>
  </r>
  <r>
    <n v="3108"/>
    <x v="3107"/>
    <s v="We need a permanent home for the theater!"/>
    <x v="63"/>
    <x v="375"/>
    <x v="2"/>
    <x v="0"/>
    <x v="0"/>
    <n v="1430234394"/>
    <n v="1425053994"/>
    <b v="0"/>
    <n v="2"/>
    <b v="0"/>
    <x v="1"/>
    <x v="38"/>
    <x v="31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1"/>
    <x v="38"/>
    <x v="658"/>
  </r>
  <r>
    <n v="3110"/>
    <x v="3109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1"/>
    <x v="38"/>
    <x v="119"/>
  </r>
  <r>
    <n v="3111"/>
    <x v="3110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1"/>
    <x v="38"/>
    <x v="2152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1"/>
    <x v="38"/>
    <x v="2153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1"/>
    <x v="38"/>
    <x v="2154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1"/>
    <x v="38"/>
    <x v="121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1"/>
    <x v="38"/>
    <x v="462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1"/>
    <x v="38"/>
    <x v="134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1"/>
    <x v="38"/>
    <x v="120"/>
  </r>
  <r>
    <n v="3118"/>
    <x v="3117"/>
    <s v="a magical place for all kind of people, like a fairytaile in all colours"/>
    <x v="69"/>
    <x v="551"/>
    <x v="2"/>
    <x v="11"/>
    <x v="9"/>
    <n v="1467473723"/>
    <n v="1465832123"/>
    <b v="0"/>
    <n v="2"/>
    <b v="0"/>
    <x v="1"/>
    <x v="38"/>
    <x v="2155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1"/>
    <x v="38"/>
    <x v="144"/>
  </r>
  <r>
    <n v="3120"/>
    <x v="3119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1"/>
    <x v="38"/>
    <x v="2156"/>
  </r>
  <r>
    <n v="3121"/>
    <x v="3120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1"/>
    <x v="38"/>
    <x v="119"/>
  </r>
  <r>
    <n v="3122"/>
    <x v="3121"/>
    <s v="cancelled until further notice"/>
    <x v="212"/>
    <x v="851"/>
    <x v="1"/>
    <x v="0"/>
    <x v="0"/>
    <n v="1478733732"/>
    <n v="1478298132"/>
    <b v="0"/>
    <n v="2"/>
    <b v="0"/>
    <x v="1"/>
    <x v="38"/>
    <x v="2157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1"/>
    <x v="38"/>
    <x v="2158"/>
  </r>
  <r>
    <n v="3124"/>
    <x v="3123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1"/>
    <x v="38"/>
    <x v="516"/>
  </r>
  <r>
    <n v="3125"/>
    <x v="3124"/>
    <s v="N/A"/>
    <x v="86"/>
    <x v="117"/>
    <x v="1"/>
    <x v="0"/>
    <x v="0"/>
    <n v="1452142672"/>
    <n v="1449550672"/>
    <b v="0"/>
    <n v="0"/>
    <b v="0"/>
    <x v="1"/>
    <x v="38"/>
    <x v="121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1"/>
    <x v="38"/>
    <x v="2159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1"/>
    <x v="38"/>
    <x v="121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1"/>
    <x v="6"/>
    <x v="2160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1"/>
    <x v="6"/>
    <x v="119"/>
  </r>
  <r>
    <n v="3130"/>
    <x v="3129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1"/>
    <x v="6"/>
    <x v="2161"/>
  </r>
  <r>
    <n v="3131"/>
    <x v="3130"/>
    <s v="A Staged Reading of &quot;Snake Eyes,&quot; a new play by Alex Rafala"/>
    <x v="393"/>
    <x v="2043"/>
    <x v="3"/>
    <x v="0"/>
    <x v="0"/>
    <n v="1491656045"/>
    <n v="1489067645"/>
    <b v="0"/>
    <n v="12"/>
    <b v="0"/>
    <x v="1"/>
    <x v="6"/>
    <x v="399"/>
  </r>
  <r>
    <n v="3132"/>
    <x v="3131"/>
    <s v="Smells Like Money, Drips Like Honey, Taste Like Mocha, Better Run AWAY"/>
    <x v="11"/>
    <x v="115"/>
    <x v="3"/>
    <x v="0"/>
    <x v="0"/>
    <n v="1492759460"/>
    <n v="1487579060"/>
    <b v="0"/>
    <n v="1"/>
    <b v="0"/>
    <x v="1"/>
    <x v="6"/>
    <x v="119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1"/>
    <x v="6"/>
    <x v="1178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1"/>
    <x v="6"/>
    <x v="644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1"/>
    <x v="6"/>
    <x v="2162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1"/>
    <x v="6"/>
    <x v="2163"/>
  </r>
  <r>
    <n v="3137"/>
    <x v="3136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1"/>
    <x v="6"/>
    <x v="73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1"/>
    <x v="6"/>
    <x v="121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1"/>
    <x v="6"/>
    <x v="2164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1"/>
    <x v="6"/>
    <x v="119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1"/>
    <x v="6"/>
    <x v="2165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1"/>
    <x v="6"/>
    <x v="2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1"/>
    <x v="6"/>
    <x v="121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1"/>
    <x v="6"/>
    <x v="2166"/>
  </r>
  <r>
    <n v="3145"/>
    <x v="3144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1"/>
    <x v="6"/>
    <x v="121"/>
  </r>
  <r>
    <n v="3146"/>
    <x v="3145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1"/>
    <x v="6"/>
    <x v="2167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1"/>
    <x v="6"/>
    <x v="2168"/>
  </r>
  <r>
    <n v="3148"/>
    <x v="3147"/>
    <s v="Help fund The Aurora Project, an immersive science fiction epic."/>
    <x v="40"/>
    <x v="2073"/>
    <x v="0"/>
    <x v="0"/>
    <x v="0"/>
    <n v="1412136000"/>
    <n v="1410278284"/>
    <b v="1"/>
    <n v="57"/>
    <b v="1"/>
    <x v="1"/>
    <x v="6"/>
    <x v="2169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1"/>
    <x v="6"/>
    <x v="364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1"/>
    <x v="6"/>
    <x v="2170"/>
  </r>
  <r>
    <n v="3151"/>
    <x v="3150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1"/>
    <x v="6"/>
    <x v="2171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1"/>
    <x v="6"/>
    <x v="2172"/>
  </r>
  <r>
    <n v="3153"/>
    <x v="3152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1"/>
    <x v="6"/>
    <x v="2173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1"/>
    <x v="6"/>
    <x v="2174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1"/>
    <x v="6"/>
    <x v="1259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1"/>
    <x v="6"/>
    <x v="2175"/>
  </r>
  <r>
    <n v="3157"/>
    <x v="3156"/>
    <s v="Four Directors.  Four One Acts.  Four Genres.  For You."/>
    <x v="23"/>
    <x v="74"/>
    <x v="0"/>
    <x v="0"/>
    <x v="0"/>
    <n v="1405746000"/>
    <n v="1404932105"/>
    <b v="1"/>
    <n v="41"/>
    <b v="1"/>
    <x v="1"/>
    <x v="6"/>
    <x v="2176"/>
  </r>
  <r>
    <n v="3158"/>
    <x v="3157"/>
    <s v="A 40s crime-noir play using nursery rhyme characters."/>
    <x v="10"/>
    <x v="2080"/>
    <x v="0"/>
    <x v="0"/>
    <x v="0"/>
    <n v="1374523752"/>
    <n v="1371931752"/>
    <b v="1"/>
    <n v="69"/>
    <b v="1"/>
    <x v="1"/>
    <x v="6"/>
    <x v="2177"/>
  </r>
  <r>
    <n v="3159"/>
    <x v="3158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1"/>
    <x v="6"/>
    <x v="1038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1"/>
    <x v="6"/>
    <x v="2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1"/>
    <x v="6"/>
    <x v="2178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1"/>
    <x v="6"/>
    <x v="1403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1"/>
    <x v="6"/>
    <x v="2179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1"/>
    <x v="6"/>
    <x v="2180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1"/>
    <x v="6"/>
    <x v="2181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1"/>
    <x v="6"/>
    <x v="2182"/>
  </r>
  <r>
    <n v="3167"/>
    <x v="3166"/>
    <s v="What is destiny? Explore it with us this August at FringeNYC."/>
    <x v="9"/>
    <x v="2089"/>
    <x v="0"/>
    <x v="0"/>
    <x v="0"/>
    <n v="1406952781"/>
    <n v="1405743181"/>
    <b v="1"/>
    <n v="55"/>
    <b v="1"/>
    <x v="1"/>
    <x v="6"/>
    <x v="2183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1"/>
    <x v="6"/>
    <x v="2184"/>
  </r>
  <r>
    <n v="3169"/>
    <x v="3168"/>
    <s v="We're bringing The Window to the Cherry Lane Theater in January 2014."/>
    <x v="6"/>
    <x v="2091"/>
    <x v="0"/>
    <x v="0"/>
    <x v="0"/>
    <n v="1386910740"/>
    <n v="1384364561"/>
    <b v="1"/>
    <n v="82"/>
    <b v="1"/>
    <x v="1"/>
    <x v="6"/>
    <x v="965"/>
  </r>
  <r>
    <n v="3170"/>
    <x v="3169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1"/>
    <x v="6"/>
    <x v="29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1"/>
    <x v="6"/>
    <x v="1250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1"/>
    <x v="6"/>
    <x v="2185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1"/>
    <x v="6"/>
    <x v="218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1"/>
    <x v="6"/>
    <x v="2187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1"/>
    <x v="6"/>
    <x v="1867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1"/>
    <x v="6"/>
    <x v="2188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1"/>
    <x v="6"/>
    <x v="2189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1"/>
    <x v="6"/>
    <x v="2190"/>
  </r>
  <r>
    <n v="3179"/>
    <x v="3178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1"/>
    <x v="6"/>
    <x v="2191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1"/>
    <x v="6"/>
    <x v="2192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1"/>
    <x v="6"/>
    <x v="811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1"/>
    <x v="6"/>
    <x v="2193"/>
  </r>
  <r>
    <n v="3183"/>
    <x v="3182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1"/>
    <x v="6"/>
    <x v="1583"/>
  </r>
  <r>
    <n v="3184"/>
    <x v="3183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1"/>
    <x v="6"/>
    <x v="2194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1"/>
    <x v="6"/>
    <x v="683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1"/>
    <x v="6"/>
    <x v="2195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1"/>
    <x v="6"/>
    <x v="219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1"/>
    <x v="40"/>
    <x v="2197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1"/>
    <x v="40"/>
    <x v="2198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1"/>
    <x v="40"/>
    <x v="121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1"/>
    <x v="40"/>
    <x v="2199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1"/>
    <x v="40"/>
    <x v="786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1"/>
    <x v="40"/>
    <x v="220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1"/>
    <x v="40"/>
    <x v="121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1"/>
    <x v="40"/>
    <x v="1656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1"/>
    <x v="40"/>
    <x v="462"/>
  </r>
  <r>
    <n v="3197"/>
    <x v="3196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1"/>
    <x v="40"/>
    <x v="2201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1"/>
    <x v="40"/>
    <x v="2202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1"/>
    <x v="40"/>
    <x v="2203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1"/>
    <x v="40"/>
    <x v="12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1"/>
    <x v="40"/>
    <x v="381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1"/>
    <x v="40"/>
    <x v="183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1"/>
    <x v="40"/>
    <x v="683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1"/>
    <x v="40"/>
    <x v="121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1"/>
    <x v="40"/>
    <x v="1878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1"/>
    <x v="40"/>
    <x v="121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1"/>
    <x v="40"/>
    <x v="2204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1"/>
    <x v="6"/>
    <x v="2205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1"/>
    <x v="6"/>
    <x v="220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1"/>
    <x v="6"/>
    <x v="2207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1"/>
    <x v="6"/>
    <x v="2208"/>
  </r>
  <r>
    <n v="3212"/>
    <x v="3211"/>
    <s v="Help us bring our production of Campo Maldito to New York AND San Francisco!"/>
    <x v="23"/>
    <x v="2111"/>
    <x v="0"/>
    <x v="0"/>
    <x v="0"/>
    <n v="1407524751"/>
    <n v="1404932751"/>
    <b v="1"/>
    <n v="94"/>
    <b v="1"/>
    <x v="1"/>
    <x v="6"/>
    <x v="2209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1"/>
    <x v="6"/>
    <x v="2210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1"/>
    <x v="6"/>
    <x v="2211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1"/>
    <x v="6"/>
    <x v="2212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1"/>
    <x v="6"/>
    <x v="2213"/>
  </r>
  <r>
    <n v="3217"/>
    <x v="3216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1"/>
    <x v="6"/>
    <x v="2214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1"/>
    <x v="6"/>
    <x v="2215"/>
  </r>
  <r>
    <n v="3219"/>
    <x v="3218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1"/>
    <x v="6"/>
    <x v="2216"/>
  </r>
  <r>
    <n v="3220"/>
    <x v="3219"/>
    <s v="A sci-fi thriller for the stage opening March 10 in Los Angeles."/>
    <x v="36"/>
    <x v="2117"/>
    <x v="0"/>
    <x v="0"/>
    <x v="0"/>
    <n v="1489352400"/>
    <n v="1486411204"/>
    <b v="1"/>
    <n v="59"/>
    <b v="1"/>
    <x v="1"/>
    <x v="6"/>
    <x v="2217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1"/>
    <x v="6"/>
    <x v="247"/>
  </r>
  <r>
    <n v="3222"/>
    <x v="3221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1"/>
    <x v="6"/>
    <x v="2218"/>
  </r>
  <r>
    <n v="3223"/>
    <x v="3222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1"/>
    <x v="6"/>
    <x v="1145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1"/>
    <x v="6"/>
    <x v="2219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1"/>
    <x v="6"/>
    <x v="2220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1"/>
    <x v="6"/>
    <x v="2221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1"/>
    <x v="6"/>
    <x v="73"/>
  </r>
  <r>
    <n v="3228"/>
    <x v="3227"/>
    <s v="A Season of Powerful Women. A Season of Defiance."/>
    <x v="39"/>
    <x v="2123"/>
    <x v="0"/>
    <x v="0"/>
    <x v="0"/>
    <n v="1450328340"/>
    <n v="1447606884"/>
    <b v="1"/>
    <n v="37"/>
    <b v="1"/>
    <x v="1"/>
    <x v="6"/>
    <x v="2222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1"/>
    <x v="6"/>
    <x v="1345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1"/>
    <x v="6"/>
    <x v="2223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1"/>
    <x v="6"/>
    <x v="400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1"/>
    <x v="6"/>
    <x v="2224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1"/>
    <x v="6"/>
    <x v="2225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1"/>
    <x v="6"/>
    <x v="222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1"/>
    <x v="6"/>
    <x v="2208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1"/>
    <x v="6"/>
    <x v="2227"/>
  </r>
  <r>
    <n v="3237"/>
    <x v="3236"/>
    <s v="An annual campaign supporting our intensive for artists 25 and under."/>
    <x v="19"/>
    <x v="2132"/>
    <x v="0"/>
    <x v="0"/>
    <x v="0"/>
    <n v="1443499140"/>
    <n v="1441452184"/>
    <b v="1"/>
    <n v="269"/>
    <b v="1"/>
    <x v="1"/>
    <x v="6"/>
    <x v="2228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1"/>
    <x v="6"/>
    <x v="1953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1"/>
    <x v="6"/>
    <x v="2229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1"/>
    <x v="6"/>
    <x v="223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1"/>
    <x v="6"/>
    <x v="2231"/>
  </r>
  <r>
    <n v="3242"/>
    <x v="3241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1"/>
    <x v="6"/>
    <x v="1623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1"/>
    <x v="6"/>
    <x v="2232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1"/>
    <x v="6"/>
    <x v="2233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1"/>
    <x v="6"/>
    <x v="2234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1"/>
    <x v="6"/>
    <x v="1917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1"/>
    <x v="6"/>
    <x v="2235"/>
  </r>
  <r>
    <n v="3248"/>
    <x v="3247"/>
    <s v="Honest Accomplice Theatre produces theatre for social change."/>
    <x v="14"/>
    <x v="2142"/>
    <x v="0"/>
    <x v="0"/>
    <x v="0"/>
    <n v="1428178757"/>
    <n v="1425590357"/>
    <b v="1"/>
    <n v="200"/>
    <b v="1"/>
    <x v="1"/>
    <x v="6"/>
    <x v="223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1"/>
    <x v="6"/>
    <x v="2237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1"/>
    <x v="6"/>
    <x v="2238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1"/>
    <x v="6"/>
    <x v="2239"/>
  </r>
  <r>
    <n v="3252"/>
    <x v="3251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1"/>
    <x v="6"/>
    <x v="1506"/>
  </r>
  <r>
    <n v="3253"/>
    <x v="3252"/>
    <s v="Can you ever truly feel what someone else is feeling?_x000a_Do you want to?"/>
    <x v="22"/>
    <x v="2146"/>
    <x v="0"/>
    <x v="0"/>
    <x v="0"/>
    <n v="1473306300"/>
    <n v="1471701028"/>
    <b v="1"/>
    <n v="115"/>
    <b v="1"/>
    <x v="1"/>
    <x v="6"/>
    <x v="2240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1"/>
    <x v="6"/>
    <x v="2241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1"/>
    <x v="6"/>
    <x v="2242"/>
  </r>
  <r>
    <n v="3256"/>
    <x v="3255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1"/>
    <x v="6"/>
    <x v="1901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1"/>
    <x v="6"/>
    <x v="1169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1"/>
    <x v="6"/>
    <x v="2243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1"/>
    <x v="6"/>
    <x v="2244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1"/>
    <x v="6"/>
    <x v="2245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1"/>
    <x v="6"/>
    <x v="2246"/>
  </r>
  <r>
    <n v="3262"/>
    <x v="3261"/>
    <s v="A one-woman theatrical exploration of the prison system and its inhabitants."/>
    <x v="401"/>
    <x v="2154"/>
    <x v="0"/>
    <x v="0"/>
    <x v="0"/>
    <n v="1419220800"/>
    <n v="1416555262"/>
    <b v="1"/>
    <n v="134"/>
    <b v="1"/>
    <x v="1"/>
    <x v="6"/>
    <x v="2247"/>
  </r>
  <r>
    <n v="3263"/>
    <x v="3262"/>
    <s v="Shakespeare's bloodiest tragedy, performed and produced exclusively by women."/>
    <x v="30"/>
    <x v="2155"/>
    <x v="0"/>
    <x v="0"/>
    <x v="0"/>
    <n v="1446238800"/>
    <n v="1444220588"/>
    <b v="1"/>
    <n v="68"/>
    <b v="1"/>
    <x v="1"/>
    <x v="6"/>
    <x v="2248"/>
  </r>
  <r>
    <n v="3264"/>
    <x v="3263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1"/>
    <x v="6"/>
    <x v="2249"/>
  </r>
  <r>
    <n v="3265"/>
    <x v="3264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1"/>
    <x v="6"/>
    <x v="2250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1"/>
    <x v="6"/>
    <x v="1042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1"/>
    <x v="6"/>
    <x v="2251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1"/>
    <x v="6"/>
    <x v="2252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1"/>
    <x v="6"/>
    <x v="2253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1"/>
    <x v="6"/>
    <x v="2254"/>
  </r>
  <r>
    <n v="3271"/>
    <x v="3270"/>
    <s v="A razor sharp satire to darken your Christmas."/>
    <x v="15"/>
    <x v="2161"/>
    <x v="0"/>
    <x v="1"/>
    <x v="1"/>
    <n v="1414927775"/>
    <n v="1412332175"/>
    <b v="1"/>
    <n v="51"/>
    <b v="1"/>
    <x v="1"/>
    <x v="6"/>
    <x v="2255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1"/>
    <x v="6"/>
    <x v="225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1"/>
    <x v="6"/>
    <x v="2257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1"/>
    <x v="6"/>
    <x v="2258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1"/>
    <x v="6"/>
    <x v="2259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1"/>
    <x v="6"/>
    <x v="2260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1"/>
    <x v="6"/>
    <x v="2261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1"/>
    <x v="6"/>
    <x v="2262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1"/>
    <x v="6"/>
    <x v="2263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1"/>
    <x v="6"/>
    <x v="2264"/>
  </r>
  <r>
    <n v="3281"/>
    <x v="3280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1"/>
    <x v="6"/>
    <x v="2265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1"/>
    <x v="6"/>
    <x v="226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1"/>
    <x v="6"/>
    <x v="2267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1"/>
    <x v="6"/>
    <x v="2268"/>
  </r>
  <r>
    <n v="3285"/>
    <x v="3284"/>
    <s v="A new play by Matthew Gasda"/>
    <x v="402"/>
    <x v="2173"/>
    <x v="0"/>
    <x v="0"/>
    <x v="0"/>
    <n v="1488258000"/>
    <n v="1485556626"/>
    <b v="0"/>
    <n v="81"/>
    <b v="1"/>
    <x v="1"/>
    <x v="6"/>
    <x v="2269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1"/>
    <x v="6"/>
    <x v="2270"/>
  </r>
  <r>
    <n v="3287"/>
    <x v="3286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1"/>
    <x v="6"/>
    <x v="2271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1"/>
    <x v="6"/>
    <x v="2272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1"/>
    <x v="6"/>
    <x v="2273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1"/>
    <x v="6"/>
    <x v="2274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1"/>
    <x v="6"/>
    <x v="2275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1"/>
    <x v="6"/>
    <x v="227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1"/>
    <x v="6"/>
    <x v="518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1"/>
    <x v="6"/>
    <x v="2277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1"/>
    <x v="6"/>
    <x v="1999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1"/>
    <x v="6"/>
    <x v="2278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1"/>
    <x v="6"/>
    <x v="2279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1"/>
    <x v="6"/>
    <x v="2280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1"/>
    <x v="6"/>
    <x v="2281"/>
  </r>
  <r>
    <n v="3300"/>
    <x v="3299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1"/>
    <x v="6"/>
    <x v="2282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1"/>
    <x v="6"/>
    <x v="699"/>
  </r>
  <r>
    <n v="3302"/>
    <x v="3301"/>
    <s v="FilosofÃ­a de los anÃ³nimos"/>
    <x v="33"/>
    <x v="2186"/>
    <x v="0"/>
    <x v="3"/>
    <x v="3"/>
    <n v="1481099176"/>
    <n v="1478507176"/>
    <b v="0"/>
    <n v="50"/>
    <b v="1"/>
    <x v="1"/>
    <x v="6"/>
    <x v="2283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1"/>
    <x v="6"/>
    <x v="2284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1"/>
    <x v="6"/>
    <x v="2285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1"/>
    <x v="6"/>
    <x v="228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1"/>
    <x v="6"/>
    <x v="2287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1"/>
    <x v="6"/>
    <x v="2288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1"/>
    <x v="6"/>
    <x v="2289"/>
  </r>
  <r>
    <n v="3309"/>
    <x v="3308"/>
    <s v="Two unlikely friends, a garage, tinned beans &amp; the end of the world."/>
    <x v="18"/>
    <x v="2191"/>
    <x v="0"/>
    <x v="1"/>
    <x v="1"/>
    <n v="1476632178"/>
    <n v="1473953778"/>
    <b v="0"/>
    <n v="31"/>
    <b v="1"/>
    <x v="1"/>
    <x v="6"/>
    <x v="656"/>
  </r>
  <r>
    <n v="3310"/>
    <x v="3309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1"/>
    <x v="6"/>
    <x v="2290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1"/>
    <x v="6"/>
    <x v="2291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1"/>
    <x v="6"/>
    <x v="2254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1"/>
    <x v="6"/>
    <x v="2292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1"/>
    <x v="6"/>
    <x v="2293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1"/>
    <x v="6"/>
    <x v="2294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1"/>
    <x v="6"/>
    <x v="2295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1"/>
    <x v="6"/>
    <x v="2296"/>
  </r>
  <r>
    <n v="3318"/>
    <x v="3317"/>
    <s v="Help us strengthen and inspire disability arts in Atlantic Canada"/>
    <x v="13"/>
    <x v="2197"/>
    <x v="0"/>
    <x v="5"/>
    <x v="5"/>
    <n v="1460341800"/>
    <n v="1456902893"/>
    <b v="0"/>
    <n v="32"/>
    <b v="1"/>
    <x v="1"/>
    <x v="6"/>
    <x v="2297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1"/>
    <x v="6"/>
    <x v="1178"/>
  </r>
  <r>
    <n v="3320"/>
    <x v="3319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1"/>
    <x v="6"/>
    <x v="2298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1"/>
    <x v="6"/>
    <x v="1245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1"/>
    <x v="6"/>
    <x v="2299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1"/>
    <x v="6"/>
    <x v="2047"/>
  </r>
  <r>
    <n v="3324"/>
    <x v="3323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1"/>
    <x v="6"/>
    <x v="2300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1"/>
    <x v="6"/>
    <x v="179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1"/>
    <x v="6"/>
    <x v="2301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1"/>
    <x v="6"/>
    <x v="2302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1"/>
    <x v="6"/>
    <x v="2303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1"/>
    <x v="6"/>
    <x v="2304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1"/>
    <x v="6"/>
    <x v="2305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1"/>
    <x v="6"/>
    <x v="2306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1"/>
    <x v="6"/>
    <x v="2307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1"/>
    <x v="6"/>
    <x v="2308"/>
  </r>
  <r>
    <n v="3334"/>
    <x v="3333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1"/>
    <x v="6"/>
    <x v="2309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1"/>
    <x v="6"/>
    <x v="2310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1"/>
    <x v="6"/>
    <x v="1770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1"/>
    <x v="6"/>
    <x v="2311"/>
  </r>
  <r>
    <n v="3338"/>
    <x v="3337"/>
    <s v="Join Estelle Parsons in support of Theater That Looks and Sounds Like America"/>
    <x v="36"/>
    <x v="2211"/>
    <x v="0"/>
    <x v="0"/>
    <x v="0"/>
    <n v="1487944080"/>
    <n v="1486129680"/>
    <b v="0"/>
    <n v="112"/>
    <b v="1"/>
    <x v="1"/>
    <x v="6"/>
    <x v="2312"/>
  </r>
  <r>
    <n v="3339"/>
    <x v="3338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1"/>
    <x v="6"/>
    <x v="2313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1"/>
    <x v="6"/>
    <x v="2314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1"/>
    <x v="6"/>
    <x v="2315"/>
  </r>
  <r>
    <n v="3342"/>
    <x v="3341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1"/>
    <x v="6"/>
    <x v="2316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1"/>
    <x v="6"/>
    <x v="935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1"/>
    <x v="6"/>
    <x v="2317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1"/>
    <x v="6"/>
    <x v="73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1"/>
    <x v="6"/>
    <x v="2318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1"/>
    <x v="6"/>
    <x v="2319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1"/>
    <x v="6"/>
    <x v="2320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1"/>
    <x v="6"/>
    <x v="232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1"/>
    <x v="6"/>
    <x v="395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1"/>
    <x v="6"/>
    <x v="2322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1"/>
    <x v="6"/>
    <x v="2323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1"/>
    <x v="6"/>
    <x v="1245"/>
  </r>
  <r>
    <n v="3354"/>
    <x v="3352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1"/>
    <x v="6"/>
    <x v="2145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1"/>
    <x v="6"/>
    <x v="2324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1"/>
    <x v="6"/>
    <x v="2325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1"/>
    <x v="6"/>
    <x v="2326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1"/>
    <x v="6"/>
    <x v="1555"/>
  </r>
  <r>
    <n v="3359"/>
    <x v="3357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1"/>
    <x v="6"/>
    <x v="2327"/>
  </r>
  <r>
    <n v="3360"/>
    <x v="3358"/>
    <s v="World Premiere, an M1 Singapore Fringe Festival 2017 commission."/>
    <x v="7"/>
    <x v="2225"/>
    <x v="0"/>
    <x v="20"/>
    <x v="12"/>
    <n v="1481731140"/>
    <n v="1479866343"/>
    <b v="0"/>
    <n v="72"/>
    <b v="1"/>
    <x v="1"/>
    <x v="6"/>
    <x v="203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1"/>
    <x v="6"/>
    <x v="1417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1"/>
    <x v="6"/>
    <x v="2328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1"/>
    <x v="6"/>
    <x v="2329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1"/>
    <x v="6"/>
    <x v="2330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1"/>
    <x v="6"/>
    <x v="2331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1"/>
    <x v="6"/>
    <x v="2332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1"/>
    <x v="6"/>
    <x v="2333"/>
  </r>
  <r>
    <n v="3368"/>
    <x v="3366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1"/>
    <x v="6"/>
    <x v="2334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1"/>
    <x v="6"/>
    <x v="2335"/>
  </r>
  <r>
    <n v="3370"/>
    <x v="3368"/>
    <s v="I'm Alright. A story of young women, told by young women, for the world."/>
    <x v="15"/>
    <x v="2233"/>
    <x v="0"/>
    <x v="0"/>
    <x v="0"/>
    <n v="1481961600"/>
    <n v="1479283285"/>
    <b v="0"/>
    <n v="26"/>
    <b v="1"/>
    <x v="1"/>
    <x v="6"/>
    <x v="2336"/>
  </r>
  <r>
    <n v="3371"/>
    <x v="3369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1"/>
    <x v="6"/>
    <x v="2337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1"/>
    <x v="6"/>
    <x v="134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1"/>
    <x v="6"/>
    <x v="1509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1"/>
    <x v="6"/>
    <x v="2338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1"/>
    <x v="6"/>
    <x v="2339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1"/>
    <x v="6"/>
    <x v="2340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1"/>
    <x v="6"/>
    <x v="1708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1"/>
    <x v="6"/>
    <x v="2341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1"/>
    <x v="6"/>
    <x v="2342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1"/>
    <x v="6"/>
    <x v="2343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1"/>
    <x v="6"/>
    <x v="2344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1"/>
    <x v="6"/>
    <x v="2345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1"/>
    <x v="6"/>
    <x v="234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1"/>
    <x v="6"/>
    <x v="2347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1"/>
    <x v="6"/>
    <x v="44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1"/>
    <x v="6"/>
    <x v="392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1"/>
    <x v="6"/>
    <x v="2348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1"/>
    <x v="6"/>
    <x v="1154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1"/>
    <x v="6"/>
    <x v="2349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1"/>
    <x v="6"/>
    <x v="2320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1"/>
    <x v="6"/>
    <x v="229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1"/>
    <x v="6"/>
    <x v="683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1"/>
    <x v="6"/>
    <x v="2350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1"/>
    <x v="6"/>
    <x v="2005"/>
  </r>
  <r>
    <n v="3395"/>
    <x v="3393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1"/>
    <x v="6"/>
    <x v="2351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1"/>
    <x v="6"/>
    <x v="2352"/>
  </r>
  <r>
    <n v="3397"/>
    <x v="3395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1"/>
    <x v="6"/>
    <x v="123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1"/>
    <x v="6"/>
    <x v="555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1"/>
    <x v="6"/>
    <x v="2353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1"/>
    <x v="6"/>
    <x v="235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1"/>
    <x v="6"/>
    <x v="2355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1"/>
    <x v="6"/>
    <x v="2356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1"/>
    <x v="6"/>
    <x v="2124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1"/>
    <x v="6"/>
    <x v="2357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1"/>
    <x v="6"/>
    <x v="2358"/>
  </r>
  <r>
    <n v="3406"/>
    <x v="3404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1"/>
    <x v="6"/>
    <x v="2359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1"/>
    <x v="6"/>
    <x v="2360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1"/>
    <x v="6"/>
    <x v="2361"/>
  </r>
  <r>
    <n v="3409"/>
    <x v="3407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1"/>
    <x v="6"/>
    <x v="2362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1"/>
    <x v="6"/>
    <x v="2363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1"/>
    <x v="6"/>
    <x v="2364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1"/>
    <x v="6"/>
    <x v="2365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1"/>
    <x v="6"/>
    <x v="2235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1"/>
    <x v="6"/>
    <x v="2366"/>
  </r>
  <r>
    <n v="3415"/>
    <x v="3413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1"/>
    <x v="6"/>
    <x v="2367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1"/>
    <x v="6"/>
    <x v="2368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1"/>
    <x v="6"/>
    <x v="841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1"/>
    <x v="6"/>
    <x v="2369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1"/>
    <x v="6"/>
    <x v="2370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1"/>
    <x v="6"/>
    <x v="2178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1"/>
    <x v="6"/>
    <x v="2371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1"/>
    <x v="6"/>
    <x v="2372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1"/>
    <x v="6"/>
    <x v="43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1"/>
    <x v="6"/>
    <x v="2373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1"/>
    <x v="6"/>
    <x v="2374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1"/>
    <x v="6"/>
    <x v="2375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1"/>
    <x v="6"/>
    <x v="246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1"/>
    <x v="6"/>
    <x v="237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1"/>
    <x v="6"/>
    <x v="1783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1"/>
    <x v="6"/>
    <x v="2377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1"/>
    <x v="6"/>
    <x v="2378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1"/>
    <x v="6"/>
    <x v="2379"/>
  </r>
  <r>
    <n v="3433"/>
    <x v="3431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1"/>
    <x v="6"/>
    <x v="2380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1"/>
    <x v="6"/>
    <x v="2381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1"/>
    <x v="6"/>
    <x v="2382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1"/>
    <x v="6"/>
    <x v="2383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1"/>
    <x v="6"/>
    <x v="2384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1"/>
    <x v="6"/>
    <x v="2385"/>
  </r>
  <r>
    <n v="3439"/>
    <x v="3437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1"/>
    <x v="6"/>
    <x v="2386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1"/>
    <x v="6"/>
    <x v="1085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1"/>
    <x v="6"/>
    <x v="2387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1"/>
    <x v="6"/>
    <x v="672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1"/>
    <x v="6"/>
    <x v="2388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1"/>
    <x v="6"/>
    <x v="2389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1"/>
    <x v="6"/>
    <x v="2390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1"/>
    <x v="6"/>
    <x v="2391"/>
  </r>
  <r>
    <n v="3447"/>
    <x v="3445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1"/>
    <x v="6"/>
    <x v="2392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1"/>
    <x v="6"/>
    <x v="392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1"/>
    <x v="6"/>
    <x v="1922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1"/>
    <x v="6"/>
    <x v="2393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1"/>
    <x v="6"/>
    <x v="2394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1"/>
    <x v="6"/>
    <x v="2395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1"/>
    <x v="6"/>
    <x v="440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1"/>
    <x v="6"/>
    <x v="239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1"/>
    <x v="6"/>
    <x v="2397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1"/>
    <x v="6"/>
    <x v="2398"/>
  </r>
  <r>
    <n v="3457"/>
    <x v="3455"/>
    <s v="Robots, Space Battles, Mystery, and Intrigue. Nothing is Impossible..."/>
    <x v="13"/>
    <x v="2289"/>
    <x v="0"/>
    <x v="0"/>
    <x v="0"/>
    <n v="1423720740"/>
    <n v="1421081857"/>
    <b v="0"/>
    <n v="55"/>
    <b v="1"/>
    <x v="1"/>
    <x v="6"/>
    <x v="2399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1"/>
    <x v="6"/>
    <x v="2400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1"/>
    <x v="6"/>
    <x v="2401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1"/>
    <x v="6"/>
    <x v="73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1"/>
    <x v="6"/>
    <x v="2402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1"/>
    <x v="6"/>
    <x v="2403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1"/>
    <x v="6"/>
    <x v="2404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1"/>
    <x v="6"/>
    <x v="2405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1"/>
    <x v="6"/>
    <x v="2406"/>
  </r>
  <r>
    <n v="3466"/>
    <x v="3464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1"/>
    <x v="6"/>
    <x v="2407"/>
  </r>
  <r>
    <n v="3467"/>
    <x v="3465"/>
    <s v="Venus in Fur, By David Ives."/>
    <x v="9"/>
    <x v="168"/>
    <x v="0"/>
    <x v="0"/>
    <x v="0"/>
    <n v="1426864032"/>
    <n v="1424275632"/>
    <b v="0"/>
    <n v="47"/>
    <b v="1"/>
    <x v="1"/>
    <x v="6"/>
    <x v="890"/>
  </r>
  <r>
    <n v="3468"/>
    <x v="3466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1"/>
    <x v="6"/>
    <x v="2408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1"/>
    <x v="6"/>
    <x v="2000"/>
  </r>
  <r>
    <n v="3470"/>
    <x v="3468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1"/>
    <x v="6"/>
    <x v="683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1"/>
    <x v="6"/>
    <x v="1299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1"/>
    <x v="6"/>
    <x v="2230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1"/>
    <x v="6"/>
    <x v="2409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1"/>
    <x v="6"/>
    <x v="2410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1"/>
    <x v="6"/>
    <x v="135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1"/>
    <x v="6"/>
    <x v="364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1"/>
    <x v="6"/>
    <x v="2411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1"/>
    <x v="6"/>
    <x v="2412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1"/>
    <x v="6"/>
    <x v="2413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1"/>
    <x v="6"/>
    <x v="2414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1"/>
    <x v="6"/>
    <x v="2415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1"/>
    <x v="6"/>
    <x v="366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1"/>
    <x v="6"/>
    <x v="237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1"/>
    <x v="6"/>
    <x v="241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1"/>
    <x v="6"/>
    <x v="2281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1"/>
    <x v="6"/>
    <x v="2417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1"/>
    <x v="6"/>
    <x v="2418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1"/>
    <x v="6"/>
    <x v="2419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1"/>
    <x v="6"/>
    <x v="91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1"/>
    <x v="6"/>
    <x v="1604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1"/>
    <x v="6"/>
    <x v="2420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1"/>
    <x v="6"/>
    <x v="2421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1"/>
    <x v="6"/>
    <x v="24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1"/>
    <x v="6"/>
    <x v="2422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1"/>
    <x v="6"/>
    <x v="797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1"/>
    <x v="6"/>
    <x v="2423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1"/>
    <x v="6"/>
    <x v="2424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1"/>
    <x v="6"/>
    <x v="2425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1"/>
    <x v="6"/>
    <x v="242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1"/>
    <x v="6"/>
    <x v="2427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1"/>
    <x v="6"/>
    <x v="2428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1"/>
    <x v="6"/>
    <x v="2429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1"/>
    <x v="6"/>
    <x v="2430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1"/>
    <x v="6"/>
    <x v="178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1"/>
    <x v="6"/>
    <x v="2431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1"/>
    <x v="6"/>
    <x v="2432"/>
  </r>
  <r>
    <n v="3507"/>
    <x v="3505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1"/>
    <x v="6"/>
    <x v="1716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1"/>
    <x v="6"/>
    <x v="1028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1"/>
    <x v="6"/>
    <x v="2433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1"/>
    <x v="6"/>
    <x v="2434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1"/>
    <x v="6"/>
    <x v="2435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1"/>
    <x v="6"/>
    <x v="2436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1"/>
    <x v="6"/>
    <x v="2437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1"/>
    <x v="6"/>
    <x v="687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1"/>
    <x v="6"/>
    <x v="2438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1"/>
    <x v="6"/>
    <x v="2439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1"/>
    <x v="6"/>
    <x v="2440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1"/>
    <x v="6"/>
    <x v="2441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1"/>
    <x v="6"/>
    <x v="2442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1"/>
    <x v="6"/>
    <x v="2443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1"/>
    <x v="6"/>
    <x v="1300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1"/>
    <x v="6"/>
    <x v="2444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1"/>
    <x v="6"/>
    <x v="2445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1"/>
    <x v="6"/>
    <x v="244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1"/>
    <x v="6"/>
    <x v="2447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1"/>
    <x v="6"/>
    <x v="2448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1"/>
    <x v="6"/>
    <x v="2010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1"/>
    <x v="6"/>
    <x v="2449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1"/>
    <x v="6"/>
    <x v="2202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1"/>
    <x v="6"/>
    <x v="178"/>
  </r>
  <r>
    <n v="3531"/>
    <x v="3529"/>
    <s v="A political comedy for a crazy election year"/>
    <x v="28"/>
    <x v="1958"/>
    <x v="0"/>
    <x v="0"/>
    <x v="0"/>
    <n v="1467301334"/>
    <n v="1464709334"/>
    <b v="0"/>
    <n v="26"/>
    <b v="1"/>
    <x v="1"/>
    <x v="6"/>
    <x v="2450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1"/>
    <x v="6"/>
    <x v="2451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1"/>
    <x v="6"/>
    <x v="2452"/>
  </r>
  <r>
    <n v="3534"/>
    <x v="3532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1"/>
    <x v="6"/>
    <x v="2453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1"/>
    <x v="6"/>
    <x v="1428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1"/>
    <x v="6"/>
    <x v="2454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1"/>
    <x v="6"/>
    <x v="145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1"/>
    <x v="6"/>
    <x v="2455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1"/>
    <x v="6"/>
    <x v="245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1"/>
    <x v="6"/>
    <x v="885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1"/>
    <x v="6"/>
    <x v="104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1"/>
    <x v="6"/>
    <x v="2457"/>
  </r>
  <r>
    <n v="3543"/>
    <x v="3541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1"/>
    <x v="6"/>
    <x v="2458"/>
  </r>
  <r>
    <n v="3544"/>
    <x v="3542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1"/>
    <x v="6"/>
    <x v="2459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1"/>
    <x v="6"/>
    <x v="90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1"/>
    <x v="6"/>
    <x v="2460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1"/>
    <x v="6"/>
    <x v="2461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1"/>
    <x v="6"/>
    <x v="2414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1"/>
    <x v="6"/>
    <x v="2462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1"/>
    <x v="6"/>
    <x v="2463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1"/>
    <x v="6"/>
    <x v="175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1"/>
    <x v="6"/>
    <x v="2464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1"/>
    <x v="6"/>
    <x v="1382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1"/>
    <x v="6"/>
    <x v="2465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1"/>
    <x v="6"/>
    <x v="1199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1"/>
    <x v="6"/>
    <x v="246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1"/>
    <x v="6"/>
    <x v="2467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1"/>
    <x v="6"/>
    <x v="2468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1"/>
    <x v="6"/>
    <x v="2469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1"/>
    <x v="6"/>
    <x v="247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1"/>
    <x v="6"/>
    <x v="2471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1"/>
    <x v="6"/>
    <x v="2472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1"/>
    <x v="6"/>
    <x v="2473"/>
  </r>
  <r>
    <n v="3564"/>
    <x v="3562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1"/>
    <x v="6"/>
    <x v="2474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1"/>
    <x v="6"/>
    <x v="2475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1"/>
    <x v="6"/>
    <x v="2476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1"/>
    <x v="6"/>
    <x v="2477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1"/>
    <x v="6"/>
    <x v="700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1"/>
    <x v="6"/>
    <x v="2478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1"/>
    <x v="6"/>
    <x v="1336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1"/>
    <x v="6"/>
    <x v="2479"/>
  </r>
  <r>
    <n v="3572"/>
    <x v="3570"/>
    <s v="A darkly comic one woman show by Abram Rooney as part of The Camden Fringe 2015."/>
    <x v="2"/>
    <x v="83"/>
    <x v="0"/>
    <x v="1"/>
    <x v="1"/>
    <n v="1434894082"/>
    <n v="1432302082"/>
    <b v="0"/>
    <n v="9"/>
    <b v="1"/>
    <x v="1"/>
    <x v="6"/>
    <x v="2480"/>
  </r>
  <r>
    <n v="3573"/>
    <x v="3571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1"/>
    <x v="6"/>
    <x v="2481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1"/>
    <x v="6"/>
    <x v="2482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1"/>
    <x v="6"/>
    <x v="2483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1"/>
    <x v="6"/>
    <x v="135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1"/>
    <x v="6"/>
    <x v="673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1"/>
    <x v="6"/>
    <x v="1318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1"/>
    <x v="6"/>
    <x v="669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1"/>
    <x v="6"/>
    <x v="2484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1"/>
    <x v="6"/>
    <x v="836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1"/>
    <x v="6"/>
    <x v="2485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1"/>
    <x v="6"/>
    <x v="938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1"/>
    <x v="6"/>
    <x v="2486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1"/>
    <x v="6"/>
    <x v="2487"/>
  </r>
  <r>
    <n v="3586"/>
    <x v="3584"/>
    <s v="See Theatre In A New Light"/>
    <x v="51"/>
    <x v="2369"/>
    <x v="0"/>
    <x v="0"/>
    <x v="0"/>
    <n v="1474649070"/>
    <n v="1469465070"/>
    <b v="0"/>
    <n v="54"/>
    <b v="1"/>
    <x v="1"/>
    <x v="6"/>
    <x v="2488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1"/>
    <x v="6"/>
    <x v="2489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1"/>
    <x v="6"/>
    <x v="2490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1"/>
    <x v="6"/>
    <x v="2491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1"/>
    <x v="6"/>
    <x v="2492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1"/>
    <x v="6"/>
    <x v="2493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1"/>
    <x v="6"/>
    <x v="2494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1"/>
    <x v="6"/>
    <x v="2495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1"/>
    <x v="6"/>
    <x v="2496"/>
  </r>
  <r>
    <n v="3595"/>
    <x v="3593"/>
    <s v="A new theatre company staging Will Eno's The Flu Season in Seattle"/>
    <x v="27"/>
    <x v="2372"/>
    <x v="0"/>
    <x v="0"/>
    <x v="0"/>
    <n v="1426229940"/>
    <n v="1423959123"/>
    <b v="0"/>
    <n v="62"/>
    <b v="1"/>
    <x v="1"/>
    <x v="6"/>
    <x v="2497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1"/>
    <x v="6"/>
    <x v="2498"/>
  </r>
  <r>
    <n v="3597"/>
    <x v="3595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1"/>
    <x v="6"/>
    <x v="2499"/>
  </r>
  <r>
    <n v="3598"/>
    <x v="3596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1"/>
    <x v="6"/>
    <x v="99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1"/>
    <x v="6"/>
    <x v="1225"/>
  </r>
  <r>
    <n v="3600"/>
    <x v="3598"/>
    <s v="The First Play From The Man Who Brought You The Black James Bond!"/>
    <x v="185"/>
    <x v="31"/>
    <x v="0"/>
    <x v="0"/>
    <x v="0"/>
    <n v="1476390164"/>
    <n v="1473970964"/>
    <b v="0"/>
    <n v="4"/>
    <b v="1"/>
    <x v="1"/>
    <x v="6"/>
    <x v="2500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1"/>
    <x v="6"/>
    <x v="104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1"/>
    <x v="6"/>
    <x v="2501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1"/>
    <x v="6"/>
    <x v="290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1"/>
    <x v="6"/>
    <x v="2502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1"/>
    <x v="6"/>
    <x v="76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1"/>
    <x v="6"/>
    <x v="2503"/>
  </r>
  <r>
    <n v="3607"/>
    <x v="3605"/>
    <s v="'E15' is a verbatim project that looks at the story of the Focus E15 Campaign"/>
    <x v="131"/>
    <x v="2377"/>
    <x v="0"/>
    <x v="1"/>
    <x v="1"/>
    <n v="1450137600"/>
    <n v="1448924882"/>
    <b v="0"/>
    <n v="20"/>
    <b v="1"/>
    <x v="1"/>
    <x v="6"/>
    <x v="2005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1"/>
    <x v="6"/>
    <x v="1354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1"/>
    <x v="6"/>
    <x v="2504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1"/>
    <x v="6"/>
    <x v="2505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1"/>
    <x v="6"/>
    <x v="583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1"/>
    <x v="6"/>
    <x v="2506"/>
  </r>
  <r>
    <n v="3613"/>
    <x v="3611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1"/>
    <x v="6"/>
    <x v="368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1"/>
    <x v="6"/>
    <x v="2507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1"/>
    <x v="6"/>
    <x v="2508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1"/>
    <x v="6"/>
    <x v="2509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1"/>
    <x v="6"/>
    <x v="38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1"/>
    <x v="6"/>
    <x v="2350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1"/>
    <x v="6"/>
    <x v="1137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1"/>
    <x v="6"/>
    <x v="2510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1"/>
    <x v="6"/>
    <x v="2511"/>
  </r>
  <r>
    <n v="3622"/>
    <x v="3619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1"/>
    <x v="6"/>
    <x v="635"/>
  </r>
  <r>
    <n v="3623"/>
    <x v="3620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1"/>
    <x v="6"/>
    <x v="1461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1"/>
    <x v="6"/>
    <x v="2512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1"/>
    <x v="6"/>
    <x v="1765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1"/>
    <x v="6"/>
    <x v="2513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1"/>
    <x v="6"/>
    <x v="2514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1"/>
    <x v="40"/>
    <x v="121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1"/>
    <x v="40"/>
    <x v="12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1"/>
    <x v="40"/>
    <x v="12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1"/>
    <x v="40"/>
    <x v="2515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1"/>
    <x v="40"/>
    <x v="101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1"/>
    <x v="40"/>
    <x v="2516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1"/>
    <x v="40"/>
    <x v="2517"/>
  </r>
  <r>
    <n v="3635"/>
    <x v="3632"/>
    <s v="Mary's Son is a pop opera about Jesus and the hope he brings to all people."/>
    <x v="8"/>
    <x v="2391"/>
    <x v="2"/>
    <x v="0"/>
    <x v="0"/>
    <n v="1461186676"/>
    <n v="1458594676"/>
    <b v="0"/>
    <n v="10"/>
    <b v="0"/>
    <x v="1"/>
    <x v="40"/>
    <x v="2518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1"/>
    <x v="40"/>
    <x v="121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1"/>
    <x v="40"/>
    <x v="2519"/>
  </r>
  <r>
    <n v="3638"/>
    <x v="3635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1"/>
    <x v="40"/>
    <x v="1694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1"/>
    <x v="40"/>
    <x v="12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1"/>
    <x v="40"/>
    <x v="1714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1"/>
    <x v="40"/>
    <x v="121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1"/>
    <x v="40"/>
    <x v="501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1"/>
    <x v="40"/>
    <x v="121"/>
  </r>
  <r>
    <n v="3644"/>
    <x v="3641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1"/>
    <x v="40"/>
    <x v="252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1"/>
    <x v="40"/>
    <x v="120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1"/>
    <x v="40"/>
    <x v="2521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1"/>
    <x v="40"/>
    <x v="2"/>
  </r>
  <r>
    <n v="3648"/>
    <x v="3645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1"/>
    <x v="6"/>
    <x v="2522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1"/>
    <x v="6"/>
    <x v="1158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1"/>
    <x v="6"/>
    <x v="2011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1"/>
    <x v="6"/>
    <x v="1337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1"/>
    <x v="6"/>
    <x v="2523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1"/>
    <x v="6"/>
    <x v="2524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1"/>
    <x v="6"/>
    <x v="2525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1"/>
    <x v="6"/>
    <x v="252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1"/>
    <x v="6"/>
    <x v="2527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1"/>
    <x v="6"/>
    <x v="2528"/>
  </r>
  <r>
    <n v="3658"/>
    <x v="3654"/>
    <s v="Life is hard when your own imaginary friend can't make time for you."/>
    <x v="15"/>
    <x v="17"/>
    <x v="0"/>
    <x v="0"/>
    <x v="0"/>
    <n v="1404273540"/>
    <n v="1400272580"/>
    <b v="0"/>
    <n v="20"/>
    <b v="1"/>
    <x v="1"/>
    <x v="6"/>
    <x v="1700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1"/>
    <x v="6"/>
    <x v="2529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1"/>
    <x v="6"/>
    <x v="2530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1"/>
    <x v="6"/>
    <x v="2531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1"/>
    <x v="6"/>
    <x v="2532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1"/>
    <x v="6"/>
    <x v="433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1"/>
    <x v="6"/>
    <x v="2533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1"/>
    <x v="6"/>
    <x v="2534"/>
  </r>
  <r>
    <n v="3666"/>
    <x v="3662"/>
    <s v="Artistic Internship @ Ojai Playwrights Conference"/>
    <x v="38"/>
    <x v="647"/>
    <x v="0"/>
    <x v="0"/>
    <x v="0"/>
    <n v="1406185200"/>
    <n v="1404337382"/>
    <b v="0"/>
    <n v="38"/>
    <b v="1"/>
    <x v="1"/>
    <x v="6"/>
    <x v="2535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1"/>
    <x v="6"/>
    <x v="253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1"/>
    <x v="6"/>
    <x v="2537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1"/>
    <x v="6"/>
    <x v="2538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1"/>
    <x v="6"/>
    <x v="2539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1"/>
    <x v="6"/>
    <x v="2540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1"/>
    <x v="6"/>
    <x v="2541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1"/>
    <x v="6"/>
    <x v="2542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1"/>
    <x v="6"/>
    <x v="2543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1"/>
    <x v="6"/>
    <x v="457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1"/>
    <x v="6"/>
    <x v="2544"/>
  </r>
  <r>
    <n v="3677"/>
    <x v="3673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1"/>
    <x v="6"/>
    <x v="2545"/>
  </r>
  <r>
    <n v="3678"/>
    <x v="3674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1"/>
    <x v="6"/>
    <x v="254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1"/>
    <x v="6"/>
    <x v="2547"/>
  </r>
  <r>
    <n v="3680"/>
    <x v="3676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1"/>
    <x v="6"/>
    <x v="2548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1"/>
    <x v="6"/>
    <x v="1025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1"/>
    <x v="6"/>
    <x v="69"/>
  </r>
  <r>
    <n v="3683"/>
    <x v="3679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1"/>
    <x v="6"/>
    <x v="2549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1"/>
    <x v="6"/>
    <x v="2550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1"/>
    <x v="6"/>
    <x v="17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1"/>
    <x v="6"/>
    <x v="2551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1"/>
    <x v="6"/>
    <x v="2552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1"/>
    <x v="6"/>
    <x v="995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1"/>
    <x v="6"/>
    <x v="2553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1"/>
    <x v="6"/>
    <x v="2554"/>
  </r>
  <r>
    <n v="3691"/>
    <x v="3687"/>
    <s v="World Premiere of last play written by Amiri Baraka"/>
    <x v="79"/>
    <x v="2417"/>
    <x v="0"/>
    <x v="0"/>
    <x v="0"/>
    <n v="1425272340"/>
    <n v="1421426929"/>
    <b v="0"/>
    <n v="274"/>
    <b v="1"/>
    <x v="1"/>
    <x v="6"/>
    <x v="2555"/>
  </r>
  <r>
    <n v="3692"/>
    <x v="3688"/>
    <s v="Help us independently produce two great comedies by Christopher Durang."/>
    <x v="28"/>
    <x v="2343"/>
    <x v="0"/>
    <x v="0"/>
    <x v="0"/>
    <n v="1411084800"/>
    <n v="1410304179"/>
    <b v="0"/>
    <n v="17"/>
    <b v="1"/>
    <x v="1"/>
    <x v="6"/>
    <x v="255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1"/>
    <x v="6"/>
    <x v="2557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1"/>
    <x v="6"/>
    <x v="2558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1"/>
    <x v="6"/>
    <x v="2559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1"/>
    <x v="6"/>
    <x v="2560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1"/>
    <x v="6"/>
    <x v="2561"/>
  </r>
  <r>
    <n v="3698"/>
    <x v="3694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1"/>
    <x v="6"/>
    <x v="2562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1"/>
    <x v="6"/>
    <x v="2007"/>
  </r>
  <r>
    <n v="3700"/>
    <x v="3696"/>
    <s v="Help me produce the play I have written for my senior project!"/>
    <x v="2"/>
    <x v="2422"/>
    <x v="0"/>
    <x v="0"/>
    <x v="0"/>
    <n v="1412092800"/>
    <n v="1409493800"/>
    <b v="0"/>
    <n v="18"/>
    <b v="1"/>
    <x v="1"/>
    <x v="6"/>
    <x v="2274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1"/>
    <x v="6"/>
    <x v="256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1"/>
    <x v="6"/>
    <x v="2564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1"/>
    <x v="6"/>
    <x v="2565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1"/>
    <x v="6"/>
    <x v="2566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1"/>
    <x v="6"/>
    <x v="1829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1"/>
    <x v="6"/>
    <x v="2567"/>
  </r>
  <r>
    <n v="3707"/>
    <x v="3703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1"/>
    <x v="6"/>
    <x v="2568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1"/>
    <x v="6"/>
    <x v="2569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1"/>
    <x v="6"/>
    <x v="2570"/>
  </r>
  <r>
    <n v="3710"/>
    <x v="3706"/>
    <s v="A comedy about, life, death, men, women, and the power of a good Kegel."/>
    <x v="46"/>
    <x v="2428"/>
    <x v="0"/>
    <x v="0"/>
    <x v="0"/>
    <n v="1428068988"/>
    <n v="1425908988"/>
    <b v="0"/>
    <n v="27"/>
    <b v="1"/>
    <x v="1"/>
    <x v="6"/>
    <x v="2571"/>
  </r>
  <r>
    <n v="3711"/>
    <x v="3707"/>
    <s v="Two teachers and twenty kids bring one of Shakespeare's plays to life!"/>
    <x v="2"/>
    <x v="365"/>
    <x v="0"/>
    <x v="0"/>
    <x v="0"/>
    <n v="1402848000"/>
    <n v="1400606573"/>
    <b v="0"/>
    <n v="21"/>
    <b v="1"/>
    <x v="1"/>
    <x v="6"/>
    <x v="2572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1"/>
    <x v="6"/>
    <x v="734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1"/>
    <x v="6"/>
    <x v="2573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1"/>
    <x v="6"/>
    <x v="2574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1"/>
    <x v="6"/>
    <x v="2575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1"/>
    <x v="6"/>
    <x v="843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1"/>
    <x v="6"/>
    <x v="2576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1"/>
    <x v="6"/>
    <x v="2577"/>
  </r>
  <r>
    <n v="3719"/>
    <x v="3715"/>
    <s v="A new piece of physical theatre about love, regret and longing."/>
    <x v="48"/>
    <x v="2433"/>
    <x v="0"/>
    <x v="1"/>
    <x v="1"/>
    <n v="1434994266"/>
    <n v="1432402266"/>
    <b v="0"/>
    <n v="4"/>
    <b v="1"/>
    <x v="1"/>
    <x v="6"/>
    <x v="2432"/>
  </r>
  <r>
    <n v="3720"/>
    <x v="3716"/>
    <s v="Breaking the American Indian stereotype in the American Theatre."/>
    <x v="126"/>
    <x v="2434"/>
    <x v="0"/>
    <x v="0"/>
    <x v="0"/>
    <n v="1435881006"/>
    <n v="1433980206"/>
    <b v="0"/>
    <n v="40"/>
    <b v="1"/>
    <x v="1"/>
    <x v="6"/>
    <x v="2578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1"/>
    <x v="6"/>
    <x v="2579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1"/>
    <x v="6"/>
    <x v="2580"/>
  </r>
  <r>
    <n v="3723"/>
    <x v="3719"/>
    <s v="Saltmine Theatre Company present Beauty and the Beast:"/>
    <x v="37"/>
    <x v="2437"/>
    <x v="0"/>
    <x v="1"/>
    <x v="1"/>
    <n v="1417374262"/>
    <n v="1414778662"/>
    <b v="0"/>
    <n v="63"/>
    <b v="1"/>
    <x v="1"/>
    <x v="6"/>
    <x v="2581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1"/>
    <x v="6"/>
    <x v="2582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1"/>
    <x v="6"/>
    <x v="2583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1"/>
    <x v="6"/>
    <x v="2584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1"/>
    <x v="6"/>
    <x v="2503"/>
  </r>
  <r>
    <n v="3728"/>
    <x v="3724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1"/>
    <x v="6"/>
    <x v="2585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1"/>
    <x v="6"/>
    <x v="2586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1"/>
    <x v="6"/>
    <x v="101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1"/>
    <x v="6"/>
    <x v="1237"/>
  </r>
  <r>
    <n v="3732"/>
    <x v="3728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1"/>
    <x v="6"/>
    <x v="163"/>
  </r>
  <r>
    <n v="3733"/>
    <x v="3729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1"/>
    <x v="6"/>
    <x v="121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1"/>
    <x v="6"/>
    <x v="2254"/>
  </r>
  <r>
    <n v="3735"/>
    <x v="3731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1"/>
    <x v="6"/>
    <x v="119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1"/>
    <x v="6"/>
    <x v="119"/>
  </r>
  <r>
    <n v="3737"/>
    <x v="3476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1"/>
    <x v="6"/>
    <x v="822"/>
  </r>
  <r>
    <n v="3738"/>
    <x v="3733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1"/>
    <x v="6"/>
    <x v="817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1"/>
    <x v="6"/>
    <x v="2587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1"/>
    <x v="6"/>
    <x v="2588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1"/>
    <x v="6"/>
    <x v="121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1"/>
    <x v="6"/>
    <x v="380"/>
  </r>
  <r>
    <n v="3743"/>
    <x v="3738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1"/>
    <x v="6"/>
    <x v="121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1"/>
    <x v="6"/>
    <x v="121"/>
  </r>
  <r>
    <n v="3745"/>
    <x v="3740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1"/>
    <x v="6"/>
    <x v="119"/>
  </r>
  <r>
    <n v="3746"/>
    <x v="3741"/>
    <s v="Generational curses CAN be broken...right?"/>
    <x v="0"/>
    <x v="1672"/>
    <x v="2"/>
    <x v="0"/>
    <x v="0"/>
    <n v="1475918439"/>
    <n v="1473326439"/>
    <b v="0"/>
    <n v="1"/>
    <b v="0"/>
    <x v="1"/>
    <x v="6"/>
    <x v="2589"/>
  </r>
  <r>
    <n v="3747"/>
    <x v="3742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1"/>
    <x v="6"/>
    <x v="380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1"/>
    <x v="40"/>
    <x v="2590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1"/>
    <x v="40"/>
    <x v="753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1"/>
    <x v="40"/>
    <x v="2591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1"/>
    <x v="40"/>
    <x v="2592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1"/>
    <x v="40"/>
    <x v="789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1"/>
    <x v="40"/>
    <x v="2593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1"/>
    <x v="40"/>
    <x v="2594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1"/>
    <x v="40"/>
    <x v="2595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1"/>
    <x v="40"/>
    <x v="2596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1"/>
    <x v="40"/>
    <x v="2597"/>
  </r>
  <r>
    <n v="3758"/>
    <x v="3753"/>
    <s v="LUIGI'S LADIES: an original one-woman musical comedy"/>
    <x v="15"/>
    <x v="317"/>
    <x v="0"/>
    <x v="0"/>
    <x v="0"/>
    <n v="1400475600"/>
    <n v="1397819938"/>
    <b v="0"/>
    <n v="26"/>
    <b v="1"/>
    <x v="1"/>
    <x v="40"/>
    <x v="1254"/>
  </r>
  <r>
    <n v="3759"/>
    <x v="3754"/>
    <s v="A production company specializing in small-scale musicals"/>
    <x v="23"/>
    <x v="2450"/>
    <x v="0"/>
    <x v="0"/>
    <x v="0"/>
    <n v="1440556553"/>
    <n v="1435372553"/>
    <b v="0"/>
    <n v="88"/>
    <b v="1"/>
    <x v="1"/>
    <x v="40"/>
    <x v="2598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1"/>
    <x v="40"/>
    <x v="2599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1"/>
    <x v="40"/>
    <x v="2600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1"/>
    <x v="40"/>
    <x v="2601"/>
  </r>
  <r>
    <n v="3763"/>
    <x v="3758"/>
    <s v="A musical about two guys writing a musical about...two guys writing a musical."/>
    <x v="10"/>
    <x v="97"/>
    <x v="0"/>
    <x v="0"/>
    <x v="0"/>
    <n v="1427907626"/>
    <n v="1425319226"/>
    <b v="0"/>
    <n v="77"/>
    <b v="1"/>
    <x v="1"/>
    <x v="40"/>
    <x v="2602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1"/>
    <x v="40"/>
    <x v="248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1"/>
    <x v="40"/>
    <x v="2603"/>
  </r>
  <r>
    <n v="3766"/>
    <x v="3761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1"/>
    <x v="40"/>
    <x v="2604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1"/>
    <x v="40"/>
    <x v="645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1"/>
    <x v="40"/>
    <x v="2605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1"/>
    <x v="40"/>
    <x v="2606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1"/>
    <x v="40"/>
    <x v="101"/>
  </r>
  <r>
    <n v="3771"/>
    <x v="3766"/>
    <s v="I would like to make a demo recording of six songs from COME OUT SWINGIN'!"/>
    <x v="28"/>
    <x v="2457"/>
    <x v="0"/>
    <x v="0"/>
    <x v="0"/>
    <n v="1463529600"/>
    <n v="1462307652"/>
    <b v="0"/>
    <n v="38"/>
    <b v="1"/>
    <x v="1"/>
    <x v="40"/>
    <x v="2607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1"/>
    <x v="40"/>
    <x v="2608"/>
  </r>
  <r>
    <n v="3773"/>
    <x v="3768"/>
    <s v="A dramatic hip-hopera, inspired from monologues written by the performers."/>
    <x v="10"/>
    <x v="106"/>
    <x v="0"/>
    <x v="0"/>
    <x v="0"/>
    <n v="1479175680"/>
    <n v="1476317247"/>
    <b v="0"/>
    <n v="57"/>
    <b v="1"/>
    <x v="1"/>
    <x v="40"/>
    <x v="2609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1"/>
    <x v="40"/>
    <x v="101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1"/>
    <x v="40"/>
    <x v="1451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1"/>
    <x v="40"/>
    <x v="2610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1"/>
    <x v="40"/>
    <x v="1129"/>
  </r>
  <r>
    <n v="3778"/>
    <x v="3773"/>
    <s v="Sponsor an AVENUE Q puppet for The Barn Players April 2015 production."/>
    <x v="262"/>
    <x v="570"/>
    <x v="0"/>
    <x v="0"/>
    <x v="0"/>
    <n v="1423942780"/>
    <n v="1418758780"/>
    <b v="0"/>
    <n v="36"/>
    <b v="1"/>
    <x v="1"/>
    <x v="40"/>
    <x v="2611"/>
  </r>
  <r>
    <n v="3779"/>
    <x v="3774"/>
    <s v="A fresh, re-telling of the Jesus story for a new generation."/>
    <x v="36"/>
    <x v="2460"/>
    <x v="0"/>
    <x v="0"/>
    <x v="0"/>
    <n v="1459010340"/>
    <n v="1456421940"/>
    <b v="0"/>
    <n v="115"/>
    <b v="1"/>
    <x v="1"/>
    <x v="40"/>
    <x v="938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1"/>
    <x v="40"/>
    <x v="101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1"/>
    <x v="40"/>
    <x v="2612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1"/>
    <x v="40"/>
    <x v="2613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1"/>
    <x v="40"/>
    <x v="2614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1"/>
    <x v="40"/>
    <x v="2615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1"/>
    <x v="40"/>
    <x v="965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1"/>
    <x v="40"/>
    <x v="2616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1"/>
    <x v="40"/>
    <x v="2617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1"/>
    <x v="40"/>
    <x v="130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1"/>
    <x v="40"/>
    <x v="2005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1"/>
    <x v="40"/>
    <x v="121"/>
  </r>
  <r>
    <n v="3791"/>
    <x v="3786"/>
    <s v="Spin! is an original musical comedy-drama presented by Blue Palm Productions."/>
    <x v="15"/>
    <x v="117"/>
    <x v="2"/>
    <x v="0"/>
    <x v="0"/>
    <n v="1404664592"/>
    <n v="1399480592"/>
    <b v="0"/>
    <n v="0"/>
    <b v="0"/>
    <x v="1"/>
    <x v="40"/>
    <x v="121"/>
  </r>
  <r>
    <n v="3792"/>
    <x v="3787"/>
    <s v="A cultural and historic journey through Puerto Rico's music and dance!"/>
    <x v="78"/>
    <x v="428"/>
    <x v="2"/>
    <x v="0"/>
    <x v="0"/>
    <n v="1436957022"/>
    <n v="1434365022"/>
    <b v="0"/>
    <n v="2"/>
    <b v="0"/>
    <x v="1"/>
    <x v="40"/>
    <x v="827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1"/>
    <x v="40"/>
    <x v="2618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1"/>
    <x v="40"/>
    <x v="73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1"/>
    <x v="40"/>
    <x v="144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1"/>
    <x v="40"/>
    <x v="12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1"/>
    <x v="40"/>
    <x v="2619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1"/>
    <x v="40"/>
    <x v="1491"/>
  </r>
  <r>
    <n v="3799"/>
    <x v="3794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1"/>
    <x v="40"/>
    <x v="965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1"/>
    <x v="40"/>
    <x v="2620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1"/>
    <x v="40"/>
    <x v="2621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1"/>
    <x v="40"/>
    <x v="121"/>
  </r>
  <r>
    <n v="3803"/>
    <x v="3798"/>
    <s v="A fully orchestrated concept album of Benjamin Button the Musical!"/>
    <x v="14"/>
    <x v="2466"/>
    <x v="2"/>
    <x v="0"/>
    <x v="0"/>
    <n v="1457133568"/>
    <n v="1454541568"/>
    <b v="0"/>
    <n v="40"/>
    <b v="0"/>
    <x v="1"/>
    <x v="40"/>
    <x v="2382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1"/>
    <x v="40"/>
    <x v="121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1"/>
    <x v="40"/>
    <x v="172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1"/>
    <x v="40"/>
    <x v="144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1"/>
    <x v="40"/>
    <x v="2622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1"/>
    <x v="6"/>
    <x v="683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1"/>
    <x v="6"/>
    <x v="1316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1"/>
    <x v="6"/>
    <x v="2623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1"/>
    <x v="6"/>
    <x v="794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1"/>
    <x v="6"/>
    <x v="2624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1"/>
    <x v="6"/>
    <x v="2625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1"/>
    <x v="6"/>
    <x v="2626"/>
  </r>
  <r>
    <n v="3815"/>
    <x v="3810"/>
    <s v="Come and help us make the Canterbury Shakespeare Festival a reality"/>
    <x v="28"/>
    <x v="2471"/>
    <x v="0"/>
    <x v="1"/>
    <x v="1"/>
    <n v="1440111600"/>
    <n v="1437545657"/>
    <b v="0"/>
    <n v="20"/>
    <b v="1"/>
    <x v="1"/>
    <x v="6"/>
    <x v="73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1"/>
    <x v="6"/>
    <x v="2627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1"/>
    <x v="6"/>
    <x v="2628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1"/>
    <x v="6"/>
    <x v="2629"/>
  </r>
  <r>
    <n v="3819"/>
    <x v="3814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1"/>
    <x v="6"/>
    <x v="2630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1"/>
    <x v="6"/>
    <x v="1615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1"/>
    <x v="6"/>
    <x v="2631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1"/>
    <x v="6"/>
    <x v="2632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1"/>
    <x v="6"/>
    <x v="1622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1"/>
    <x v="6"/>
    <x v="2633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1"/>
    <x v="6"/>
    <x v="2634"/>
  </r>
  <r>
    <n v="3826"/>
    <x v="3821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1"/>
    <x v="6"/>
    <x v="440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1"/>
    <x v="6"/>
    <x v="2635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1"/>
    <x v="6"/>
    <x v="263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1"/>
    <x v="6"/>
    <x v="2637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1"/>
    <x v="6"/>
    <x v="753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1"/>
    <x v="6"/>
    <x v="2638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1"/>
    <x v="6"/>
    <x v="2639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1"/>
    <x v="6"/>
    <x v="277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1"/>
    <x v="6"/>
    <x v="2640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1"/>
    <x v="6"/>
    <x v="375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1"/>
    <x v="6"/>
    <x v="2641"/>
  </r>
  <r>
    <n v="3837"/>
    <x v="3832"/>
    <s v="A high-flying French farce with the thrust of a well-tuned jet engine"/>
    <x v="13"/>
    <x v="2485"/>
    <x v="0"/>
    <x v="1"/>
    <x v="1"/>
    <n v="1435947758"/>
    <n v="1432837358"/>
    <b v="0"/>
    <n v="17"/>
    <b v="1"/>
    <x v="1"/>
    <x v="6"/>
    <x v="2642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1"/>
    <x v="6"/>
    <x v="2643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1"/>
    <x v="6"/>
    <x v="2644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1"/>
    <x v="6"/>
    <x v="94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1"/>
    <x v="6"/>
    <x v="2645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1"/>
    <x v="6"/>
    <x v="264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1"/>
    <x v="6"/>
    <x v="2647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1"/>
    <x v="6"/>
    <x v="2648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1"/>
    <x v="6"/>
    <x v="2649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1"/>
    <x v="6"/>
    <x v="2120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1"/>
    <x v="6"/>
    <x v="2650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1"/>
    <x v="6"/>
    <x v="2651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1"/>
    <x v="6"/>
    <x v="2652"/>
  </r>
  <r>
    <n v="3850"/>
    <x v="3845"/>
    <s v="V-Day is a global activist movement to end violence against women and girls."/>
    <x v="28"/>
    <x v="2495"/>
    <x v="2"/>
    <x v="0"/>
    <x v="0"/>
    <n v="1420081143"/>
    <n v="1417489143"/>
    <b v="1"/>
    <n v="4"/>
    <b v="0"/>
    <x v="1"/>
    <x v="6"/>
    <x v="2653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1"/>
    <x v="6"/>
    <x v="2654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1"/>
    <x v="6"/>
    <x v="119"/>
  </r>
  <r>
    <n v="3853"/>
    <x v="3848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1"/>
    <x v="6"/>
    <x v="31"/>
  </r>
  <r>
    <n v="3854"/>
    <x v="3849"/>
    <s v="A play dedicated to the 100th anniversary of the Armenian Genocide."/>
    <x v="34"/>
    <x v="2496"/>
    <x v="2"/>
    <x v="0"/>
    <x v="0"/>
    <n v="1431206058"/>
    <n v="1428614058"/>
    <b v="0"/>
    <n v="20"/>
    <b v="0"/>
    <x v="1"/>
    <x v="6"/>
    <x v="2655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1"/>
    <x v="6"/>
    <x v="380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1"/>
    <x v="6"/>
    <x v="120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1"/>
    <x v="6"/>
    <x v="177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1"/>
    <x v="6"/>
    <x v="119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1"/>
    <x v="6"/>
    <x v="12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1"/>
    <x v="6"/>
    <x v="2656"/>
  </r>
  <r>
    <n v="3861"/>
    <x v="3856"/>
    <s v="THE COMING OF THE LORD!"/>
    <x v="13"/>
    <x v="173"/>
    <x v="2"/>
    <x v="0"/>
    <x v="0"/>
    <n v="1415828820"/>
    <n v="1412258977"/>
    <b v="0"/>
    <n v="1"/>
    <b v="0"/>
    <x v="1"/>
    <x v="6"/>
    <x v="101"/>
  </r>
  <r>
    <n v="3862"/>
    <x v="3857"/>
    <s v="The hit immersive theatre experience of England comes to Corpus Christi!"/>
    <x v="51"/>
    <x v="116"/>
    <x v="2"/>
    <x v="0"/>
    <x v="0"/>
    <n v="1473699540"/>
    <n v="1472451356"/>
    <b v="0"/>
    <n v="1"/>
    <b v="0"/>
    <x v="1"/>
    <x v="6"/>
    <x v="120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1"/>
    <x v="6"/>
    <x v="121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1"/>
    <x v="6"/>
    <x v="135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1"/>
    <x v="6"/>
    <x v="2235"/>
  </r>
  <r>
    <n v="3866"/>
    <x v="3861"/>
    <s v="A funny, moving, witty piece about a girl, her oboe, and her dreams."/>
    <x v="13"/>
    <x v="143"/>
    <x v="2"/>
    <x v="0"/>
    <x v="0"/>
    <n v="1458703740"/>
    <n v="1454453021"/>
    <b v="0"/>
    <n v="2"/>
    <b v="0"/>
    <x v="1"/>
    <x v="6"/>
    <x v="148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1"/>
    <x v="6"/>
    <x v="2214"/>
  </r>
  <r>
    <n v="3868"/>
    <x v="3863"/>
    <s v="New collection of music by Scott Evan Davis!"/>
    <x v="10"/>
    <x v="115"/>
    <x v="1"/>
    <x v="1"/>
    <x v="1"/>
    <n v="1410191405"/>
    <n v="1408031405"/>
    <b v="0"/>
    <n v="1"/>
    <b v="0"/>
    <x v="1"/>
    <x v="40"/>
    <x v="119"/>
  </r>
  <r>
    <n v="3869"/>
    <x v="3864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1"/>
    <x v="40"/>
    <x v="882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1"/>
    <x v="40"/>
    <x v="1795"/>
  </r>
  <r>
    <n v="3871"/>
    <x v="3866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1"/>
    <x v="40"/>
    <x v="140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1"/>
    <x v="40"/>
    <x v="121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1"/>
    <x v="40"/>
    <x v="121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1"/>
    <x v="40"/>
    <x v="121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1"/>
    <x v="40"/>
    <x v="121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1"/>
    <x v="40"/>
    <x v="2355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1"/>
    <x v="40"/>
    <x v="2657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1"/>
    <x v="40"/>
    <x v="119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1"/>
    <x v="40"/>
    <x v="121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1"/>
    <x v="40"/>
    <x v="350"/>
  </r>
  <r>
    <n v="3881"/>
    <x v="3876"/>
    <s v="A musical journey coming to the Blue Venue at the 2017 Orlando Fringe Festival!"/>
    <x v="2"/>
    <x v="379"/>
    <x v="1"/>
    <x v="0"/>
    <x v="0"/>
    <n v="1487550399"/>
    <n v="1484958399"/>
    <b v="0"/>
    <n v="1"/>
    <b v="0"/>
    <x v="1"/>
    <x v="40"/>
    <x v="380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1"/>
    <x v="40"/>
    <x v="121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1"/>
    <x v="40"/>
    <x v="121"/>
  </r>
  <r>
    <n v="3884"/>
    <x v="3879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1"/>
    <x v="40"/>
    <x v="121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1"/>
    <x v="40"/>
    <x v="121"/>
  </r>
  <r>
    <n v="3886"/>
    <x v="3881"/>
    <n v="1"/>
    <x v="3"/>
    <x v="117"/>
    <x v="1"/>
    <x v="2"/>
    <x v="2"/>
    <n v="1418275702"/>
    <n v="1415683702"/>
    <b v="0"/>
    <n v="0"/>
    <b v="0"/>
    <x v="1"/>
    <x v="40"/>
    <x v="121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1"/>
    <x v="40"/>
    <x v="827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1"/>
    <x v="6"/>
    <x v="2418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1"/>
    <x v="6"/>
    <x v="2658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1"/>
    <x v="6"/>
    <x v="2659"/>
  </r>
  <r>
    <n v="3891"/>
    <x v="3886"/>
    <s v="A comedy about a mime who dreams of becoming a stand up comedian."/>
    <x v="134"/>
    <x v="92"/>
    <x v="2"/>
    <x v="0"/>
    <x v="0"/>
    <n v="1427086740"/>
    <n v="1424488244"/>
    <b v="0"/>
    <n v="7"/>
    <b v="0"/>
    <x v="1"/>
    <x v="6"/>
    <x v="2218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1"/>
    <x v="6"/>
    <x v="121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1"/>
    <x v="6"/>
    <x v="2660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1"/>
    <x v="6"/>
    <x v="129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1"/>
    <x v="6"/>
    <x v="73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1"/>
    <x v="6"/>
    <x v="655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1"/>
    <x v="6"/>
    <x v="878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1"/>
    <x v="6"/>
    <x v="1302"/>
  </r>
  <r>
    <n v="3899"/>
    <x v="3894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1"/>
    <x v="6"/>
    <x v="368"/>
  </r>
  <r>
    <n v="3900"/>
    <x v="3895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1"/>
    <x v="6"/>
    <x v="2661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1"/>
    <x v="6"/>
    <x v="380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1"/>
    <x v="6"/>
    <x v="266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1"/>
    <x v="6"/>
    <x v="121"/>
  </r>
  <r>
    <n v="3904"/>
    <x v="3899"/>
    <s v="A play that will cover 4000 years of black history."/>
    <x v="3"/>
    <x v="158"/>
    <x v="2"/>
    <x v="0"/>
    <x v="0"/>
    <n v="1429074240"/>
    <n v="1427866200"/>
    <b v="0"/>
    <n v="2"/>
    <b v="0"/>
    <x v="1"/>
    <x v="6"/>
    <x v="172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1"/>
    <x v="6"/>
    <x v="2663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1"/>
    <x v="6"/>
    <x v="2664"/>
  </r>
  <r>
    <n v="3907"/>
    <x v="3902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1"/>
    <x v="6"/>
    <x v="2665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1"/>
    <x v="6"/>
    <x v="1783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1"/>
    <x v="6"/>
    <x v="1178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1"/>
    <x v="6"/>
    <x v="2666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1"/>
    <x v="6"/>
    <x v="2417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1"/>
    <x v="6"/>
    <x v="120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1"/>
    <x v="6"/>
    <x v="2667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1"/>
    <x v="6"/>
    <x v="2274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1"/>
    <x v="6"/>
    <x v="144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1"/>
    <x v="6"/>
    <x v="121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1"/>
    <x v="6"/>
    <x v="119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1"/>
    <x v="6"/>
    <x v="375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1"/>
    <x v="6"/>
    <x v="179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1"/>
    <x v="6"/>
    <x v="817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1"/>
    <x v="6"/>
    <x v="121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1"/>
    <x v="6"/>
    <x v="2668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1"/>
    <x v="6"/>
    <x v="2669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1"/>
    <x v="6"/>
    <x v="1338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1"/>
    <x v="6"/>
    <x v="144"/>
  </r>
  <r>
    <n v="3926"/>
    <x v="3921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1"/>
    <x v="6"/>
    <x v="2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1"/>
    <x v="6"/>
    <x v="381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1"/>
    <x v="6"/>
    <x v="2670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1"/>
    <x v="6"/>
    <x v="2671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1"/>
    <x v="6"/>
    <x v="121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1"/>
    <x v="6"/>
    <x v="121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1"/>
    <x v="6"/>
    <x v="120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1"/>
    <x v="6"/>
    <x v="1466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1"/>
    <x v="6"/>
    <x v="2672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1"/>
    <x v="6"/>
    <x v="2213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1"/>
    <x v="6"/>
    <x v="121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1"/>
    <x v="6"/>
    <x v="2673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1"/>
    <x v="6"/>
    <x v="295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1"/>
    <x v="6"/>
    <x v="144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1"/>
    <x v="6"/>
    <x v="148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1"/>
    <x v="6"/>
    <x v="380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1"/>
    <x v="6"/>
    <x v="121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1"/>
    <x v="6"/>
    <x v="2674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1"/>
    <x v="6"/>
    <x v="121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1"/>
    <x v="6"/>
    <x v="144"/>
  </r>
  <r>
    <n v="3946"/>
    <x v="3941"/>
    <s v="Dr. Mecurio's is an original work of fantasy designed and written for the stage."/>
    <x v="12"/>
    <x v="666"/>
    <x v="2"/>
    <x v="0"/>
    <x v="0"/>
    <n v="1425110400"/>
    <n v="1422388822"/>
    <b v="0"/>
    <n v="5"/>
    <b v="0"/>
    <x v="1"/>
    <x v="6"/>
    <x v="492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1"/>
    <x v="6"/>
    <x v="470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1"/>
    <x v="6"/>
    <x v="121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1"/>
    <x v="6"/>
    <x v="2675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1"/>
    <x v="6"/>
    <x v="38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1"/>
    <x v="6"/>
    <x v="120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1"/>
    <x v="6"/>
    <x v="380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1"/>
    <x v="6"/>
    <x v="121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1"/>
    <x v="6"/>
    <x v="121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1"/>
    <x v="6"/>
    <x v="97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1"/>
    <x v="6"/>
    <x v="121"/>
  </r>
  <r>
    <n v="3957"/>
    <x v="3952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1"/>
    <x v="6"/>
    <x v="582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1"/>
    <x v="6"/>
    <x v="267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1"/>
    <x v="6"/>
    <x v="821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1"/>
    <x v="6"/>
    <x v="784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1"/>
    <x v="6"/>
    <x v="678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1"/>
    <x v="6"/>
    <x v="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1"/>
    <x v="6"/>
    <x v="121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1"/>
    <x v="6"/>
    <x v="823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1"/>
    <x v="6"/>
    <x v="367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1"/>
    <x v="6"/>
    <x v="377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1"/>
    <x v="6"/>
    <x v="2121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1"/>
    <x v="6"/>
    <x v="1447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1"/>
    <x v="6"/>
    <x v="2677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1"/>
    <x v="6"/>
    <x v="148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1"/>
    <x v="6"/>
    <x v="2678"/>
  </r>
  <r>
    <n v="3972"/>
    <x v="3967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1"/>
    <x v="6"/>
    <x v="2679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1"/>
    <x v="6"/>
    <x v="2680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1"/>
    <x v="6"/>
    <x v="2681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1"/>
    <x v="6"/>
    <x v="121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1"/>
    <x v="6"/>
    <x v="2682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1"/>
    <x v="6"/>
    <x v="2683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1"/>
    <x v="6"/>
    <x v="1261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1"/>
    <x v="6"/>
    <x v="1714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1"/>
    <x v="6"/>
    <x v="2641"/>
  </r>
  <r>
    <n v="3981"/>
    <x v="3357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1"/>
    <x v="6"/>
    <x v="628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1"/>
    <x v="6"/>
    <x v="441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1"/>
    <x v="6"/>
    <x v="2684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1"/>
    <x v="6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1"/>
    <x v="6"/>
    <x v="2685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1"/>
    <x v="6"/>
    <x v="2686"/>
  </r>
  <r>
    <n v="3987"/>
    <x v="3981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1"/>
    <x v="6"/>
    <x v="2687"/>
  </r>
  <r>
    <n v="3988"/>
    <x v="3982"/>
    <s v="An evening of of stories based both in myth and truth."/>
    <x v="15"/>
    <x v="573"/>
    <x v="2"/>
    <x v="0"/>
    <x v="0"/>
    <n v="1440813413"/>
    <n v="1439517413"/>
    <b v="0"/>
    <n v="4"/>
    <b v="0"/>
    <x v="1"/>
    <x v="6"/>
    <x v="1729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1"/>
    <x v="6"/>
    <x v="121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1"/>
    <x v="6"/>
    <x v="1534"/>
  </r>
  <r>
    <n v="3991"/>
    <x v="3985"/>
    <s v="North Texas first actor-driven theatre company needs your help"/>
    <x v="2"/>
    <x v="173"/>
    <x v="2"/>
    <x v="0"/>
    <x v="0"/>
    <n v="1433086082"/>
    <n v="1430494082"/>
    <b v="0"/>
    <n v="1"/>
    <b v="0"/>
    <x v="1"/>
    <x v="6"/>
    <x v="101"/>
  </r>
  <r>
    <n v="3992"/>
    <x v="3986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1"/>
    <x v="6"/>
    <x v="2688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1"/>
    <x v="6"/>
    <x v="362"/>
  </r>
  <r>
    <n v="3994"/>
    <x v="3988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1"/>
    <x v="6"/>
    <x v="144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1"/>
    <x v="6"/>
    <x v="827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1"/>
    <x v="6"/>
    <x v="779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1"/>
    <x v="6"/>
    <x v="121"/>
  </r>
  <r>
    <n v="3998"/>
    <x v="3992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1"/>
    <x v="6"/>
    <x v="2689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1"/>
    <x v="6"/>
    <x v="2690"/>
  </r>
  <r>
    <n v="4000"/>
    <x v="3994"/>
    <s v="An Enticing Trip into the World of Assisted Dying"/>
    <x v="6"/>
    <x v="115"/>
    <x v="2"/>
    <x v="0"/>
    <x v="0"/>
    <n v="1462631358"/>
    <n v="1457450958"/>
    <b v="0"/>
    <n v="1"/>
    <b v="0"/>
    <x v="1"/>
    <x v="6"/>
    <x v="119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1"/>
    <x v="6"/>
    <x v="2671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1"/>
    <x v="6"/>
    <x v="2012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1"/>
    <x v="6"/>
    <x v="965"/>
  </r>
  <r>
    <n v="4004"/>
    <x v="3998"/>
    <s v="Help Launch The Queen Into South Florida!"/>
    <x v="2"/>
    <x v="116"/>
    <x v="2"/>
    <x v="0"/>
    <x v="0"/>
    <n v="1412740457"/>
    <n v="1410148457"/>
    <b v="0"/>
    <n v="1"/>
    <b v="0"/>
    <x v="1"/>
    <x v="6"/>
    <x v="120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1"/>
    <x v="6"/>
    <x v="135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1"/>
    <x v="6"/>
    <x v="447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1"/>
    <x v="6"/>
    <x v="144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1"/>
    <x v="6"/>
    <x v="2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1"/>
    <x v="6"/>
    <x v="380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1"/>
    <x v="6"/>
    <x v="2691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1"/>
    <x v="6"/>
    <x v="2692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1"/>
    <x v="6"/>
    <x v="121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1"/>
    <x v="6"/>
    <x v="31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1"/>
    <x v="6"/>
    <x v="121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1"/>
    <x v="6"/>
    <x v="120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1"/>
    <x v="6"/>
    <x v="119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1"/>
    <x v="6"/>
    <x v="1780"/>
  </r>
  <r>
    <n v="4018"/>
    <x v="4011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1"/>
    <x v="6"/>
    <x v="151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1"/>
    <x v="6"/>
    <x v="1797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1"/>
    <x v="6"/>
    <x v="836"/>
  </r>
  <r>
    <n v="4021"/>
    <x v="4014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1"/>
    <x v="6"/>
    <x v="368"/>
  </r>
  <r>
    <n v="4022"/>
    <x v="4015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1"/>
    <x v="6"/>
    <x v="2693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1"/>
    <x v="6"/>
    <x v="121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1"/>
    <x v="6"/>
    <x v="119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1"/>
    <x v="6"/>
    <x v="368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1"/>
    <x v="6"/>
    <x v="121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1"/>
    <x v="6"/>
    <x v="2557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1"/>
    <x v="6"/>
    <x v="2534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1"/>
    <x v="6"/>
    <x v="121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1"/>
    <x v="6"/>
    <x v="583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1"/>
    <x v="6"/>
    <x v="121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1"/>
    <x v="6"/>
    <x v="578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1"/>
    <x v="6"/>
    <x v="2694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1"/>
    <x v="6"/>
    <x v="101"/>
  </r>
  <r>
    <n v="4035"/>
    <x v="4028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1"/>
    <x v="6"/>
    <x v="2695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1"/>
    <x v="6"/>
    <x v="269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1"/>
    <x v="6"/>
    <x v="375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1"/>
    <x v="6"/>
    <x v="2697"/>
  </r>
  <r>
    <n v="4039"/>
    <x v="4032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1"/>
    <x v="6"/>
    <x v="88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1"/>
    <x v="6"/>
    <x v="2698"/>
  </r>
  <r>
    <n v="4041"/>
    <x v="4034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1"/>
    <x v="6"/>
    <x v="678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1"/>
    <x v="6"/>
    <x v="582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1"/>
    <x v="6"/>
    <x v="121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1"/>
    <x v="6"/>
    <x v="69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1"/>
    <x v="6"/>
    <x v="120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1"/>
    <x v="6"/>
    <x v="134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1"/>
    <x v="6"/>
    <x v="440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1"/>
    <x v="6"/>
    <x v="2699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1"/>
    <x v="6"/>
    <x v="580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1"/>
    <x v="6"/>
    <x v="120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1"/>
    <x v="6"/>
    <x v="121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1"/>
    <x v="6"/>
    <x v="2700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1"/>
    <x v="6"/>
    <x v="687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1"/>
    <x v="6"/>
    <x v="121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1"/>
    <x v="6"/>
    <x v="2701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1"/>
    <x v="6"/>
    <x v="59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1"/>
    <x v="6"/>
    <x v="947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1"/>
    <x v="6"/>
    <x v="2702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1"/>
    <x v="6"/>
    <x v="669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1"/>
    <x v="6"/>
    <x v="2629"/>
  </r>
  <r>
    <n v="4061"/>
    <x v="4054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1"/>
    <x v="6"/>
    <x v="121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1"/>
    <x v="6"/>
    <x v="2703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1"/>
    <x v="6"/>
    <x v="2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1"/>
    <x v="6"/>
    <x v="1057"/>
  </r>
  <r>
    <n v="4065"/>
    <x v="4058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1"/>
    <x v="6"/>
    <x v="2704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1"/>
    <x v="6"/>
    <x v="380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1"/>
    <x v="6"/>
    <x v="2705"/>
  </r>
  <r>
    <n v="4068"/>
    <x v="4061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1"/>
    <x v="6"/>
    <x v="2706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1"/>
    <x v="6"/>
    <x v="2707"/>
  </r>
  <r>
    <n v="4070"/>
    <x v="4063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1"/>
    <x v="6"/>
    <x v="440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1"/>
    <x v="6"/>
    <x v="121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1"/>
    <x v="6"/>
    <x v="447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1"/>
    <x v="6"/>
    <x v="2708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1"/>
    <x v="6"/>
    <x v="431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1"/>
    <x v="6"/>
    <x v="2709"/>
  </r>
  <r>
    <n v="4076"/>
    <x v="4069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1"/>
    <x v="6"/>
    <x v="121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1"/>
    <x v="6"/>
    <x v="2710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1"/>
    <x v="6"/>
    <x v="121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1"/>
    <x v="6"/>
    <x v="144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1"/>
    <x v="6"/>
    <x v="121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1"/>
    <x v="6"/>
    <x v="2242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1"/>
    <x v="6"/>
    <x v="172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1"/>
    <x v="6"/>
    <x v="2711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1"/>
    <x v="6"/>
    <x v="119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1"/>
    <x v="6"/>
    <x v="119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1"/>
    <x v="6"/>
    <x v="2712"/>
  </r>
  <r>
    <n v="4087"/>
    <x v="4080"/>
    <s v="Comedy Stage Play"/>
    <x v="376"/>
    <x v="117"/>
    <x v="2"/>
    <x v="0"/>
    <x v="0"/>
    <n v="1468777786"/>
    <n v="1466185786"/>
    <b v="0"/>
    <n v="0"/>
    <b v="0"/>
    <x v="1"/>
    <x v="6"/>
    <x v="121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1"/>
    <x v="6"/>
    <x v="2561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1"/>
    <x v="6"/>
    <x v="179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1"/>
    <x v="6"/>
    <x v="1545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1"/>
    <x v="6"/>
    <x v="15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1"/>
    <x v="6"/>
    <x v="135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1"/>
    <x v="6"/>
    <x v="2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1"/>
    <x v="6"/>
    <x v="2713"/>
  </r>
  <r>
    <n v="4095"/>
    <x v="4088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1"/>
    <x v="6"/>
    <x v="2714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1"/>
    <x v="6"/>
    <x v="2715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1"/>
    <x v="6"/>
    <x v="121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1"/>
    <x v="6"/>
    <x v="121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1"/>
    <x v="6"/>
    <x v="73"/>
  </r>
  <r>
    <n v="4100"/>
    <x v="4093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1"/>
    <x v="6"/>
    <x v="121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1"/>
    <x v="6"/>
    <x v="121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1"/>
    <x v="6"/>
    <x v="2716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1"/>
    <x v="6"/>
    <x v="407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1"/>
    <x v="6"/>
    <x v="2717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1"/>
    <x v="6"/>
    <x v="2718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1"/>
    <x v="6"/>
    <x v="2719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1"/>
    <x v="6"/>
    <x v="2150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1"/>
    <x v="6"/>
    <x v="578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1"/>
    <x v="6"/>
    <x v="121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1"/>
    <x v="6"/>
    <x v="2720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1"/>
    <x v="6"/>
    <x v="2721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1"/>
    <x v="6"/>
    <x v="12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1"/>
    <x v="6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E2792-2FDB-4892-AF0B-9111EE62F27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4E76E-83E9-4171-9CE8-611F35BC8DF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C08EA-B8AE-4AD7-B704-01F323D0BA5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7AF3E-BA26-41AB-A4C0-099E5912593B}">
  <dimension ref="A1:F6"/>
  <sheetViews>
    <sheetView zoomScale="85" zoomScaleNormal="85"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2" t="s">
        <v>8272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5">
      <c r="A6" s="12" t="s">
        <v>8318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2B59-823F-478A-9C25-77316795E382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8315</v>
      </c>
      <c r="B2" t="s">
        <v>8319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2" t="s">
        <v>8273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DC729-923C-4DD8-9428-1A727086C8B6}">
  <dimension ref="A1:F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8315</v>
      </c>
      <c r="B1" t="s">
        <v>8272</v>
      </c>
    </row>
    <row r="2" spans="1:6" x14ac:dyDescent="0.25">
      <c r="A2" s="11" t="s">
        <v>8336</v>
      </c>
      <c r="B2" t="s">
        <v>8319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4" t="s">
        <v>8330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8331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8332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8333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8324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8334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8325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8326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8327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8328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8329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8335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C1" zoomScale="70" zoomScaleNormal="70" workbookViewId="0">
      <pane ySplit="521" topLeftCell="A2921" activePane="bottomLeft" state="frozen"/>
      <selection pane="bottomLeft" activeCell="G1" sqref="G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customWidth="1"/>
    <col min="17" max="17" width="30.5703125" bestFit="1" customWidth="1"/>
    <col min="18" max="18" width="28.71093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6" t="s">
        <v>8322</v>
      </c>
      <c r="R1" s="16" t="s">
        <v>8323</v>
      </c>
    </row>
    <row r="2" spans="1:18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>IFERROR(ROUND(E2/L2,2),0)</f>
        <v>63.92</v>
      </c>
      <c r="Q2" s="15">
        <f t="shared" ref="Q2:Q65" si="0">(((J2/60)/60)/24+(DATE(1970,1,1)))</f>
        <v>42177.007071759261</v>
      </c>
      <c r="R2" s="15">
        <f t="shared" ref="R2:R65" si="1">(((I2/60)/60)/24)+DATE(1970,1,1)</f>
        <v>42208.125</v>
      </c>
    </row>
    <row r="3" spans="1:18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ref="P3:P66" si="2">IFERROR(ROUND(E3/L3,2),0)</f>
        <v>185.48</v>
      </c>
      <c r="Q3" s="15">
        <f t="shared" si="0"/>
        <v>42766.600497685184</v>
      </c>
      <c r="R3" s="15">
        <f t="shared" si="1"/>
        <v>42796.600497685184</v>
      </c>
    </row>
    <row r="4" spans="1:18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2"/>
        <v>15</v>
      </c>
      <c r="Q4" s="15">
        <f t="shared" si="0"/>
        <v>42405.702349537038</v>
      </c>
      <c r="R4" s="15">
        <f t="shared" si="1"/>
        <v>42415.702349537038</v>
      </c>
    </row>
    <row r="5" spans="1:18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2"/>
        <v>69.27</v>
      </c>
      <c r="Q5" s="15">
        <f t="shared" si="0"/>
        <v>41828.515127314815</v>
      </c>
      <c r="R5" s="15">
        <f t="shared" si="1"/>
        <v>41858.515127314815</v>
      </c>
    </row>
    <row r="6" spans="1:18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2"/>
        <v>190.55</v>
      </c>
      <c r="Q6" s="15">
        <f t="shared" si="0"/>
        <v>42327.834247685183</v>
      </c>
      <c r="R6" s="15">
        <f t="shared" si="1"/>
        <v>42357.834247685183</v>
      </c>
    </row>
    <row r="7" spans="1:18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2"/>
        <v>93.4</v>
      </c>
      <c r="Q7" s="15">
        <f t="shared" si="0"/>
        <v>42563.932951388888</v>
      </c>
      <c r="R7" s="15">
        <f t="shared" si="1"/>
        <v>42580.232638888891</v>
      </c>
    </row>
    <row r="8" spans="1:18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2"/>
        <v>146.88</v>
      </c>
      <c r="Q8" s="15">
        <f t="shared" si="0"/>
        <v>41794.072337962964</v>
      </c>
      <c r="R8" s="15">
        <f t="shared" si="1"/>
        <v>41804.072337962964</v>
      </c>
    </row>
    <row r="9" spans="1:18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2"/>
        <v>159.82</v>
      </c>
      <c r="Q9" s="15">
        <f t="shared" si="0"/>
        <v>42516.047071759262</v>
      </c>
      <c r="R9" s="15">
        <f t="shared" si="1"/>
        <v>42556.047071759262</v>
      </c>
    </row>
    <row r="10" spans="1:18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2"/>
        <v>291.79000000000002</v>
      </c>
      <c r="Q10" s="15">
        <f t="shared" si="0"/>
        <v>42468.94458333333</v>
      </c>
      <c r="R10" s="15">
        <f t="shared" si="1"/>
        <v>42475.875</v>
      </c>
    </row>
    <row r="11" spans="1:18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2"/>
        <v>31.5</v>
      </c>
      <c r="Q11" s="15">
        <f t="shared" si="0"/>
        <v>42447.103518518517</v>
      </c>
      <c r="R11" s="15">
        <f t="shared" si="1"/>
        <v>42477.103518518517</v>
      </c>
    </row>
    <row r="12" spans="1:18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2"/>
        <v>158.68</v>
      </c>
      <c r="Q12" s="15">
        <f t="shared" si="0"/>
        <v>41780.068043981482</v>
      </c>
      <c r="R12" s="15">
        <f t="shared" si="1"/>
        <v>41815.068043981482</v>
      </c>
    </row>
    <row r="13" spans="1:18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2"/>
        <v>80.33</v>
      </c>
      <c r="Q13" s="15">
        <f t="shared" si="0"/>
        <v>42572.778495370367</v>
      </c>
      <c r="R13" s="15">
        <f t="shared" si="1"/>
        <v>42604.125</v>
      </c>
    </row>
    <row r="14" spans="1:18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2"/>
        <v>59.96</v>
      </c>
      <c r="Q14" s="15">
        <f t="shared" si="0"/>
        <v>41791.713252314818</v>
      </c>
      <c r="R14" s="15">
        <f t="shared" si="1"/>
        <v>41836.125</v>
      </c>
    </row>
    <row r="15" spans="1:18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2"/>
        <v>109.78</v>
      </c>
      <c r="Q15" s="15">
        <f t="shared" si="0"/>
        <v>42508.677187499998</v>
      </c>
      <c r="R15" s="15">
        <f t="shared" si="1"/>
        <v>42544.852083333331</v>
      </c>
    </row>
    <row r="16" spans="1:18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2"/>
        <v>147.71</v>
      </c>
      <c r="Q16" s="15">
        <f t="shared" si="0"/>
        <v>41808.02648148148</v>
      </c>
      <c r="R16" s="15">
        <f t="shared" si="1"/>
        <v>41833.582638888889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2"/>
        <v>21.76</v>
      </c>
      <c r="Q17" s="15">
        <f t="shared" si="0"/>
        <v>42256.391875000001</v>
      </c>
      <c r="R17" s="15">
        <f t="shared" si="1"/>
        <v>42274.843055555553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2"/>
        <v>171.84</v>
      </c>
      <c r="Q18" s="15">
        <f t="shared" si="0"/>
        <v>41760.796423611115</v>
      </c>
      <c r="R18" s="15">
        <f t="shared" si="1"/>
        <v>41806.229166666664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2"/>
        <v>41.94</v>
      </c>
      <c r="Q19" s="15">
        <f t="shared" si="0"/>
        <v>41917.731736111113</v>
      </c>
      <c r="R19" s="15">
        <f t="shared" si="1"/>
        <v>41947.773402777777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2"/>
        <v>93.26</v>
      </c>
      <c r="Q20" s="15">
        <f t="shared" si="0"/>
        <v>41869.542314814818</v>
      </c>
      <c r="R20" s="15">
        <f t="shared" si="1"/>
        <v>41899.542314814818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2"/>
        <v>56.14</v>
      </c>
      <c r="Q21" s="15">
        <f t="shared" si="0"/>
        <v>42175.816365740742</v>
      </c>
      <c r="R21" s="15">
        <f t="shared" si="1"/>
        <v>42205.816365740742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2"/>
        <v>80.16</v>
      </c>
      <c r="Q22" s="15">
        <f t="shared" si="0"/>
        <v>42200.758240740746</v>
      </c>
      <c r="R22" s="15">
        <f t="shared" si="1"/>
        <v>42260.758240740746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2"/>
        <v>199.9</v>
      </c>
      <c r="Q23" s="15">
        <f t="shared" si="0"/>
        <v>41878.627187500002</v>
      </c>
      <c r="R23" s="15">
        <f t="shared" si="1"/>
        <v>41908.627187500002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2"/>
        <v>51.25</v>
      </c>
      <c r="Q24" s="15">
        <f t="shared" si="0"/>
        <v>41989.91134259259</v>
      </c>
      <c r="R24" s="15">
        <f t="shared" si="1"/>
        <v>42005.332638888889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2"/>
        <v>103.04</v>
      </c>
      <c r="Q25" s="15">
        <f t="shared" si="0"/>
        <v>42097.778946759259</v>
      </c>
      <c r="R25" s="15">
        <f t="shared" si="1"/>
        <v>42124.638888888891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2"/>
        <v>66.349999999999994</v>
      </c>
      <c r="Q26" s="15">
        <f t="shared" si="0"/>
        <v>42229.820173611108</v>
      </c>
      <c r="R26" s="15">
        <f t="shared" si="1"/>
        <v>42262.818750000006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2"/>
        <v>57.14</v>
      </c>
      <c r="Q27" s="15">
        <f t="shared" si="0"/>
        <v>42318.025011574078</v>
      </c>
      <c r="R27" s="15">
        <f t="shared" si="1"/>
        <v>42378.025011574078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2"/>
        <v>102.11</v>
      </c>
      <c r="Q28" s="15">
        <f t="shared" si="0"/>
        <v>41828.515555555554</v>
      </c>
      <c r="R28" s="15">
        <f t="shared" si="1"/>
        <v>41868.515555555554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2"/>
        <v>148.97</v>
      </c>
      <c r="Q29" s="15">
        <f t="shared" si="0"/>
        <v>41929.164733796293</v>
      </c>
      <c r="R29" s="15">
        <f t="shared" si="1"/>
        <v>41959.206400462965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2"/>
        <v>169.61</v>
      </c>
      <c r="Q30" s="15">
        <f t="shared" si="0"/>
        <v>42324.96393518518</v>
      </c>
      <c r="R30" s="15">
        <f t="shared" si="1"/>
        <v>42354.96393518518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2"/>
        <v>31.62</v>
      </c>
      <c r="Q31" s="15">
        <f t="shared" si="0"/>
        <v>41812.67324074074</v>
      </c>
      <c r="R31" s="15">
        <f t="shared" si="1"/>
        <v>41842.67324074074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2"/>
        <v>76.45</v>
      </c>
      <c r="Q32" s="15">
        <f t="shared" si="0"/>
        <v>41842.292997685188</v>
      </c>
      <c r="R32" s="15">
        <f t="shared" si="1"/>
        <v>41872.292997685188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2"/>
        <v>13</v>
      </c>
      <c r="Q33" s="15">
        <f t="shared" si="0"/>
        <v>42376.79206018518</v>
      </c>
      <c r="R33" s="15">
        <f t="shared" si="1"/>
        <v>42394.79206018518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2"/>
        <v>320.45</v>
      </c>
      <c r="Q34" s="15">
        <f t="shared" si="0"/>
        <v>42461.627511574072</v>
      </c>
      <c r="R34" s="15">
        <f t="shared" si="1"/>
        <v>42503.165972222225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2"/>
        <v>83.75</v>
      </c>
      <c r="Q35" s="15">
        <f t="shared" si="0"/>
        <v>42286.660891203705</v>
      </c>
      <c r="R35" s="15">
        <f t="shared" si="1"/>
        <v>42316.702557870376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2"/>
        <v>49.88</v>
      </c>
      <c r="Q36" s="15">
        <f t="shared" si="0"/>
        <v>41841.321770833332</v>
      </c>
      <c r="R36" s="15">
        <f t="shared" si="1"/>
        <v>41856.321770833332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2"/>
        <v>59.46</v>
      </c>
      <c r="Q37" s="15">
        <f t="shared" si="0"/>
        <v>42098.291828703703</v>
      </c>
      <c r="R37" s="15">
        <f t="shared" si="1"/>
        <v>42122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2"/>
        <v>193.84</v>
      </c>
      <c r="Q38" s="15">
        <f t="shared" si="0"/>
        <v>42068.307002314818</v>
      </c>
      <c r="R38" s="15">
        <f t="shared" si="1"/>
        <v>42098.265335648146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2"/>
        <v>159.51</v>
      </c>
      <c r="Q39" s="15">
        <f t="shared" si="0"/>
        <v>42032.693043981482</v>
      </c>
      <c r="R39" s="15">
        <f t="shared" si="1"/>
        <v>42062.693043981482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2"/>
        <v>41.68</v>
      </c>
      <c r="Q40" s="15">
        <f t="shared" si="0"/>
        <v>41375.057222222218</v>
      </c>
      <c r="R40" s="15">
        <f t="shared" si="1"/>
        <v>41405.057222222218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2"/>
        <v>150.9</v>
      </c>
      <c r="Q41" s="15">
        <f t="shared" si="0"/>
        <v>41754.047083333331</v>
      </c>
      <c r="R41" s="15">
        <f t="shared" si="1"/>
        <v>41784.957638888889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2"/>
        <v>126.69</v>
      </c>
      <c r="Q42" s="15">
        <f t="shared" si="0"/>
        <v>41789.21398148148</v>
      </c>
      <c r="R42" s="15">
        <f t="shared" si="1"/>
        <v>41809.166666666664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2"/>
        <v>105.26</v>
      </c>
      <c r="Q43" s="15">
        <f t="shared" si="0"/>
        <v>41887.568912037037</v>
      </c>
      <c r="R43" s="15">
        <f t="shared" si="1"/>
        <v>41917.568912037037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2"/>
        <v>117.51</v>
      </c>
      <c r="Q44" s="15">
        <f t="shared" si="0"/>
        <v>41971.639189814814</v>
      </c>
      <c r="R44" s="15">
        <f t="shared" si="1"/>
        <v>42001.639189814814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2"/>
        <v>117.36</v>
      </c>
      <c r="Q45" s="15">
        <f t="shared" si="0"/>
        <v>41802.790347222224</v>
      </c>
      <c r="R45" s="15">
        <f t="shared" si="1"/>
        <v>41833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2"/>
        <v>133.33000000000001</v>
      </c>
      <c r="Q46" s="15">
        <f t="shared" si="0"/>
        <v>41874.098807870374</v>
      </c>
      <c r="R46" s="15">
        <f t="shared" si="1"/>
        <v>41919.098807870374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2"/>
        <v>98.36</v>
      </c>
      <c r="Q47" s="15">
        <f t="shared" si="0"/>
        <v>42457.623923611114</v>
      </c>
      <c r="R47" s="15">
        <f t="shared" si="1"/>
        <v>42487.623923611114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2"/>
        <v>194.44</v>
      </c>
      <c r="Q48" s="15">
        <f t="shared" si="0"/>
        <v>42323.964976851858</v>
      </c>
      <c r="R48" s="15">
        <f t="shared" si="1"/>
        <v>42353.964976851858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2"/>
        <v>76.87</v>
      </c>
      <c r="Q49" s="15">
        <f t="shared" si="0"/>
        <v>41932.819525462961</v>
      </c>
      <c r="R49" s="15">
        <f t="shared" si="1"/>
        <v>41992.861192129625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2"/>
        <v>56.82</v>
      </c>
      <c r="Q50" s="15">
        <f t="shared" si="0"/>
        <v>42033.516898148147</v>
      </c>
      <c r="R50" s="15">
        <f t="shared" si="1"/>
        <v>42064.5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2"/>
        <v>137.93</v>
      </c>
      <c r="Q51" s="15">
        <f t="shared" si="0"/>
        <v>42271.176446759258</v>
      </c>
      <c r="R51" s="15">
        <f t="shared" si="1"/>
        <v>42301.176446759258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2"/>
        <v>27.27</v>
      </c>
      <c r="Q52" s="15">
        <f t="shared" si="0"/>
        <v>41995.752986111111</v>
      </c>
      <c r="R52" s="15">
        <f t="shared" si="1"/>
        <v>42034.708333333328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2"/>
        <v>118.34</v>
      </c>
      <c r="Q53" s="15">
        <f t="shared" si="0"/>
        <v>42196.928668981483</v>
      </c>
      <c r="R53" s="15">
        <f t="shared" si="1"/>
        <v>42226.928668981483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2"/>
        <v>223.48</v>
      </c>
      <c r="Q54" s="15">
        <f t="shared" si="0"/>
        <v>41807.701921296299</v>
      </c>
      <c r="R54" s="15">
        <f t="shared" si="1"/>
        <v>41837.701921296299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2"/>
        <v>28.11</v>
      </c>
      <c r="Q55" s="15">
        <f t="shared" si="0"/>
        <v>41719.549131944441</v>
      </c>
      <c r="R55" s="15">
        <f t="shared" si="1"/>
        <v>41733.916666666664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2"/>
        <v>194.23</v>
      </c>
      <c r="Q56" s="15">
        <f t="shared" si="0"/>
        <v>42333.713206018518</v>
      </c>
      <c r="R56" s="15">
        <f t="shared" si="1"/>
        <v>42363.713206018518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2"/>
        <v>128.94999999999999</v>
      </c>
      <c r="Q57" s="15">
        <f t="shared" si="0"/>
        <v>42496.968935185185</v>
      </c>
      <c r="R57" s="15">
        <f t="shared" si="1"/>
        <v>42517.968935185185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2"/>
        <v>49.32</v>
      </c>
      <c r="Q58" s="15">
        <f t="shared" si="0"/>
        <v>42149.548888888887</v>
      </c>
      <c r="R58" s="15">
        <f t="shared" si="1"/>
        <v>42163.666666666672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2"/>
        <v>221.52</v>
      </c>
      <c r="Q59" s="15">
        <f t="shared" si="0"/>
        <v>42089.83289351852</v>
      </c>
      <c r="R59" s="15">
        <f t="shared" si="1"/>
        <v>42119.83289351852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2"/>
        <v>137.21</v>
      </c>
      <c r="Q60" s="15">
        <f t="shared" si="0"/>
        <v>41932.745046296295</v>
      </c>
      <c r="R60" s="15">
        <f t="shared" si="1"/>
        <v>41962.786712962959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2"/>
        <v>606.82000000000005</v>
      </c>
      <c r="Q61" s="15">
        <f t="shared" si="0"/>
        <v>42230.23583333334</v>
      </c>
      <c r="R61" s="15">
        <f t="shared" si="1"/>
        <v>42261.875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2"/>
        <v>43.04</v>
      </c>
      <c r="Q62" s="15">
        <f t="shared" si="0"/>
        <v>41701.901817129627</v>
      </c>
      <c r="R62" s="15">
        <f t="shared" si="1"/>
        <v>41721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2"/>
        <v>322.39</v>
      </c>
      <c r="Q63" s="15">
        <f t="shared" si="0"/>
        <v>41409.814317129632</v>
      </c>
      <c r="R63" s="15">
        <f t="shared" si="1"/>
        <v>41431.814317129632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2"/>
        <v>96.71</v>
      </c>
      <c r="Q64" s="15">
        <f t="shared" si="0"/>
        <v>41311.799513888887</v>
      </c>
      <c r="R64" s="15">
        <f t="shared" si="1"/>
        <v>41336.799513888887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2"/>
        <v>35.47</v>
      </c>
      <c r="Q65" s="15">
        <f t="shared" si="0"/>
        <v>41612.912187499998</v>
      </c>
      <c r="R65" s="15">
        <f t="shared" si="1"/>
        <v>41636.207638888889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si="2"/>
        <v>86.67</v>
      </c>
      <c r="Q66" s="15">
        <f t="shared" ref="Q66:Q129" si="3">(((J66/60)/60)/24+(DATE(1970,1,1)))</f>
        <v>41433.01829861111</v>
      </c>
      <c r="R66" s="15">
        <f t="shared" ref="R66:R129" si="4">(((I66/60)/60)/24)+DATE(1970,1,1)</f>
        <v>41463.01829861111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ref="P67:P130" si="5">IFERROR(ROUND(E67/L67,2),0)</f>
        <v>132.05000000000001</v>
      </c>
      <c r="Q67" s="15">
        <f t="shared" si="3"/>
        <v>41835.821226851855</v>
      </c>
      <c r="R67" s="15">
        <f t="shared" si="4"/>
        <v>41862.249305555553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5"/>
        <v>91.23</v>
      </c>
      <c r="Q68" s="15">
        <f t="shared" si="3"/>
        <v>42539.849768518514</v>
      </c>
      <c r="R68" s="15">
        <f t="shared" si="4"/>
        <v>42569.849768518514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5"/>
        <v>116.25</v>
      </c>
      <c r="Q69" s="15">
        <f t="shared" si="3"/>
        <v>41075.583379629628</v>
      </c>
      <c r="R69" s="15">
        <f t="shared" si="4"/>
        <v>41105.583379629628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5"/>
        <v>21.19</v>
      </c>
      <c r="Q70" s="15">
        <f t="shared" si="3"/>
        <v>41663.569340277776</v>
      </c>
      <c r="R70" s="15">
        <f t="shared" si="4"/>
        <v>41693.569340277776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5"/>
        <v>62.33</v>
      </c>
      <c r="Q71" s="15">
        <f t="shared" si="3"/>
        <v>40786.187789351854</v>
      </c>
      <c r="R71" s="15">
        <f t="shared" si="4"/>
        <v>40818.290972222225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5"/>
        <v>37.409999999999997</v>
      </c>
      <c r="Q72" s="15">
        <f t="shared" si="3"/>
        <v>40730.896354166667</v>
      </c>
      <c r="R72" s="15">
        <f t="shared" si="4"/>
        <v>40790.896354166667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5"/>
        <v>69.72</v>
      </c>
      <c r="Q73" s="15">
        <f t="shared" si="3"/>
        <v>40997.271493055552</v>
      </c>
      <c r="R73" s="15">
        <f t="shared" si="4"/>
        <v>41057.271493055552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5"/>
        <v>58.17</v>
      </c>
      <c r="Q74" s="15">
        <f t="shared" si="3"/>
        <v>41208.010196759256</v>
      </c>
      <c r="R74" s="15">
        <f t="shared" si="4"/>
        <v>41228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5"/>
        <v>50</v>
      </c>
      <c r="Q75" s="15">
        <f t="shared" si="3"/>
        <v>40587.75675925926</v>
      </c>
      <c r="R75" s="15">
        <f t="shared" si="4"/>
        <v>40666.165972222225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5"/>
        <v>19.47</v>
      </c>
      <c r="Q76" s="15">
        <f t="shared" si="3"/>
        <v>42360.487210648149</v>
      </c>
      <c r="R76" s="15">
        <f t="shared" si="4"/>
        <v>42390.487210648149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5"/>
        <v>85.96</v>
      </c>
      <c r="Q77" s="15">
        <f t="shared" si="3"/>
        <v>41357.209166666667</v>
      </c>
      <c r="R77" s="15">
        <f t="shared" si="4"/>
        <v>41387.209166666667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5"/>
        <v>30.67</v>
      </c>
      <c r="Q78" s="15">
        <f t="shared" si="3"/>
        <v>40844.691643518519</v>
      </c>
      <c r="R78" s="15">
        <f t="shared" si="4"/>
        <v>40904.733310185184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5"/>
        <v>60.38</v>
      </c>
      <c r="Q79" s="15">
        <f t="shared" si="3"/>
        <v>40997.144872685189</v>
      </c>
      <c r="R79" s="15">
        <f t="shared" si="4"/>
        <v>41050.124305555553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5"/>
        <v>38.6</v>
      </c>
      <c r="Q80" s="15">
        <f t="shared" si="3"/>
        <v>42604.730567129634</v>
      </c>
      <c r="R80" s="15">
        <f t="shared" si="4"/>
        <v>42614.730567129634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5"/>
        <v>40.270000000000003</v>
      </c>
      <c r="Q81" s="15">
        <f t="shared" si="3"/>
        <v>41724.776539351849</v>
      </c>
      <c r="R81" s="15">
        <f t="shared" si="4"/>
        <v>41754.776539351849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5"/>
        <v>273.83</v>
      </c>
      <c r="Q82" s="15">
        <f t="shared" si="3"/>
        <v>41583.083981481483</v>
      </c>
      <c r="R82" s="15">
        <f t="shared" si="4"/>
        <v>41618.083981481483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5"/>
        <v>53.04</v>
      </c>
      <c r="Q83" s="15">
        <f t="shared" si="3"/>
        <v>41100.158877314818</v>
      </c>
      <c r="R83" s="15">
        <f t="shared" si="4"/>
        <v>41104.126388888886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5"/>
        <v>40.01</v>
      </c>
      <c r="Q84" s="15">
        <f t="shared" si="3"/>
        <v>40795.820150462961</v>
      </c>
      <c r="R84" s="15">
        <f t="shared" si="4"/>
        <v>40825.820150462961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5"/>
        <v>15.77</v>
      </c>
      <c r="Q85" s="15">
        <f t="shared" si="3"/>
        <v>42042.615613425922</v>
      </c>
      <c r="R85" s="15">
        <f t="shared" si="4"/>
        <v>42057.479166666672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5"/>
        <v>71.430000000000007</v>
      </c>
      <c r="Q86" s="15">
        <f t="shared" si="3"/>
        <v>40648.757939814815</v>
      </c>
      <c r="R86" s="15">
        <f t="shared" si="4"/>
        <v>40678.757939814815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5"/>
        <v>71.709999999999994</v>
      </c>
      <c r="Q87" s="15">
        <f t="shared" si="3"/>
        <v>40779.125428240739</v>
      </c>
      <c r="R87" s="15">
        <f t="shared" si="4"/>
        <v>40809.125428240739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5"/>
        <v>375.76</v>
      </c>
      <c r="Q88" s="15">
        <f t="shared" si="3"/>
        <v>42291.556076388893</v>
      </c>
      <c r="R88" s="15">
        <f t="shared" si="4"/>
        <v>42365.59774305555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5"/>
        <v>104.6</v>
      </c>
      <c r="Q89" s="15">
        <f t="shared" si="3"/>
        <v>40322.53938657407</v>
      </c>
      <c r="R89" s="15">
        <f t="shared" si="4"/>
        <v>40332.070138888892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5"/>
        <v>60</v>
      </c>
      <c r="Q90" s="15">
        <f t="shared" si="3"/>
        <v>41786.65892361111</v>
      </c>
      <c r="R90" s="15">
        <f t="shared" si="4"/>
        <v>41812.65892361111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5"/>
        <v>123.29</v>
      </c>
      <c r="Q91" s="15">
        <f t="shared" si="3"/>
        <v>41402.752222222225</v>
      </c>
      <c r="R91" s="15">
        <f t="shared" si="4"/>
        <v>41427.752222222225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5"/>
        <v>31.38</v>
      </c>
      <c r="Q92" s="15">
        <f t="shared" si="3"/>
        <v>40706.297442129631</v>
      </c>
      <c r="R92" s="15">
        <f t="shared" si="4"/>
        <v>40736.297442129631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5"/>
        <v>78.260000000000005</v>
      </c>
      <c r="Q93" s="15">
        <f t="shared" si="3"/>
        <v>40619.402361111112</v>
      </c>
      <c r="R93" s="15">
        <f t="shared" si="4"/>
        <v>40680.402361111112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5"/>
        <v>122.33</v>
      </c>
      <c r="Q94" s="15">
        <f t="shared" si="3"/>
        <v>42721.198877314819</v>
      </c>
      <c r="R94" s="15">
        <f t="shared" si="4"/>
        <v>42767.333333333328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5"/>
        <v>73.73</v>
      </c>
      <c r="Q95" s="15">
        <f t="shared" si="3"/>
        <v>41065.858067129629</v>
      </c>
      <c r="R95" s="15">
        <f t="shared" si="4"/>
        <v>41093.875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5"/>
        <v>21.67</v>
      </c>
      <c r="Q96" s="15">
        <f t="shared" si="3"/>
        <v>41716.717847222222</v>
      </c>
      <c r="R96" s="15">
        <f t="shared" si="4"/>
        <v>41736.717847222222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5"/>
        <v>21.9</v>
      </c>
      <c r="Q97" s="15">
        <f t="shared" si="3"/>
        <v>40935.005104166667</v>
      </c>
      <c r="R97" s="15">
        <f t="shared" si="4"/>
        <v>40965.005104166667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5"/>
        <v>50.59</v>
      </c>
      <c r="Q98" s="15">
        <f t="shared" si="3"/>
        <v>40324.662511574075</v>
      </c>
      <c r="R98" s="15">
        <f t="shared" si="4"/>
        <v>40391.125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5"/>
        <v>53.13</v>
      </c>
      <c r="Q99" s="15">
        <f t="shared" si="3"/>
        <v>40706.135208333333</v>
      </c>
      <c r="R99" s="15">
        <f t="shared" si="4"/>
        <v>40736.135208333333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5"/>
        <v>56.67</v>
      </c>
      <c r="Q100" s="15">
        <f t="shared" si="3"/>
        <v>41214.79483796296</v>
      </c>
      <c r="R100" s="15">
        <f t="shared" si="4"/>
        <v>41250.979166666664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5"/>
        <v>40.78</v>
      </c>
      <c r="Q101" s="15">
        <f t="shared" si="3"/>
        <v>41631.902766203704</v>
      </c>
      <c r="R101" s="15">
        <f t="shared" si="4"/>
        <v>41661.902766203704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5"/>
        <v>192.31</v>
      </c>
      <c r="Q102" s="15">
        <f t="shared" si="3"/>
        <v>41197.753310185188</v>
      </c>
      <c r="R102" s="15">
        <f t="shared" si="4"/>
        <v>41217.794976851852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5"/>
        <v>100</v>
      </c>
      <c r="Q103" s="15">
        <f t="shared" si="3"/>
        <v>41274.776736111111</v>
      </c>
      <c r="R103" s="15">
        <f t="shared" si="4"/>
        <v>41298.776736111111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5"/>
        <v>117.92</v>
      </c>
      <c r="Q104" s="15">
        <f t="shared" si="3"/>
        <v>40505.131168981483</v>
      </c>
      <c r="R104" s="15">
        <f t="shared" si="4"/>
        <v>40535.131168981483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5"/>
        <v>27.9</v>
      </c>
      <c r="Q105" s="15">
        <f t="shared" si="3"/>
        <v>41682.805902777778</v>
      </c>
      <c r="R105" s="15">
        <f t="shared" si="4"/>
        <v>41705.805902777778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5"/>
        <v>60</v>
      </c>
      <c r="Q106" s="15">
        <f t="shared" si="3"/>
        <v>40612.695208333331</v>
      </c>
      <c r="R106" s="15">
        <f t="shared" si="4"/>
        <v>40636.041666666664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5"/>
        <v>39.380000000000003</v>
      </c>
      <c r="Q107" s="15">
        <f t="shared" si="3"/>
        <v>42485.724768518514</v>
      </c>
      <c r="R107" s="15">
        <f t="shared" si="4"/>
        <v>42504</v>
      </c>
    </row>
    <row r="108" spans="1:18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5"/>
        <v>186.11</v>
      </c>
      <c r="Q108" s="15">
        <f t="shared" si="3"/>
        <v>40987.776631944449</v>
      </c>
      <c r="R108" s="15">
        <f t="shared" si="4"/>
        <v>41001.776631944449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5"/>
        <v>111.38</v>
      </c>
      <c r="Q109" s="15">
        <f t="shared" si="3"/>
        <v>40635.982488425929</v>
      </c>
      <c r="R109" s="15">
        <f t="shared" si="4"/>
        <v>40657.982488425929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5"/>
        <v>78.72</v>
      </c>
      <c r="Q110" s="15">
        <f t="shared" si="3"/>
        <v>41365.613078703704</v>
      </c>
      <c r="R110" s="15">
        <f t="shared" si="4"/>
        <v>41425.613078703704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5"/>
        <v>46.7</v>
      </c>
      <c r="Q111" s="15">
        <f t="shared" si="3"/>
        <v>40570.025810185187</v>
      </c>
      <c r="R111" s="15">
        <f t="shared" si="4"/>
        <v>40600.025810185187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5"/>
        <v>65.38</v>
      </c>
      <c r="Q112" s="15">
        <f t="shared" si="3"/>
        <v>41557.949687500004</v>
      </c>
      <c r="R112" s="15">
        <f t="shared" si="4"/>
        <v>41592.249305555553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5"/>
        <v>102.08</v>
      </c>
      <c r="Q113" s="15">
        <f t="shared" si="3"/>
        <v>42125.333182870367</v>
      </c>
      <c r="R113" s="15">
        <f t="shared" si="4"/>
        <v>42155.333182870367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5"/>
        <v>64.2</v>
      </c>
      <c r="Q114" s="15">
        <f t="shared" si="3"/>
        <v>41718.043032407404</v>
      </c>
      <c r="R114" s="15">
        <f t="shared" si="4"/>
        <v>41742.083333333336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5"/>
        <v>90.38</v>
      </c>
      <c r="Q115" s="15">
        <f t="shared" si="3"/>
        <v>40753.758425925924</v>
      </c>
      <c r="R115" s="15">
        <f t="shared" si="4"/>
        <v>40761.625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5"/>
        <v>88.57</v>
      </c>
      <c r="Q116" s="15">
        <f t="shared" si="3"/>
        <v>40861.27416666667</v>
      </c>
      <c r="R116" s="15">
        <f t="shared" si="4"/>
        <v>40921.27416666667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5"/>
        <v>28.73</v>
      </c>
      <c r="Q117" s="15">
        <f t="shared" si="3"/>
        <v>40918.738935185182</v>
      </c>
      <c r="R117" s="15">
        <f t="shared" si="4"/>
        <v>40943.738935185182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5"/>
        <v>69.790000000000006</v>
      </c>
      <c r="Q118" s="15">
        <f t="shared" si="3"/>
        <v>40595.497164351851</v>
      </c>
      <c r="R118" s="15">
        <f t="shared" si="4"/>
        <v>40641.455497685187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5"/>
        <v>167.49</v>
      </c>
      <c r="Q119" s="15">
        <f t="shared" si="3"/>
        <v>40248.834999999999</v>
      </c>
      <c r="R119" s="15">
        <f t="shared" si="4"/>
        <v>40338.791666666664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5"/>
        <v>144.91</v>
      </c>
      <c r="Q120" s="15">
        <f t="shared" si="3"/>
        <v>40723.053657407407</v>
      </c>
      <c r="R120" s="15">
        <f t="shared" si="4"/>
        <v>40753.053657407407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5"/>
        <v>91.84</v>
      </c>
      <c r="Q121" s="15">
        <f t="shared" si="3"/>
        <v>40739.069282407407</v>
      </c>
      <c r="R121" s="15">
        <f t="shared" si="4"/>
        <v>40768.958333333336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5"/>
        <v>10</v>
      </c>
      <c r="Q122" s="15">
        <f t="shared" si="3"/>
        <v>42616.049849537041</v>
      </c>
      <c r="R122" s="15">
        <f t="shared" si="4"/>
        <v>42646.049849537041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5"/>
        <v>1</v>
      </c>
      <c r="Q123" s="15">
        <f t="shared" si="3"/>
        <v>42096.704976851848</v>
      </c>
      <c r="R123" s="15">
        <f t="shared" si="4"/>
        <v>42112.427777777775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5"/>
        <v>0</v>
      </c>
      <c r="Q124" s="15">
        <f t="shared" si="3"/>
        <v>42593.431793981479</v>
      </c>
      <c r="R124" s="15">
        <f t="shared" si="4"/>
        <v>42653.431793981479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5"/>
        <v>25.17</v>
      </c>
      <c r="Q125" s="15">
        <f t="shared" si="3"/>
        <v>41904.781990740739</v>
      </c>
      <c r="R125" s="15">
        <f t="shared" si="4"/>
        <v>41940.916666666664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5"/>
        <v>0</v>
      </c>
      <c r="Q126" s="15">
        <f t="shared" si="3"/>
        <v>42114.928726851853</v>
      </c>
      <c r="R126" s="15">
        <f t="shared" si="4"/>
        <v>42139.928726851853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5"/>
        <v>11.67</v>
      </c>
      <c r="Q127" s="15">
        <f t="shared" si="3"/>
        <v>42709.993981481486</v>
      </c>
      <c r="R127" s="15">
        <f t="shared" si="4"/>
        <v>42769.993981481486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5"/>
        <v>106.69</v>
      </c>
      <c r="Q128" s="15">
        <f t="shared" si="3"/>
        <v>42135.589548611111</v>
      </c>
      <c r="R128" s="15">
        <f t="shared" si="4"/>
        <v>42166.083333333328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5"/>
        <v>47.5</v>
      </c>
      <c r="Q129" s="15">
        <f t="shared" si="3"/>
        <v>42067.62431712963</v>
      </c>
      <c r="R129" s="15">
        <f t="shared" si="4"/>
        <v>42097.582650462966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si="5"/>
        <v>311.17</v>
      </c>
      <c r="Q130" s="15">
        <f t="shared" ref="Q130:Q193" si="6">(((J130/60)/60)/24+(DATE(1970,1,1)))</f>
        <v>42628.22792824074</v>
      </c>
      <c r="R130" s="15">
        <f t="shared" ref="R130:R193" si="7">(((I130/60)/60)/24)+DATE(1970,1,1)</f>
        <v>42663.22792824074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ref="P131:P194" si="8">IFERROR(ROUND(E131/L131,2),0)</f>
        <v>0</v>
      </c>
      <c r="Q131" s="15">
        <f t="shared" si="6"/>
        <v>41882.937303240738</v>
      </c>
      <c r="R131" s="15">
        <f t="shared" si="7"/>
        <v>41942.937303240738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8"/>
        <v>0</v>
      </c>
      <c r="Q132" s="15">
        <f t="shared" si="6"/>
        <v>41778.915416666663</v>
      </c>
      <c r="R132" s="15">
        <f t="shared" si="7"/>
        <v>41806.844444444447</v>
      </c>
    </row>
    <row r="133" spans="1:18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8"/>
        <v>0</v>
      </c>
      <c r="Q133" s="15">
        <f t="shared" si="6"/>
        <v>42541.837511574078</v>
      </c>
      <c r="R133" s="15">
        <f t="shared" si="7"/>
        <v>42557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8"/>
        <v>94.51</v>
      </c>
      <c r="Q134" s="15">
        <f t="shared" si="6"/>
        <v>41905.812581018516</v>
      </c>
      <c r="R134" s="15">
        <f t="shared" si="7"/>
        <v>41950.854247685187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8"/>
        <v>0</v>
      </c>
      <c r="Q135" s="15">
        <f t="shared" si="6"/>
        <v>42491.80768518518</v>
      </c>
      <c r="R135" s="15">
        <f t="shared" si="7"/>
        <v>42521.729861111111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8"/>
        <v>0</v>
      </c>
      <c r="Q136" s="15">
        <f t="shared" si="6"/>
        <v>42221.909930555557</v>
      </c>
      <c r="R136" s="15">
        <f t="shared" si="7"/>
        <v>42251.708333333328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8"/>
        <v>80.599999999999994</v>
      </c>
      <c r="Q137" s="15">
        <f t="shared" si="6"/>
        <v>41788.381909722222</v>
      </c>
      <c r="R137" s="15">
        <f t="shared" si="7"/>
        <v>41821.791666666664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8"/>
        <v>0</v>
      </c>
      <c r="Q138" s="15">
        <f t="shared" si="6"/>
        <v>42096.410115740742</v>
      </c>
      <c r="R138" s="15">
        <f t="shared" si="7"/>
        <v>42140.427777777775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8"/>
        <v>0</v>
      </c>
      <c r="Q139" s="15">
        <f t="shared" si="6"/>
        <v>42239.573993055557</v>
      </c>
      <c r="R139" s="15">
        <f t="shared" si="7"/>
        <v>42289.573993055557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8"/>
        <v>81.239999999999995</v>
      </c>
      <c r="Q140" s="15">
        <f t="shared" si="6"/>
        <v>42186.257418981477</v>
      </c>
      <c r="R140" s="15">
        <f t="shared" si="7"/>
        <v>42217.207638888889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8"/>
        <v>500</v>
      </c>
      <c r="Q141" s="15">
        <f t="shared" si="6"/>
        <v>42187.920972222222</v>
      </c>
      <c r="R141" s="15">
        <f t="shared" si="7"/>
        <v>42197.920972222222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8"/>
        <v>0</v>
      </c>
      <c r="Q142" s="15">
        <f t="shared" si="6"/>
        <v>42053.198287037041</v>
      </c>
      <c r="R142" s="15">
        <f t="shared" si="7"/>
        <v>42083.15662037037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8"/>
        <v>46.18</v>
      </c>
      <c r="Q143" s="15">
        <f t="shared" si="6"/>
        <v>42110.153043981481</v>
      </c>
      <c r="R143" s="15">
        <f t="shared" si="7"/>
        <v>42155.153043981481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8"/>
        <v>10</v>
      </c>
      <c r="Q144" s="15">
        <f t="shared" si="6"/>
        <v>41938.893263888887</v>
      </c>
      <c r="R144" s="15">
        <f t="shared" si="7"/>
        <v>41959.934930555552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8"/>
        <v>0</v>
      </c>
      <c r="Q145" s="15">
        <f t="shared" si="6"/>
        <v>42559.064143518524</v>
      </c>
      <c r="R145" s="15">
        <f t="shared" si="7"/>
        <v>42616.246527777781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8"/>
        <v>55.95</v>
      </c>
      <c r="Q146" s="15">
        <f t="shared" si="6"/>
        <v>42047.762407407412</v>
      </c>
      <c r="R146" s="15">
        <f t="shared" si="7"/>
        <v>42107.72074074074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8"/>
        <v>37.56</v>
      </c>
      <c r="Q147" s="15">
        <f t="shared" si="6"/>
        <v>42200.542268518519</v>
      </c>
      <c r="R147" s="15">
        <f t="shared" si="7"/>
        <v>42227.542268518519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8"/>
        <v>38.33</v>
      </c>
      <c r="Q148" s="15">
        <f t="shared" si="6"/>
        <v>42693.016180555554</v>
      </c>
      <c r="R148" s="15">
        <f t="shared" si="7"/>
        <v>42753.016180555554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8"/>
        <v>0</v>
      </c>
      <c r="Q149" s="15">
        <f t="shared" si="6"/>
        <v>41969.767824074079</v>
      </c>
      <c r="R149" s="15">
        <f t="shared" si="7"/>
        <v>42012.762499999997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8"/>
        <v>20</v>
      </c>
      <c r="Q150" s="15">
        <f t="shared" si="6"/>
        <v>42397.281666666662</v>
      </c>
      <c r="R150" s="15">
        <f t="shared" si="7"/>
        <v>42427.281666666662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8"/>
        <v>15.33</v>
      </c>
      <c r="Q151" s="15">
        <f t="shared" si="6"/>
        <v>41968.172106481477</v>
      </c>
      <c r="R151" s="15">
        <f t="shared" si="7"/>
        <v>41998.333333333328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8"/>
        <v>449.43</v>
      </c>
      <c r="Q152" s="15">
        <f t="shared" si="6"/>
        <v>42090.161828703705</v>
      </c>
      <c r="R152" s="15">
        <f t="shared" si="7"/>
        <v>42150.161828703705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8"/>
        <v>28</v>
      </c>
      <c r="Q153" s="15">
        <f t="shared" si="6"/>
        <v>42113.550821759258</v>
      </c>
      <c r="R153" s="15">
        <f t="shared" si="7"/>
        <v>42173.550821759258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8"/>
        <v>15</v>
      </c>
      <c r="Q154" s="15">
        <f t="shared" si="6"/>
        <v>41875.077546296299</v>
      </c>
      <c r="R154" s="15">
        <f t="shared" si="7"/>
        <v>41905.077546296299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8"/>
        <v>35.9</v>
      </c>
      <c r="Q155" s="15">
        <f t="shared" si="6"/>
        <v>41933.586157407408</v>
      </c>
      <c r="R155" s="15">
        <f t="shared" si="7"/>
        <v>41975.627824074079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8"/>
        <v>13.33</v>
      </c>
      <c r="Q156" s="15">
        <f t="shared" si="6"/>
        <v>42115.547395833331</v>
      </c>
      <c r="R156" s="15">
        <f t="shared" si="7"/>
        <v>42158.547395833331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8"/>
        <v>20.25</v>
      </c>
      <c r="Q157" s="15">
        <f t="shared" si="6"/>
        <v>42168.559432870374</v>
      </c>
      <c r="R157" s="15">
        <f t="shared" si="7"/>
        <v>42208.559432870374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8"/>
        <v>119</v>
      </c>
      <c r="Q158" s="15">
        <f t="shared" si="6"/>
        <v>41794.124953703707</v>
      </c>
      <c r="R158" s="15">
        <f t="shared" si="7"/>
        <v>41854.124953703707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8"/>
        <v>4</v>
      </c>
      <c r="Q159" s="15">
        <f t="shared" si="6"/>
        <v>42396.911712962959</v>
      </c>
      <c r="R159" s="15">
        <f t="shared" si="7"/>
        <v>42426.911712962959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8"/>
        <v>0</v>
      </c>
      <c r="Q160" s="15">
        <f t="shared" si="6"/>
        <v>41904.07671296296</v>
      </c>
      <c r="R160" s="15">
        <f t="shared" si="7"/>
        <v>41934.07671296296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8"/>
        <v>10</v>
      </c>
      <c r="Q161" s="15">
        <f t="shared" si="6"/>
        <v>42514.434548611112</v>
      </c>
      <c r="R161" s="15">
        <f t="shared" si="7"/>
        <v>42554.434548611112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8"/>
        <v>0</v>
      </c>
      <c r="Q162" s="15">
        <f t="shared" si="6"/>
        <v>42171.913090277783</v>
      </c>
      <c r="R162" s="15">
        <f t="shared" si="7"/>
        <v>42231.913090277783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8"/>
        <v>5</v>
      </c>
      <c r="Q163" s="15">
        <f t="shared" si="6"/>
        <v>41792.687442129631</v>
      </c>
      <c r="R163" s="15">
        <f t="shared" si="7"/>
        <v>41822.687442129631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8"/>
        <v>43.5</v>
      </c>
      <c r="Q164" s="15">
        <f t="shared" si="6"/>
        <v>41835.126805555556</v>
      </c>
      <c r="R164" s="15">
        <f t="shared" si="7"/>
        <v>41867.987500000003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8"/>
        <v>0</v>
      </c>
      <c r="Q165" s="15">
        <f t="shared" si="6"/>
        <v>42243.961273148147</v>
      </c>
      <c r="R165" s="15">
        <f t="shared" si="7"/>
        <v>42278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8"/>
        <v>91.43</v>
      </c>
      <c r="Q166" s="15">
        <f t="shared" si="6"/>
        <v>41841.762743055559</v>
      </c>
      <c r="R166" s="15">
        <f t="shared" si="7"/>
        <v>41901.762743055559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8"/>
        <v>0</v>
      </c>
      <c r="Q167" s="15">
        <f t="shared" si="6"/>
        <v>42351.658842592587</v>
      </c>
      <c r="R167" s="15">
        <f t="shared" si="7"/>
        <v>42381.658842592587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8"/>
        <v>3000</v>
      </c>
      <c r="Q168" s="15">
        <f t="shared" si="6"/>
        <v>42721.075949074075</v>
      </c>
      <c r="R168" s="15">
        <f t="shared" si="7"/>
        <v>42751.075949074075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8"/>
        <v>5.5</v>
      </c>
      <c r="Q169" s="15">
        <f t="shared" si="6"/>
        <v>42160.927488425921</v>
      </c>
      <c r="R169" s="15">
        <f t="shared" si="7"/>
        <v>42220.927488425921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8"/>
        <v>108.33</v>
      </c>
      <c r="Q170" s="15">
        <f t="shared" si="6"/>
        <v>42052.83530092593</v>
      </c>
      <c r="R170" s="15">
        <f t="shared" si="7"/>
        <v>42082.793634259258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8"/>
        <v>56</v>
      </c>
      <c r="Q171" s="15">
        <f t="shared" si="6"/>
        <v>41900.505312499998</v>
      </c>
      <c r="R171" s="15">
        <f t="shared" si="7"/>
        <v>41930.505312499998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8"/>
        <v>32.5</v>
      </c>
      <c r="Q172" s="15">
        <f t="shared" si="6"/>
        <v>42216.977812500001</v>
      </c>
      <c r="R172" s="15">
        <f t="shared" si="7"/>
        <v>42246.227777777778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8"/>
        <v>1</v>
      </c>
      <c r="Q173" s="15">
        <f t="shared" si="6"/>
        <v>42534.180717592593</v>
      </c>
      <c r="R173" s="15">
        <f t="shared" si="7"/>
        <v>42594.180717592593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8"/>
        <v>0</v>
      </c>
      <c r="Q174" s="15">
        <f t="shared" si="6"/>
        <v>42047.394942129627</v>
      </c>
      <c r="R174" s="15">
        <f t="shared" si="7"/>
        <v>42082.353275462956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8"/>
        <v>0</v>
      </c>
      <c r="Q175" s="15">
        <f t="shared" si="6"/>
        <v>42033.573009259257</v>
      </c>
      <c r="R175" s="15">
        <f t="shared" si="7"/>
        <v>42063.573009259257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8"/>
        <v>0</v>
      </c>
      <c r="Q176" s="15">
        <f t="shared" si="6"/>
        <v>42072.758981481486</v>
      </c>
      <c r="R176" s="15">
        <f t="shared" si="7"/>
        <v>42132.758981481486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8"/>
        <v>49.88</v>
      </c>
      <c r="Q177" s="15">
        <f t="shared" si="6"/>
        <v>41855.777905092589</v>
      </c>
      <c r="R177" s="15">
        <f t="shared" si="7"/>
        <v>41880.777905092589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8"/>
        <v>0</v>
      </c>
      <c r="Q178" s="15">
        <f t="shared" si="6"/>
        <v>42191.824062500003</v>
      </c>
      <c r="R178" s="15">
        <f t="shared" si="7"/>
        <v>42221.824062500003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8"/>
        <v>25.71</v>
      </c>
      <c r="Q179" s="15">
        <f t="shared" si="6"/>
        <v>42070.047754629632</v>
      </c>
      <c r="R179" s="15">
        <f t="shared" si="7"/>
        <v>42087.00608796296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8"/>
        <v>0</v>
      </c>
      <c r="Q180" s="15">
        <f t="shared" si="6"/>
        <v>42304.955381944441</v>
      </c>
      <c r="R180" s="15">
        <f t="shared" si="7"/>
        <v>42334.997048611112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8"/>
        <v>100</v>
      </c>
      <c r="Q181" s="15">
        <f t="shared" si="6"/>
        <v>42403.080497685187</v>
      </c>
      <c r="R181" s="15">
        <f t="shared" si="7"/>
        <v>42433.080497685187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8"/>
        <v>30.85</v>
      </c>
      <c r="Q182" s="15">
        <f t="shared" si="6"/>
        <v>42067.991238425922</v>
      </c>
      <c r="R182" s="15">
        <f t="shared" si="7"/>
        <v>42107.791666666672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8"/>
        <v>180.5</v>
      </c>
      <c r="Q183" s="15">
        <f t="shared" si="6"/>
        <v>42147.741840277777</v>
      </c>
      <c r="R183" s="15">
        <f t="shared" si="7"/>
        <v>42177.741840277777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8"/>
        <v>0</v>
      </c>
      <c r="Q184" s="15">
        <f t="shared" si="6"/>
        <v>42712.011944444443</v>
      </c>
      <c r="R184" s="15">
        <f t="shared" si="7"/>
        <v>42742.011944444443</v>
      </c>
    </row>
    <row r="185" spans="1:18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8"/>
        <v>373.5</v>
      </c>
      <c r="Q185" s="15">
        <f t="shared" si="6"/>
        <v>41939.810300925928</v>
      </c>
      <c r="R185" s="15">
        <f t="shared" si="7"/>
        <v>41969.851967592593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8"/>
        <v>25.5</v>
      </c>
      <c r="Q186" s="15">
        <f t="shared" si="6"/>
        <v>41825.791226851856</v>
      </c>
      <c r="R186" s="15">
        <f t="shared" si="7"/>
        <v>41883.165972222225</v>
      </c>
    </row>
    <row r="187" spans="1:18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8"/>
        <v>220</v>
      </c>
      <c r="Q187" s="15">
        <f t="shared" si="6"/>
        <v>42570.91133101852</v>
      </c>
      <c r="R187" s="15">
        <f t="shared" si="7"/>
        <v>42600.91133101852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8"/>
        <v>0</v>
      </c>
      <c r="Q188" s="15">
        <f t="shared" si="6"/>
        <v>42767.812893518523</v>
      </c>
      <c r="R188" s="15">
        <f t="shared" si="7"/>
        <v>42797.833333333328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8"/>
        <v>160</v>
      </c>
      <c r="Q189" s="15">
        <f t="shared" si="6"/>
        <v>42182.234456018516</v>
      </c>
      <c r="R189" s="15">
        <f t="shared" si="7"/>
        <v>42206.290972222225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8"/>
        <v>0</v>
      </c>
      <c r="Q190" s="15">
        <f t="shared" si="6"/>
        <v>41857.18304398148</v>
      </c>
      <c r="R190" s="15">
        <f t="shared" si="7"/>
        <v>41887.18304398148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8"/>
        <v>69</v>
      </c>
      <c r="Q191" s="15">
        <f t="shared" si="6"/>
        <v>42556.690706018519</v>
      </c>
      <c r="R191" s="15">
        <f t="shared" si="7"/>
        <v>42616.690706018519</v>
      </c>
    </row>
    <row r="192" spans="1:18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8"/>
        <v>50</v>
      </c>
      <c r="Q192" s="15">
        <f t="shared" si="6"/>
        <v>42527.650995370372</v>
      </c>
      <c r="R192" s="15">
        <f t="shared" si="7"/>
        <v>42537.650995370372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8"/>
        <v>83.33</v>
      </c>
      <c r="Q193" s="15">
        <f t="shared" si="6"/>
        <v>42239.441412037035</v>
      </c>
      <c r="R193" s="15">
        <f t="shared" si="7"/>
        <v>42279.441412037035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si="8"/>
        <v>5.67</v>
      </c>
      <c r="Q194" s="15">
        <f t="shared" ref="Q194:Q257" si="9">(((J194/60)/60)/24+(DATE(1970,1,1)))</f>
        <v>41899.792037037041</v>
      </c>
      <c r="R194" s="15">
        <f t="shared" ref="R194:R257" si="10">(((I194/60)/60)/24)+DATE(1970,1,1)</f>
        <v>41929.792037037041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ref="P195:P258" si="11">IFERROR(ROUND(E195/L195,2),0)</f>
        <v>0</v>
      </c>
      <c r="Q195" s="15">
        <f t="shared" si="9"/>
        <v>41911.934791666667</v>
      </c>
      <c r="R195" s="15">
        <f t="shared" si="10"/>
        <v>41971.976458333331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11"/>
        <v>1</v>
      </c>
      <c r="Q196" s="15">
        <f t="shared" si="9"/>
        <v>42375.996886574074</v>
      </c>
      <c r="R196" s="15">
        <f t="shared" si="10"/>
        <v>42435.996886574074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11"/>
        <v>0</v>
      </c>
      <c r="Q197" s="15">
        <f t="shared" si="9"/>
        <v>42135.67050925926</v>
      </c>
      <c r="R197" s="15">
        <f t="shared" si="10"/>
        <v>42195.67050925926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11"/>
        <v>77.11</v>
      </c>
      <c r="Q198" s="15">
        <f t="shared" si="9"/>
        <v>42259.542800925927</v>
      </c>
      <c r="R198" s="15">
        <f t="shared" si="10"/>
        <v>42287.875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11"/>
        <v>32.75</v>
      </c>
      <c r="Q199" s="15">
        <f t="shared" si="9"/>
        <v>42741.848379629635</v>
      </c>
      <c r="R199" s="15">
        <f t="shared" si="10"/>
        <v>42783.875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11"/>
        <v>46.5</v>
      </c>
      <c r="Q200" s="15">
        <f t="shared" si="9"/>
        <v>41887.383356481485</v>
      </c>
      <c r="R200" s="15">
        <f t="shared" si="10"/>
        <v>41917.383356481485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11"/>
        <v>0</v>
      </c>
      <c r="Q201" s="15">
        <f t="shared" si="9"/>
        <v>42584.123865740738</v>
      </c>
      <c r="R201" s="15">
        <f t="shared" si="10"/>
        <v>42614.123865740738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11"/>
        <v>87.31</v>
      </c>
      <c r="Q202" s="15">
        <f t="shared" si="9"/>
        <v>41867.083368055559</v>
      </c>
      <c r="R202" s="15">
        <f t="shared" si="10"/>
        <v>41897.083368055559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11"/>
        <v>54.29</v>
      </c>
      <c r="Q203" s="15">
        <f t="shared" si="9"/>
        <v>42023.818622685183</v>
      </c>
      <c r="R203" s="15">
        <f t="shared" si="10"/>
        <v>42043.818622685183</v>
      </c>
    </row>
    <row r="204" spans="1:18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11"/>
        <v>0</v>
      </c>
      <c r="Q204" s="15">
        <f t="shared" si="9"/>
        <v>42255.927824074075</v>
      </c>
      <c r="R204" s="15">
        <f t="shared" si="10"/>
        <v>42285.874305555553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11"/>
        <v>93.25</v>
      </c>
      <c r="Q205" s="15">
        <f t="shared" si="9"/>
        <v>41973.847962962958</v>
      </c>
      <c r="R205" s="15">
        <f t="shared" si="10"/>
        <v>42033.847962962958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11"/>
        <v>117.68</v>
      </c>
      <c r="Q206" s="15">
        <f t="shared" si="9"/>
        <v>42556.583368055552</v>
      </c>
      <c r="R206" s="15">
        <f t="shared" si="10"/>
        <v>42586.583368055552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11"/>
        <v>76.47</v>
      </c>
      <c r="Q207" s="15">
        <f t="shared" si="9"/>
        <v>42248.632199074069</v>
      </c>
      <c r="R207" s="15">
        <f t="shared" si="10"/>
        <v>42283.632199074069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11"/>
        <v>0</v>
      </c>
      <c r="Q208" s="15">
        <f t="shared" si="9"/>
        <v>42567.004432870366</v>
      </c>
      <c r="R208" s="15">
        <f t="shared" si="10"/>
        <v>42588.004432870366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11"/>
        <v>163.85</v>
      </c>
      <c r="Q209" s="15">
        <f t="shared" si="9"/>
        <v>41978.197199074071</v>
      </c>
      <c r="R209" s="15">
        <f t="shared" si="10"/>
        <v>42008.197199074071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11"/>
        <v>0</v>
      </c>
      <c r="Q210" s="15">
        <f t="shared" si="9"/>
        <v>41959.369988425926</v>
      </c>
      <c r="R210" s="15">
        <f t="shared" si="10"/>
        <v>41989.369988425926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11"/>
        <v>0</v>
      </c>
      <c r="Q211" s="15">
        <f t="shared" si="9"/>
        <v>42165.922858796301</v>
      </c>
      <c r="R211" s="15">
        <f t="shared" si="10"/>
        <v>42195.922858796301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11"/>
        <v>91.82</v>
      </c>
      <c r="Q212" s="15">
        <f t="shared" si="9"/>
        <v>42249.064722222218</v>
      </c>
      <c r="R212" s="15">
        <f t="shared" si="10"/>
        <v>42278.208333333328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11"/>
        <v>185.83</v>
      </c>
      <c r="Q213" s="15">
        <f t="shared" si="9"/>
        <v>42236.159918981488</v>
      </c>
      <c r="R213" s="15">
        <f t="shared" si="10"/>
        <v>42266.159918981488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11"/>
        <v>1</v>
      </c>
      <c r="Q214" s="15">
        <f t="shared" si="9"/>
        <v>42416.881018518514</v>
      </c>
      <c r="R214" s="15">
        <f t="shared" si="10"/>
        <v>42476.839351851857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11"/>
        <v>20</v>
      </c>
      <c r="Q215" s="15">
        <f t="shared" si="9"/>
        <v>42202.594293981485</v>
      </c>
      <c r="R215" s="15">
        <f t="shared" si="10"/>
        <v>42232.587974537033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11"/>
        <v>1</v>
      </c>
      <c r="Q216" s="15">
        <f t="shared" si="9"/>
        <v>42009.64061342593</v>
      </c>
      <c r="R216" s="15">
        <f t="shared" si="10"/>
        <v>42069.64061342593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11"/>
        <v>10</v>
      </c>
      <c r="Q217" s="15">
        <f t="shared" si="9"/>
        <v>42375.230115740742</v>
      </c>
      <c r="R217" s="15">
        <f t="shared" si="10"/>
        <v>42417.999305555553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11"/>
        <v>331.54</v>
      </c>
      <c r="Q218" s="15">
        <f t="shared" si="9"/>
        <v>42066.958761574075</v>
      </c>
      <c r="R218" s="15">
        <f t="shared" si="10"/>
        <v>42116.917094907403</v>
      </c>
    </row>
    <row r="219" spans="1:18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11"/>
        <v>314.29000000000002</v>
      </c>
      <c r="Q219" s="15">
        <f t="shared" si="9"/>
        <v>41970.64061342593</v>
      </c>
      <c r="R219" s="15">
        <f t="shared" si="10"/>
        <v>42001.64061342593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11"/>
        <v>100</v>
      </c>
      <c r="Q220" s="15">
        <f t="shared" si="9"/>
        <v>42079.628344907411</v>
      </c>
      <c r="R220" s="15">
        <f t="shared" si="10"/>
        <v>42139.628344907411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11"/>
        <v>115.99</v>
      </c>
      <c r="Q221" s="15">
        <f t="shared" si="9"/>
        <v>42429.326678240745</v>
      </c>
      <c r="R221" s="15">
        <f t="shared" si="10"/>
        <v>42461.290972222225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11"/>
        <v>120</v>
      </c>
      <c r="Q222" s="15">
        <f t="shared" si="9"/>
        <v>42195.643865740742</v>
      </c>
      <c r="R222" s="15">
        <f t="shared" si="10"/>
        <v>42236.837499999994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11"/>
        <v>0</v>
      </c>
      <c r="Q223" s="15">
        <f t="shared" si="9"/>
        <v>42031.837546296301</v>
      </c>
      <c r="R223" s="15">
        <f t="shared" si="10"/>
        <v>42091.79587962963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11"/>
        <v>65</v>
      </c>
      <c r="Q224" s="15">
        <f t="shared" si="9"/>
        <v>42031.769884259258</v>
      </c>
      <c r="R224" s="15">
        <f t="shared" si="10"/>
        <v>42090.110416666663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11"/>
        <v>0</v>
      </c>
      <c r="Q225" s="15">
        <f t="shared" si="9"/>
        <v>42482.048032407409</v>
      </c>
      <c r="R225" s="15">
        <f t="shared" si="10"/>
        <v>42512.045138888891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11"/>
        <v>0</v>
      </c>
      <c r="Q226" s="15">
        <f t="shared" si="9"/>
        <v>42135.235254629632</v>
      </c>
      <c r="R226" s="15">
        <f t="shared" si="10"/>
        <v>42195.235254629632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11"/>
        <v>0</v>
      </c>
      <c r="Q227" s="15">
        <f t="shared" si="9"/>
        <v>42438.961273148147</v>
      </c>
      <c r="R227" s="15">
        <f t="shared" si="10"/>
        <v>42468.919606481482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11"/>
        <v>125</v>
      </c>
      <c r="Q228" s="15">
        <f t="shared" si="9"/>
        <v>42106.666018518517</v>
      </c>
      <c r="R228" s="15">
        <f t="shared" si="10"/>
        <v>42155.395138888889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11"/>
        <v>0</v>
      </c>
      <c r="Q229" s="15">
        <f t="shared" si="9"/>
        <v>42164.893993055557</v>
      </c>
      <c r="R229" s="15">
        <f t="shared" si="10"/>
        <v>42194.893993055557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11"/>
        <v>0</v>
      </c>
      <c r="Q230" s="15">
        <f t="shared" si="9"/>
        <v>42096.686400462961</v>
      </c>
      <c r="R230" s="15">
        <f t="shared" si="10"/>
        <v>42156.686400462961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11"/>
        <v>0</v>
      </c>
      <c r="Q231" s="15">
        <f t="shared" si="9"/>
        <v>42383.933993055558</v>
      </c>
      <c r="R231" s="15">
        <f t="shared" si="10"/>
        <v>42413.933993055558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11"/>
        <v>30</v>
      </c>
      <c r="Q232" s="15">
        <f t="shared" si="9"/>
        <v>42129.777210648142</v>
      </c>
      <c r="R232" s="15">
        <f t="shared" si="10"/>
        <v>42159.777210648142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11"/>
        <v>0</v>
      </c>
      <c r="Q233" s="15">
        <f t="shared" si="9"/>
        <v>42341.958923611113</v>
      </c>
      <c r="R233" s="15">
        <f t="shared" si="10"/>
        <v>42371.958923611113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11"/>
        <v>15.71</v>
      </c>
      <c r="Q234" s="15">
        <f t="shared" si="9"/>
        <v>42032.82576388889</v>
      </c>
      <c r="R234" s="15">
        <f t="shared" si="10"/>
        <v>42062.82576388889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11"/>
        <v>0</v>
      </c>
      <c r="Q235" s="15">
        <f t="shared" si="9"/>
        <v>42612.911712962959</v>
      </c>
      <c r="R235" s="15">
        <f t="shared" si="10"/>
        <v>42642.911712962959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11"/>
        <v>80.2</v>
      </c>
      <c r="Q236" s="15">
        <f t="shared" si="9"/>
        <v>42136.035405092596</v>
      </c>
      <c r="R236" s="15">
        <f t="shared" si="10"/>
        <v>42176.035405092596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11"/>
        <v>0</v>
      </c>
      <c r="Q237" s="15">
        <f t="shared" si="9"/>
        <v>42164.908530092594</v>
      </c>
      <c r="R237" s="15">
        <f t="shared" si="10"/>
        <v>42194.908530092594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11"/>
        <v>0</v>
      </c>
      <c r="Q238" s="15">
        <f t="shared" si="9"/>
        <v>42321.08447916666</v>
      </c>
      <c r="R238" s="15">
        <f t="shared" si="10"/>
        <v>42374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11"/>
        <v>50</v>
      </c>
      <c r="Q239" s="15">
        <f t="shared" si="9"/>
        <v>42377.577187499999</v>
      </c>
      <c r="R239" s="15">
        <f t="shared" si="10"/>
        <v>42437.577187499999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11"/>
        <v>0</v>
      </c>
      <c r="Q240" s="15">
        <f t="shared" si="9"/>
        <v>42713.962499999994</v>
      </c>
      <c r="R240" s="15">
        <f t="shared" si="10"/>
        <v>42734.375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11"/>
        <v>50</v>
      </c>
      <c r="Q241" s="15">
        <f t="shared" si="9"/>
        <v>42297.110300925924</v>
      </c>
      <c r="R241" s="15">
        <f t="shared" si="10"/>
        <v>42316.5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11"/>
        <v>117.85</v>
      </c>
      <c r="Q242" s="15">
        <f t="shared" si="9"/>
        <v>41354.708460648151</v>
      </c>
      <c r="R242" s="15">
        <f t="shared" si="10"/>
        <v>41399.708460648151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11"/>
        <v>109.04</v>
      </c>
      <c r="Q243" s="15">
        <f t="shared" si="9"/>
        <v>41949.697962962964</v>
      </c>
      <c r="R243" s="15">
        <f t="shared" si="10"/>
        <v>41994.697962962964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11"/>
        <v>73.02</v>
      </c>
      <c r="Q244" s="15">
        <f t="shared" si="9"/>
        <v>40862.492939814816</v>
      </c>
      <c r="R244" s="15">
        <f t="shared" si="10"/>
        <v>40897.492939814816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11"/>
        <v>78.2</v>
      </c>
      <c r="Q245" s="15">
        <f t="shared" si="9"/>
        <v>41662.047500000001</v>
      </c>
      <c r="R245" s="15">
        <f t="shared" si="10"/>
        <v>41692.047500000001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11"/>
        <v>47.4</v>
      </c>
      <c r="Q246" s="15">
        <f t="shared" si="9"/>
        <v>40213.323599537034</v>
      </c>
      <c r="R246" s="15">
        <f t="shared" si="10"/>
        <v>40253.29583333333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11"/>
        <v>54.02</v>
      </c>
      <c r="Q247" s="15">
        <f t="shared" si="9"/>
        <v>41107.053067129629</v>
      </c>
      <c r="R247" s="15">
        <f t="shared" si="10"/>
        <v>41137.053067129629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11"/>
        <v>68.489999999999995</v>
      </c>
      <c r="Q248" s="15">
        <f t="shared" si="9"/>
        <v>40480.363483796296</v>
      </c>
      <c r="R248" s="15">
        <f t="shared" si="10"/>
        <v>40530.405150462961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11"/>
        <v>108.15</v>
      </c>
      <c r="Q249" s="15">
        <f t="shared" si="9"/>
        <v>40430.604328703703</v>
      </c>
      <c r="R249" s="15">
        <f t="shared" si="10"/>
        <v>40467.152083333334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11"/>
        <v>589.95000000000005</v>
      </c>
      <c r="Q250" s="15">
        <f t="shared" si="9"/>
        <v>40870.774409722224</v>
      </c>
      <c r="R250" s="15">
        <f t="shared" si="10"/>
        <v>40915.774409722224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11"/>
        <v>48.05</v>
      </c>
      <c r="Q251" s="15">
        <f t="shared" si="9"/>
        <v>40332.923842592594</v>
      </c>
      <c r="R251" s="15">
        <f t="shared" si="10"/>
        <v>40412.736111111109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11"/>
        <v>72.48</v>
      </c>
      <c r="Q252" s="15">
        <f t="shared" si="9"/>
        <v>41401.565868055557</v>
      </c>
      <c r="R252" s="15">
        <f t="shared" si="10"/>
        <v>41431.565868055557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11"/>
        <v>57.08</v>
      </c>
      <c r="Q253" s="15">
        <f t="shared" si="9"/>
        <v>41013.787569444445</v>
      </c>
      <c r="R253" s="15">
        <f t="shared" si="10"/>
        <v>41045.791666666664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11"/>
        <v>85.44</v>
      </c>
      <c r="Q254" s="15">
        <f t="shared" si="9"/>
        <v>40266.662708333337</v>
      </c>
      <c r="R254" s="15">
        <f t="shared" si="10"/>
        <v>40330.165972222225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11"/>
        <v>215.86</v>
      </c>
      <c r="Q255" s="15">
        <f t="shared" si="9"/>
        <v>40924.650868055556</v>
      </c>
      <c r="R255" s="15">
        <f t="shared" si="10"/>
        <v>40954.650868055556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11"/>
        <v>89.39</v>
      </c>
      <c r="Q256" s="15">
        <f t="shared" si="9"/>
        <v>42263.952662037031</v>
      </c>
      <c r="R256" s="15">
        <f t="shared" si="10"/>
        <v>42294.083333333328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11"/>
        <v>45.42</v>
      </c>
      <c r="Q257" s="15">
        <f t="shared" si="9"/>
        <v>40588.526412037041</v>
      </c>
      <c r="R257" s="15">
        <f t="shared" si="10"/>
        <v>40618.48474537037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si="11"/>
        <v>65.760000000000005</v>
      </c>
      <c r="Q258" s="15">
        <f t="shared" ref="Q258:Q321" si="12">(((J258/60)/60)/24+(DATE(1970,1,1)))</f>
        <v>41319.769293981481</v>
      </c>
      <c r="R258" s="15">
        <f t="shared" ref="R258:R321" si="13">(((I258/60)/60)/24)+DATE(1970,1,1)</f>
        <v>41349.769293981481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ref="P259:P322" si="14">IFERROR(ROUND(E259/L259,2),0)</f>
        <v>66.7</v>
      </c>
      <c r="Q259" s="15">
        <f t="shared" si="12"/>
        <v>42479.626875000002</v>
      </c>
      <c r="R259" s="15">
        <f t="shared" si="13"/>
        <v>42509.626875000002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4"/>
        <v>83.35</v>
      </c>
      <c r="Q260" s="15">
        <f t="shared" si="12"/>
        <v>40682.051689814813</v>
      </c>
      <c r="R260" s="15">
        <f t="shared" si="13"/>
        <v>40712.051689814813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4"/>
        <v>105.05</v>
      </c>
      <c r="Q261" s="15">
        <f t="shared" si="12"/>
        <v>42072.738067129627</v>
      </c>
      <c r="R261" s="15">
        <f t="shared" si="13"/>
        <v>42102.738067129627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4"/>
        <v>120.91</v>
      </c>
      <c r="Q262" s="15">
        <f t="shared" si="12"/>
        <v>40330.755543981482</v>
      </c>
      <c r="R262" s="15">
        <f t="shared" si="13"/>
        <v>40376.415972222225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4"/>
        <v>97.64</v>
      </c>
      <c r="Q263" s="15">
        <f t="shared" si="12"/>
        <v>41017.885462962964</v>
      </c>
      <c r="R263" s="15">
        <f t="shared" si="13"/>
        <v>41067.621527777781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4"/>
        <v>41.38</v>
      </c>
      <c r="Q264" s="15">
        <f t="shared" si="12"/>
        <v>40555.24800925926</v>
      </c>
      <c r="R264" s="15">
        <f t="shared" si="13"/>
        <v>40600.24800925926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4"/>
        <v>30.65</v>
      </c>
      <c r="Q265" s="15">
        <f t="shared" si="12"/>
        <v>41149.954791666663</v>
      </c>
      <c r="R265" s="15">
        <f t="shared" si="13"/>
        <v>41179.954791666663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4"/>
        <v>64.95</v>
      </c>
      <c r="Q266" s="15">
        <f t="shared" si="12"/>
        <v>41010.620312500003</v>
      </c>
      <c r="R266" s="15">
        <f t="shared" si="13"/>
        <v>41040.620312500003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4"/>
        <v>95.78</v>
      </c>
      <c r="Q267" s="15">
        <f t="shared" si="12"/>
        <v>40267.245717592588</v>
      </c>
      <c r="R267" s="15">
        <f t="shared" si="13"/>
        <v>40308.844444444447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4"/>
        <v>40.42</v>
      </c>
      <c r="Q268" s="15">
        <f t="shared" si="12"/>
        <v>40205.174849537041</v>
      </c>
      <c r="R268" s="15">
        <f t="shared" si="13"/>
        <v>40291.160416666666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4"/>
        <v>78.58</v>
      </c>
      <c r="Q269" s="15">
        <f t="shared" si="12"/>
        <v>41785.452534722222</v>
      </c>
      <c r="R269" s="15">
        <f t="shared" si="13"/>
        <v>41815.452534722222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4"/>
        <v>50.18</v>
      </c>
      <c r="Q270" s="15">
        <f t="shared" si="12"/>
        <v>40809.15252314815</v>
      </c>
      <c r="R270" s="15">
        <f t="shared" si="13"/>
        <v>40854.194189814814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4"/>
        <v>92.25</v>
      </c>
      <c r="Q271" s="15">
        <f t="shared" si="12"/>
        <v>42758.197013888886</v>
      </c>
      <c r="R271" s="15">
        <f t="shared" si="13"/>
        <v>42788.197013888886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4"/>
        <v>57.54</v>
      </c>
      <c r="Q272" s="15">
        <f t="shared" si="12"/>
        <v>40637.866550925923</v>
      </c>
      <c r="R272" s="15">
        <f t="shared" si="13"/>
        <v>40688.166666666664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4"/>
        <v>109.42</v>
      </c>
      <c r="Q273" s="15">
        <f t="shared" si="12"/>
        <v>41612.10024305556</v>
      </c>
      <c r="R273" s="15">
        <f t="shared" si="13"/>
        <v>41641.333333333336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4"/>
        <v>81.89</v>
      </c>
      <c r="Q274" s="15">
        <f t="shared" si="12"/>
        <v>40235.900358796294</v>
      </c>
      <c r="R274" s="15">
        <f t="shared" si="13"/>
        <v>40296.78402777778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4"/>
        <v>45.67</v>
      </c>
      <c r="Q275" s="15">
        <f t="shared" si="12"/>
        <v>40697.498449074075</v>
      </c>
      <c r="R275" s="15">
        <f t="shared" si="13"/>
        <v>40727.498449074075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4"/>
        <v>55.22</v>
      </c>
      <c r="Q276" s="15">
        <f t="shared" si="12"/>
        <v>40969.912372685183</v>
      </c>
      <c r="R276" s="15">
        <f t="shared" si="13"/>
        <v>41004.290972222225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4"/>
        <v>65.3</v>
      </c>
      <c r="Q277" s="15">
        <f t="shared" si="12"/>
        <v>41193.032013888893</v>
      </c>
      <c r="R277" s="15">
        <f t="shared" si="13"/>
        <v>41223.073680555557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4"/>
        <v>95.23</v>
      </c>
      <c r="Q278" s="15">
        <f t="shared" si="12"/>
        <v>40967.081874999996</v>
      </c>
      <c r="R278" s="15">
        <f t="shared" si="13"/>
        <v>41027.040208333332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4"/>
        <v>75.44</v>
      </c>
      <c r="Q279" s="15">
        <f t="shared" si="12"/>
        <v>42117.891423611116</v>
      </c>
      <c r="R279" s="15">
        <f t="shared" si="13"/>
        <v>42147.891423611116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4"/>
        <v>97.82</v>
      </c>
      <c r="Q280" s="15">
        <f t="shared" si="12"/>
        <v>41164.040960648148</v>
      </c>
      <c r="R280" s="15">
        <f t="shared" si="13"/>
        <v>41194.040960648148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4"/>
        <v>87.69</v>
      </c>
      <c r="Q281" s="15">
        <f t="shared" si="12"/>
        <v>42759.244166666671</v>
      </c>
      <c r="R281" s="15">
        <f t="shared" si="13"/>
        <v>42793.084027777775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4"/>
        <v>54.75</v>
      </c>
      <c r="Q282" s="15">
        <f t="shared" si="12"/>
        <v>41744.590682870366</v>
      </c>
      <c r="R282" s="15">
        <f t="shared" si="13"/>
        <v>41789.590682870366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4"/>
        <v>83.95</v>
      </c>
      <c r="Q283" s="15">
        <f t="shared" si="12"/>
        <v>39950.163344907407</v>
      </c>
      <c r="R283" s="15">
        <f t="shared" si="13"/>
        <v>40035.80972222222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4"/>
        <v>254.39</v>
      </c>
      <c r="Q284" s="15">
        <f t="shared" si="12"/>
        <v>40194.920046296298</v>
      </c>
      <c r="R284" s="15">
        <f t="shared" si="13"/>
        <v>40231.916666666664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4"/>
        <v>101.83</v>
      </c>
      <c r="Q285" s="15">
        <f t="shared" si="12"/>
        <v>40675.71</v>
      </c>
      <c r="R285" s="15">
        <f t="shared" si="13"/>
        <v>40695.207638888889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4"/>
        <v>55.07</v>
      </c>
      <c r="Q286" s="15">
        <f t="shared" si="12"/>
        <v>40904.738194444442</v>
      </c>
      <c r="R286" s="15">
        <f t="shared" si="13"/>
        <v>40929.738194444442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4"/>
        <v>56.9</v>
      </c>
      <c r="Q287" s="15">
        <f t="shared" si="12"/>
        <v>41506.756111111114</v>
      </c>
      <c r="R287" s="15">
        <f t="shared" si="13"/>
        <v>41536.756111111114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4"/>
        <v>121.28</v>
      </c>
      <c r="Q288" s="15">
        <f t="shared" si="12"/>
        <v>41313.816249999996</v>
      </c>
      <c r="R288" s="15">
        <f t="shared" si="13"/>
        <v>41358.774583333332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4"/>
        <v>91.19</v>
      </c>
      <c r="Q289" s="15">
        <f t="shared" si="12"/>
        <v>41184.277986111112</v>
      </c>
      <c r="R289" s="15">
        <f t="shared" si="13"/>
        <v>41215.166666666664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4"/>
        <v>115.45</v>
      </c>
      <c r="Q290" s="15">
        <f t="shared" si="12"/>
        <v>41051.168900462959</v>
      </c>
      <c r="R290" s="15">
        <f t="shared" si="13"/>
        <v>41086.168900462959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4"/>
        <v>67.77</v>
      </c>
      <c r="Q291" s="15">
        <f t="shared" si="12"/>
        <v>41550.456412037034</v>
      </c>
      <c r="R291" s="15">
        <f t="shared" si="13"/>
        <v>41580.456412037034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4"/>
        <v>28.58</v>
      </c>
      <c r="Q292" s="15">
        <f t="shared" si="12"/>
        <v>40526.36917824074</v>
      </c>
      <c r="R292" s="15">
        <f t="shared" si="13"/>
        <v>40576.332638888889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4"/>
        <v>46.88</v>
      </c>
      <c r="Q293" s="15">
        <f t="shared" si="12"/>
        <v>41376.769050925926</v>
      </c>
      <c r="R293" s="15">
        <f t="shared" si="13"/>
        <v>41395.000694444447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4"/>
        <v>154.41999999999999</v>
      </c>
      <c r="Q294" s="15">
        <f t="shared" si="12"/>
        <v>40812.803229166668</v>
      </c>
      <c r="R294" s="15">
        <f t="shared" si="13"/>
        <v>40845.165972222225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4"/>
        <v>201.22</v>
      </c>
      <c r="Q295" s="15">
        <f t="shared" si="12"/>
        <v>41719.667986111112</v>
      </c>
      <c r="R295" s="15">
        <f t="shared" si="13"/>
        <v>41749.667986111112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4"/>
        <v>100</v>
      </c>
      <c r="Q296" s="15">
        <f t="shared" si="12"/>
        <v>40343.084421296298</v>
      </c>
      <c r="R296" s="15">
        <f t="shared" si="13"/>
        <v>40378.666666666664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4"/>
        <v>100.08</v>
      </c>
      <c r="Q297" s="15">
        <f t="shared" si="12"/>
        <v>41519.004733796297</v>
      </c>
      <c r="R297" s="15">
        <f t="shared" si="13"/>
        <v>41579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4"/>
        <v>230.09</v>
      </c>
      <c r="Q298" s="15">
        <f t="shared" si="12"/>
        <v>41134.475497685184</v>
      </c>
      <c r="R298" s="15">
        <f t="shared" si="13"/>
        <v>41159.475497685184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4"/>
        <v>141.75</v>
      </c>
      <c r="Q299" s="15">
        <f t="shared" si="12"/>
        <v>42089.72802083334</v>
      </c>
      <c r="R299" s="15">
        <f t="shared" si="13"/>
        <v>42125.165972222225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4"/>
        <v>56.34</v>
      </c>
      <c r="Q300" s="15">
        <f t="shared" si="12"/>
        <v>41709.463518518518</v>
      </c>
      <c r="R300" s="15">
        <f t="shared" si="13"/>
        <v>41768.875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4"/>
        <v>73.34</v>
      </c>
      <c r="Q301" s="15">
        <f t="shared" si="12"/>
        <v>40469.225231481483</v>
      </c>
      <c r="R301" s="15">
        <f t="shared" si="13"/>
        <v>40499.266898148147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4"/>
        <v>85.34</v>
      </c>
      <c r="Q302" s="15">
        <f t="shared" si="12"/>
        <v>40626.959930555553</v>
      </c>
      <c r="R302" s="15">
        <f t="shared" si="13"/>
        <v>40657.959930555553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4"/>
        <v>61.5</v>
      </c>
      <c r="Q303" s="15">
        <f t="shared" si="12"/>
        <v>41312.737673611111</v>
      </c>
      <c r="R303" s="15">
        <f t="shared" si="13"/>
        <v>41352.696006944447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4"/>
        <v>93.02</v>
      </c>
      <c r="Q304" s="15">
        <f t="shared" si="12"/>
        <v>40933.856921296298</v>
      </c>
      <c r="R304" s="15">
        <f t="shared" si="13"/>
        <v>40963.856921296298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4"/>
        <v>50.29</v>
      </c>
      <c r="Q305" s="15">
        <f t="shared" si="12"/>
        <v>41032.071134259262</v>
      </c>
      <c r="R305" s="15">
        <f t="shared" si="13"/>
        <v>41062.071134259262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4"/>
        <v>106.43</v>
      </c>
      <c r="Q306" s="15">
        <f t="shared" si="12"/>
        <v>41114.094872685186</v>
      </c>
      <c r="R306" s="15">
        <f t="shared" si="13"/>
        <v>41153.083333333336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4"/>
        <v>51.72</v>
      </c>
      <c r="Q307" s="15">
        <f t="shared" si="12"/>
        <v>40948.630196759259</v>
      </c>
      <c r="R307" s="15">
        <f t="shared" si="13"/>
        <v>40978.630196759259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4"/>
        <v>36.61</v>
      </c>
      <c r="Q308" s="15">
        <f t="shared" si="12"/>
        <v>41333.837187500001</v>
      </c>
      <c r="R308" s="15">
        <f t="shared" si="13"/>
        <v>41353.795520833337</v>
      </c>
    </row>
    <row r="309" spans="1:18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4"/>
        <v>42.52</v>
      </c>
      <c r="Q309" s="15">
        <f t="shared" si="12"/>
        <v>41282.944456018515</v>
      </c>
      <c r="R309" s="15">
        <f t="shared" si="13"/>
        <v>41312.944456018515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4"/>
        <v>62.71</v>
      </c>
      <c r="Q310" s="15">
        <f t="shared" si="12"/>
        <v>40567.694560185184</v>
      </c>
      <c r="R310" s="15">
        <f t="shared" si="13"/>
        <v>40612.694560185184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4"/>
        <v>89.96</v>
      </c>
      <c r="Q311" s="15">
        <f t="shared" si="12"/>
        <v>41134.751550925925</v>
      </c>
      <c r="R311" s="15">
        <f t="shared" si="13"/>
        <v>41155.751550925925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4"/>
        <v>28.92</v>
      </c>
      <c r="Q312" s="15">
        <f t="shared" si="12"/>
        <v>40821.183136574073</v>
      </c>
      <c r="R312" s="15">
        <f t="shared" si="13"/>
        <v>40836.083333333336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4"/>
        <v>138.80000000000001</v>
      </c>
      <c r="Q313" s="15">
        <f t="shared" si="12"/>
        <v>40868.219814814816</v>
      </c>
      <c r="R313" s="15">
        <f t="shared" si="13"/>
        <v>40909.332638888889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4"/>
        <v>61.3</v>
      </c>
      <c r="Q314" s="15">
        <f t="shared" si="12"/>
        <v>41348.877685185187</v>
      </c>
      <c r="R314" s="15">
        <f t="shared" si="13"/>
        <v>41378.877685185187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4"/>
        <v>80.2</v>
      </c>
      <c r="Q315" s="15">
        <f t="shared" si="12"/>
        <v>40357.227939814817</v>
      </c>
      <c r="R315" s="15">
        <f t="shared" si="13"/>
        <v>40401.665972222225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4"/>
        <v>32.1</v>
      </c>
      <c r="Q316" s="15">
        <f t="shared" si="12"/>
        <v>41304.833194444444</v>
      </c>
      <c r="R316" s="15">
        <f t="shared" si="13"/>
        <v>41334.833194444444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4"/>
        <v>200.89</v>
      </c>
      <c r="Q317" s="15">
        <f t="shared" si="12"/>
        <v>41113.77238425926</v>
      </c>
      <c r="R317" s="15">
        <f t="shared" si="13"/>
        <v>41143.77238425926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4"/>
        <v>108.01</v>
      </c>
      <c r="Q318" s="15">
        <f t="shared" si="12"/>
        <v>41950.923576388886</v>
      </c>
      <c r="R318" s="15">
        <f t="shared" si="13"/>
        <v>41984.207638888889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4"/>
        <v>95.7</v>
      </c>
      <c r="Q319" s="15">
        <f t="shared" si="12"/>
        <v>41589.676886574074</v>
      </c>
      <c r="R319" s="15">
        <f t="shared" si="13"/>
        <v>41619.676886574074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4"/>
        <v>49.88</v>
      </c>
      <c r="Q320" s="15">
        <f t="shared" si="12"/>
        <v>41330.038784722223</v>
      </c>
      <c r="R320" s="15">
        <f t="shared" si="13"/>
        <v>41359.997118055559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4"/>
        <v>110.47</v>
      </c>
      <c r="Q321" s="15">
        <f t="shared" si="12"/>
        <v>40123.83829861111</v>
      </c>
      <c r="R321" s="15">
        <f t="shared" si="13"/>
        <v>40211.332638888889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si="14"/>
        <v>134.91</v>
      </c>
      <c r="Q322" s="15">
        <f t="shared" ref="Q322:Q385" si="15">(((J322/60)/60)/24+(DATE(1970,1,1)))</f>
        <v>42331.551307870366</v>
      </c>
      <c r="R322" s="15">
        <f t="shared" ref="R322:R385" si="16">(((I322/60)/60)/24)+DATE(1970,1,1)</f>
        <v>42360.958333333328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ref="P323:P386" si="17">IFERROR(ROUND(E323/L323,2),0)</f>
        <v>106.62</v>
      </c>
      <c r="Q323" s="15">
        <f t="shared" si="15"/>
        <v>42647.446597222224</v>
      </c>
      <c r="R323" s="15">
        <f t="shared" si="16"/>
        <v>42682.488263888896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17"/>
        <v>145.04</v>
      </c>
      <c r="Q324" s="15">
        <f t="shared" si="15"/>
        <v>42473.57</v>
      </c>
      <c r="R324" s="15">
        <f t="shared" si="16"/>
        <v>42503.57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17"/>
        <v>114.59</v>
      </c>
      <c r="Q325" s="15">
        <f t="shared" si="15"/>
        <v>42697.32136574074</v>
      </c>
      <c r="R325" s="15">
        <f t="shared" si="16"/>
        <v>42725.332638888889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17"/>
        <v>105.32</v>
      </c>
      <c r="Q326" s="15">
        <f t="shared" si="15"/>
        <v>42184.626250000001</v>
      </c>
      <c r="R326" s="15">
        <f t="shared" si="16"/>
        <v>42217.626250000001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17"/>
        <v>70.92</v>
      </c>
      <c r="Q327" s="15">
        <f t="shared" si="15"/>
        <v>42689.187881944439</v>
      </c>
      <c r="R327" s="15">
        <f t="shared" si="16"/>
        <v>42724.187881944439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17"/>
        <v>147.16999999999999</v>
      </c>
      <c r="Q328" s="15">
        <f t="shared" si="15"/>
        <v>42775.314884259264</v>
      </c>
      <c r="R328" s="15">
        <f t="shared" si="16"/>
        <v>42808.956250000003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17"/>
        <v>160.47</v>
      </c>
      <c r="Q329" s="15">
        <f t="shared" si="15"/>
        <v>42058.235289351855</v>
      </c>
      <c r="R329" s="15">
        <f t="shared" si="16"/>
        <v>42085.333333333328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17"/>
        <v>156.05000000000001</v>
      </c>
      <c r="Q330" s="15">
        <f t="shared" si="15"/>
        <v>42278.946620370371</v>
      </c>
      <c r="R330" s="15">
        <f t="shared" si="16"/>
        <v>42309.166666666672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17"/>
        <v>63.17</v>
      </c>
      <c r="Q331" s="15">
        <f t="shared" si="15"/>
        <v>42291.46674768519</v>
      </c>
      <c r="R331" s="15">
        <f t="shared" si="16"/>
        <v>42315.166666666672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17"/>
        <v>104.82</v>
      </c>
      <c r="Q332" s="15">
        <f t="shared" si="15"/>
        <v>41379.515775462962</v>
      </c>
      <c r="R332" s="15">
        <f t="shared" si="16"/>
        <v>41411.165972222225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17"/>
        <v>97.36</v>
      </c>
      <c r="Q333" s="15">
        <f t="shared" si="15"/>
        <v>42507.581412037034</v>
      </c>
      <c r="R333" s="15">
        <f t="shared" si="16"/>
        <v>42538.581412037034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17"/>
        <v>203.63</v>
      </c>
      <c r="Q334" s="15">
        <f t="shared" si="15"/>
        <v>42263.680289351847</v>
      </c>
      <c r="R334" s="15">
        <f t="shared" si="16"/>
        <v>42305.333333333328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17"/>
        <v>188.31</v>
      </c>
      <c r="Q335" s="15">
        <f t="shared" si="15"/>
        <v>42437.636469907404</v>
      </c>
      <c r="R335" s="15">
        <f t="shared" si="16"/>
        <v>42467.59480324074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17"/>
        <v>146.65</v>
      </c>
      <c r="Q336" s="15">
        <f t="shared" si="15"/>
        <v>42101.682372685187</v>
      </c>
      <c r="R336" s="15">
        <f t="shared" si="16"/>
        <v>42139.791666666672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17"/>
        <v>109.19</v>
      </c>
      <c r="Q337" s="15">
        <f t="shared" si="15"/>
        <v>42101.737442129626</v>
      </c>
      <c r="R337" s="15">
        <f t="shared" si="16"/>
        <v>42132.916666666672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17"/>
        <v>59.25</v>
      </c>
      <c r="Q338" s="15">
        <f t="shared" si="15"/>
        <v>42291.596273148149</v>
      </c>
      <c r="R338" s="15">
        <f t="shared" si="16"/>
        <v>42321.637939814813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17"/>
        <v>97.9</v>
      </c>
      <c r="Q339" s="15">
        <f t="shared" si="15"/>
        <v>42047.128564814819</v>
      </c>
      <c r="R339" s="15">
        <f t="shared" si="16"/>
        <v>42077.086898148147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17"/>
        <v>70</v>
      </c>
      <c r="Q340" s="15">
        <f t="shared" si="15"/>
        <v>42559.755671296298</v>
      </c>
      <c r="R340" s="15">
        <f t="shared" si="16"/>
        <v>42616.041666666672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17"/>
        <v>72.87</v>
      </c>
      <c r="Q341" s="15">
        <f t="shared" si="15"/>
        <v>42093.760046296295</v>
      </c>
      <c r="R341" s="15">
        <f t="shared" si="16"/>
        <v>42123.760046296295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17"/>
        <v>146.35</v>
      </c>
      <c r="Q342" s="15">
        <f t="shared" si="15"/>
        <v>42772.669062500005</v>
      </c>
      <c r="R342" s="15">
        <f t="shared" si="16"/>
        <v>42802.875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17"/>
        <v>67.91</v>
      </c>
      <c r="Q343" s="15">
        <f t="shared" si="15"/>
        <v>41894.879606481481</v>
      </c>
      <c r="R343" s="15">
        <f t="shared" si="16"/>
        <v>41913.165972222225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17"/>
        <v>169.85</v>
      </c>
      <c r="Q344" s="15">
        <f t="shared" si="15"/>
        <v>42459.780844907407</v>
      </c>
      <c r="R344" s="15">
        <f t="shared" si="16"/>
        <v>42489.780844907407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17"/>
        <v>58.41</v>
      </c>
      <c r="Q345" s="15">
        <f t="shared" si="15"/>
        <v>41926.73778935185</v>
      </c>
      <c r="R345" s="15">
        <f t="shared" si="16"/>
        <v>41957.125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17"/>
        <v>119.99</v>
      </c>
      <c r="Q346" s="15">
        <f t="shared" si="15"/>
        <v>42111.970995370371</v>
      </c>
      <c r="R346" s="15">
        <f t="shared" si="16"/>
        <v>42156.097222222219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17"/>
        <v>99.86</v>
      </c>
      <c r="Q347" s="15">
        <f t="shared" si="15"/>
        <v>42114.944328703699</v>
      </c>
      <c r="R347" s="15">
        <f t="shared" si="16"/>
        <v>42144.944328703699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17"/>
        <v>90.58</v>
      </c>
      <c r="Q348" s="15">
        <f t="shared" si="15"/>
        <v>42261.500243055561</v>
      </c>
      <c r="R348" s="15">
        <f t="shared" si="16"/>
        <v>42291.500243055561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17"/>
        <v>117.77</v>
      </c>
      <c r="Q349" s="15">
        <f t="shared" si="15"/>
        <v>42292.495474537034</v>
      </c>
      <c r="R349" s="15">
        <f t="shared" si="16"/>
        <v>42322.537141203706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17"/>
        <v>86.55</v>
      </c>
      <c r="Q350" s="15">
        <f t="shared" si="15"/>
        <v>42207.58699074074</v>
      </c>
      <c r="R350" s="15">
        <f t="shared" si="16"/>
        <v>42237.58699074074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17"/>
        <v>71.900000000000006</v>
      </c>
      <c r="Q351" s="15">
        <f t="shared" si="15"/>
        <v>42760.498935185184</v>
      </c>
      <c r="R351" s="15">
        <f t="shared" si="16"/>
        <v>42790.498935185184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17"/>
        <v>129.82</v>
      </c>
      <c r="Q352" s="15">
        <f t="shared" si="15"/>
        <v>42586.066076388888</v>
      </c>
      <c r="R352" s="15">
        <f t="shared" si="16"/>
        <v>42624.165972222225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17"/>
        <v>44.91</v>
      </c>
      <c r="Q353" s="15">
        <f t="shared" si="15"/>
        <v>42427.964745370366</v>
      </c>
      <c r="R353" s="15">
        <f t="shared" si="16"/>
        <v>42467.923078703709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17"/>
        <v>40.76</v>
      </c>
      <c r="Q354" s="15">
        <f t="shared" si="15"/>
        <v>41890.167453703703</v>
      </c>
      <c r="R354" s="15">
        <f t="shared" si="16"/>
        <v>41920.167453703703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17"/>
        <v>103.52</v>
      </c>
      <c r="Q355" s="15">
        <f t="shared" si="15"/>
        <v>42297.791886574079</v>
      </c>
      <c r="R355" s="15">
        <f t="shared" si="16"/>
        <v>42327.833553240736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17"/>
        <v>125.45</v>
      </c>
      <c r="Q356" s="15">
        <f t="shared" si="15"/>
        <v>42438.827789351853</v>
      </c>
      <c r="R356" s="15">
        <f t="shared" si="16"/>
        <v>42468.786122685182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17"/>
        <v>246.61</v>
      </c>
      <c r="Q357" s="15">
        <f t="shared" si="15"/>
        <v>41943.293912037036</v>
      </c>
      <c r="R357" s="15">
        <f t="shared" si="16"/>
        <v>41974.3355787037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17"/>
        <v>79.400000000000006</v>
      </c>
      <c r="Q358" s="15">
        <f t="shared" si="15"/>
        <v>42415.803159722222</v>
      </c>
      <c r="R358" s="15">
        <f t="shared" si="16"/>
        <v>42445.761493055557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17"/>
        <v>86.14</v>
      </c>
      <c r="Q359" s="15">
        <f t="shared" si="15"/>
        <v>42078.222187499996</v>
      </c>
      <c r="R359" s="15">
        <f t="shared" si="16"/>
        <v>42118.222187499996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17"/>
        <v>193.05</v>
      </c>
      <c r="Q360" s="15">
        <f t="shared" si="15"/>
        <v>42507.860196759255</v>
      </c>
      <c r="R360" s="15">
        <f t="shared" si="16"/>
        <v>42536.625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17"/>
        <v>84.02</v>
      </c>
      <c r="Q361" s="15">
        <f t="shared" si="15"/>
        <v>41935.070486111108</v>
      </c>
      <c r="R361" s="15">
        <f t="shared" si="16"/>
        <v>41957.216666666667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17"/>
        <v>139.83000000000001</v>
      </c>
      <c r="Q362" s="15">
        <f t="shared" si="15"/>
        <v>42163.897916666669</v>
      </c>
      <c r="R362" s="15">
        <f t="shared" si="16"/>
        <v>42208.132638888885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17"/>
        <v>109.82</v>
      </c>
      <c r="Q363" s="15">
        <f t="shared" si="15"/>
        <v>41936.001226851848</v>
      </c>
      <c r="R363" s="15">
        <f t="shared" si="16"/>
        <v>41966.042893518519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17"/>
        <v>139.53</v>
      </c>
      <c r="Q364" s="15">
        <f t="shared" si="15"/>
        <v>41837.210543981484</v>
      </c>
      <c r="R364" s="15">
        <f t="shared" si="16"/>
        <v>41859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17"/>
        <v>347.85</v>
      </c>
      <c r="Q365" s="15">
        <f t="shared" si="15"/>
        <v>40255.744629629626</v>
      </c>
      <c r="R365" s="15">
        <f t="shared" si="16"/>
        <v>40300.806944444441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17"/>
        <v>68.239999999999995</v>
      </c>
      <c r="Q366" s="15">
        <f t="shared" si="15"/>
        <v>41780.859629629631</v>
      </c>
      <c r="R366" s="15">
        <f t="shared" si="16"/>
        <v>41811.165972222225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17"/>
        <v>239.94</v>
      </c>
      <c r="Q367" s="15">
        <f t="shared" si="15"/>
        <v>41668.606469907405</v>
      </c>
      <c r="R367" s="15">
        <f t="shared" si="16"/>
        <v>41698.606469907405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17"/>
        <v>287.31</v>
      </c>
      <c r="Q368" s="15">
        <f t="shared" si="15"/>
        <v>41019.793032407404</v>
      </c>
      <c r="R368" s="15">
        <f t="shared" si="16"/>
        <v>41049.793032407404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17"/>
        <v>86.85</v>
      </c>
      <c r="Q369" s="15">
        <f t="shared" si="15"/>
        <v>41355.577291666668</v>
      </c>
      <c r="R369" s="15">
        <f t="shared" si="16"/>
        <v>41395.207638888889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17"/>
        <v>81.849999999999994</v>
      </c>
      <c r="Q370" s="15">
        <f t="shared" si="15"/>
        <v>42043.605578703704</v>
      </c>
      <c r="R370" s="15">
        <f t="shared" si="16"/>
        <v>42078.563912037032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17"/>
        <v>42.87</v>
      </c>
      <c r="Q371" s="15">
        <f t="shared" si="15"/>
        <v>40893.551724537036</v>
      </c>
      <c r="R371" s="15">
        <f t="shared" si="16"/>
        <v>40923.551724537036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17"/>
        <v>709.42</v>
      </c>
      <c r="Q372" s="15">
        <f t="shared" si="15"/>
        <v>42711.795138888891</v>
      </c>
      <c r="R372" s="15">
        <f t="shared" si="16"/>
        <v>42741.795138888891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17"/>
        <v>161.26</v>
      </c>
      <c r="Q373" s="15">
        <f t="shared" si="15"/>
        <v>41261.767812500002</v>
      </c>
      <c r="R373" s="15">
        <f t="shared" si="16"/>
        <v>41306.767812500002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17"/>
        <v>41.78</v>
      </c>
      <c r="Q374" s="15">
        <f t="shared" si="15"/>
        <v>42425.576898148152</v>
      </c>
      <c r="R374" s="15">
        <f t="shared" si="16"/>
        <v>42465.666666666672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17"/>
        <v>89.89</v>
      </c>
      <c r="Q375" s="15">
        <f t="shared" si="15"/>
        <v>41078.91201388889</v>
      </c>
      <c r="R375" s="15">
        <f t="shared" si="16"/>
        <v>41108.91201388889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17"/>
        <v>45.05</v>
      </c>
      <c r="Q376" s="15">
        <f t="shared" si="15"/>
        <v>40757.889247685183</v>
      </c>
      <c r="R376" s="15">
        <f t="shared" si="16"/>
        <v>40802.889247685183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17"/>
        <v>42.86</v>
      </c>
      <c r="Q377" s="15">
        <f t="shared" si="15"/>
        <v>41657.985081018516</v>
      </c>
      <c r="R377" s="15">
        <f t="shared" si="16"/>
        <v>41699.720833333333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17"/>
        <v>54.08</v>
      </c>
      <c r="Q378" s="15">
        <f t="shared" si="15"/>
        <v>42576.452731481477</v>
      </c>
      <c r="R378" s="15">
        <f t="shared" si="16"/>
        <v>42607.452731481477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17"/>
        <v>103.22</v>
      </c>
      <c r="Q379" s="15">
        <f t="shared" si="15"/>
        <v>42292.250787037032</v>
      </c>
      <c r="R379" s="15">
        <f t="shared" si="16"/>
        <v>42322.292361111111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17"/>
        <v>40.4</v>
      </c>
      <c r="Q380" s="15">
        <f t="shared" si="15"/>
        <v>42370.571851851855</v>
      </c>
      <c r="R380" s="15">
        <f t="shared" si="16"/>
        <v>42394.994444444441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17"/>
        <v>116.86</v>
      </c>
      <c r="Q381" s="15">
        <f t="shared" si="15"/>
        <v>40987.688333333332</v>
      </c>
      <c r="R381" s="15">
        <f t="shared" si="16"/>
        <v>41032.688333333332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17"/>
        <v>115.51</v>
      </c>
      <c r="Q382" s="15">
        <f t="shared" si="15"/>
        <v>42367.719814814816</v>
      </c>
      <c r="R382" s="15">
        <f t="shared" si="16"/>
        <v>42392.719814814816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17"/>
        <v>104.31</v>
      </c>
      <c r="Q383" s="15">
        <f t="shared" si="15"/>
        <v>41085.698113425926</v>
      </c>
      <c r="R383" s="15">
        <f t="shared" si="16"/>
        <v>41120.208333333336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17"/>
        <v>69.77</v>
      </c>
      <c r="Q384" s="15">
        <f t="shared" si="15"/>
        <v>41144.709490740745</v>
      </c>
      <c r="R384" s="15">
        <f t="shared" si="16"/>
        <v>41158.709490740745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17"/>
        <v>43.02</v>
      </c>
      <c r="Q385" s="15">
        <f t="shared" si="15"/>
        <v>41755.117581018516</v>
      </c>
      <c r="R385" s="15">
        <f t="shared" si="16"/>
        <v>41778.117581018516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si="17"/>
        <v>58.54</v>
      </c>
      <c r="Q386" s="15">
        <f t="shared" ref="Q386:Q449" si="18">(((J386/60)/60)/24+(DATE(1970,1,1)))</f>
        <v>41980.781793981485</v>
      </c>
      <c r="R386" s="15">
        <f t="shared" ref="R386:R449" si="19">(((I386/60)/60)/24)+DATE(1970,1,1)</f>
        <v>42010.781793981485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ref="P387:P450" si="20">IFERROR(ROUND(E387/L387,2),0)</f>
        <v>111.8</v>
      </c>
      <c r="Q387" s="15">
        <f t="shared" si="18"/>
        <v>41934.584502314814</v>
      </c>
      <c r="R387" s="15">
        <f t="shared" si="19"/>
        <v>41964.626168981486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20"/>
        <v>46.23</v>
      </c>
      <c r="Q388" s="15">
        <f t="shared" si="18"/>
        <v>42211.951284722221</v>
      </c>
      <c r="R388" s="15">
        <f t="shared" si="19"/>
        <v>42226.951284722221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20"/>
        <v>144.69</v>
      </c>
      <c r="Q389" s="15">
        <f t="shared" si="18"/>
        <v>42200.67659722222</v>
      </c>
      <c r="R389" s="15">
        <f t="shared" si="19"/>
        <v>42231.25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20"/>
        <v>88.85</v>
      </c>
      <c r="Q390" s="15">
        <f t="shared" si="18"/>
        <v>42549.076157407413</v>
      </c>
      <c r="R390" s="15">
        <f t="shared" si="19"/>
        <v>42579.076157407413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20"/>
        <v>81.75</v>
      </c>
      <c r="Q391" s="15">
        <f t="shared" si="18"/>
        <v>41674.063078703701</v>
      </c>
      <c r="R391" s="15">
        <f t="shared" si="19"/>
        <v>41705.957638888889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20"/>
        <v>71.430000000000007</v>
      </c>
      <c r="Q392" s="15">
        <f t="shared" si="18"/>
        <v>42112.036712962959</v>
      </c>
      <c r="R392" s="15">
        <f t="shared" si="19"/>
        <v>42132.036712962959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20"/>
        <v>104.26</v>
      </c>
      <c r="Q393" s="15">
        <f t="shared" si="18"/>
        <v>40865.042256944449</v>
      </c>
      <c r="R393" s="15">
        <f t="shared" si="19"/>
        <v>40895.040972222225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20"/>
        <v>90.62</v>
      </c>
      <c r="Q394" s="15">
        <f t="shared" si="18"/>
        <v>40763.717256944445</v>
      </c>
      <c r="R394" s="15">
        <f t="shared" si="19"/>
        <v>40794.125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20"/>
        <v>157.33000000000001</v>
      </c>
      <c r="Q395" s="15">
        <f t="shared" si="18"/>
        <v>41526.708935185183</v>
      </c>
      <c r="R395" s="15">
        <f t="shared" si="19"/>
        <v>41557.708935185183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20"/>
        <v>105.18</v>
      </c>
      <c r="Q396" s="15">
        <f t="shared" si="18"/>
        <v>42417.818078703705</v>
      </c>
      <c r="R396" s="15">
        <f t="shared" si="19"/>
        <v>42477.776412037041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20"/>
        <v>58.72</v>
      </c>
      <c r="Q397" s="15">
        <f t="shared" si="18"/>
        <v>40990.909259259257</v>
      </c>
      <c r="R397" s="15">
        <f t="shared" si="19"/>
        <v>41026.897222222222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20"/>
        <v>81.63</v>
      </c>
      <c r="Q398" s="15">
        <f t="shared" si="18"/>
        <v>41082.564884259256</v>
      </c>
      <c r="R398" s="15">
        <f t="shared" si="19"/>
        <v>41097.564884259256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20"/>
        <v>56.46</v>
      </c>
      <c r="Q399" s="15">
        <f t="shared" si="18"/>
        <v>40379.776435185187</v>
      </c>
      <c r="R399" s="15">
        <f t="shared" si="19"/>
        <v>40422.155555555553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20"/>
        <v>140.1</v>
      </c>
      <c r="Q400" s="15">
        <f t="shared" si="18"/>
        <v>42078.793124999997</v>
      </c>
      <c r="R400" s="15">
        <f t="shared" si="19"/>
        <v>42123.793124999997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20"/>
        <v>224.85</v>
      </c>
      <c r="Q401" s="15">
        <f t="shared" si="18"/>
        <v>42687.875775462962</v>
      </c>
      <c r="R401" s="15">
        <f t="shared" si="19"/>
        <v>42718.5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20"/>
        <v>181.13</v>
      </c>
      <c r="Q402" s="15">
        <f t="shared" si="18"/>
        <v>41745.635960648149</v>
      </c>
      <c r="R402" s="15">
        <f t="shared" si="19"/>
        <v>41776.145833333336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20"/>
        <v>711.04</v>
      </c>
      <c r="Q403" s="15">
        <f t="shared" si="18"/>
        <v>40732.842245370368</v>
      </c>
      <c r="R403" s="15">
        <f t="shared" si="19"/>
        <v>40762.842245370368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20"/>
        <v>65.88</v>
      </c>
      <c r="Q404" s="15">
        <f t="shared" si="18"/>
        <v>42292.539548611108</v>
      </c>
      <c r="R404" s="15">
        <f t="shared" si="19"/>
        <v>42313.58121527778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20"/>
        <v>75.19</v>
      </c>
      <c r="Q405" s="15">
        <f t="shared" si="18"/>
        <v>40718.310659722221</v>
      </c>
      <c r="R405" s="15">
        <f t="shared" si="19"/>
        <v>40765.297222222223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20"/>
        <v>133.13999999999999</v>
      </c>
      <c r="Q406" s="15">
        <f t="shared" si="18"/>
        <v>41646.628032407411</v>
      </c>
      <c r="R406" s="15">
        <f t="shared" si="19"/>
        <v>41675.961111111108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20"/>
        <v>55.2</v>
      </c>
      <c r="Q407" s="15">
        <f t="shared" si="18"/>
        <v>41674.08494212963</v>
      </c>
      <c r="R407" s="15">
        <f t="shared" si="19"/>
        <v>41704.08494212963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20"/>
        <v>86.16</v>
      </c>
      <c r="Q408" s="15">
        <f t="shared" si="18"/>
        <v>40638.162465277775</v>
      </c>
      <c r="R408" s="15">
        <f t="shared" si="19"/>
        <v>40672.249305555553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20"/>
        <v>92.32</v>
      </c>
      <c r="Q409" s="15">
        <f t="shared" si="18"/>
        <v>40806.870949074073</v>
      </c>
      <c r="R409" s="15">
        <f t="shared" si="19"/>
        <v>40866.912615740745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20"/>
        <v>160.16</v>
      </c>
      <c r="Q410" s="15">
        <f t="shared" si="18"/>
        <v>41543.735995370371</v>
      </c>
      <c r="R410" s="15">
        <f t="shared" si="19"/>
        <v>41583.777662037035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20"/>
        <v>45.6</v>
      </c>
      <c r="Q411" s="15">
        <f t="shared" si="18"/>
        <v>42543.862777777773</v>
      </c>
      <c r="R411" s="15">
        <f t="shared" si="19"/>
        <v>42573.862777777773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20"/>
        <v>183.29</v>
      </c>
      <c r="Q412" s="15">
        <f t="shared" si="18"/>
        <v>42113.981446759266</v>
      </c>
      <c r="R412" s="15">
        <f t="shared" si="19"/>
        <v>42173.981446759266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20"/>
        <v>125.79</v>
      </c>
      <c r="Q413" s="15">
        <f t="shared" si="18"/>
        <v>41598.17597222222</v>
      </c>
      <c r="R413" s="15">
        <f t="shared" si="19"/>
        <v>41630.208333333336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20"/>
        <v>57.65</v>
      </c>
      <c r="Q414" s="15">
        <f t="shared" si="18"/>
        <v>41099.742800925924</v>
      </c>
      <c r="R414" s="15">
        <f t="shared" si="19"/>
        <v>41115.742800925924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20"/>
        <v>78.66</v>
      </c>
      <c r="Q415" s="15">
        <f t="shared" si="18"/>
        <v>41079.877442129626</v>
      </c>
      <c r="R415" s="15">
        <f t="shared" si="19"/>
        <v>41109.877442129626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20"/>
        <v>91.48</v>
      </c>
      <c r="Q416" s="15">
        <f t="shared" si="18"/>
        <v>41529.063252314816</v>
      </c>
      <c r="R416" s="15">
        <f t="shared" si="19"/>
        <v>41559.063252314816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20"/>
        <v>68.099999999999994</v>
      </c>
      <c r="Q417" s="15">
        <f t="shared" si="18"/>
        <v>41904.851875</v>
      </c>
      <c r="R417" s="15">
        <f t="shared" si="19"/>
        <v>41929.5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20"/>
        <v>48.09</v>
      </c>
      <c r="Q418" s="15">
        <f t="shared" si="18"/>
        <v>41648.396192129629</v>
      </c>
      <c r="R418" s="15">
        <f t="shared" si="19"/>
        <v>41678.396192129629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20"/>
        <v>202.42</v>
      </c>
      <c r="Q419" s="15">
        <f t="shared" si="18"/>
        <v>41360.970601851855</v>
      </c>
      <c r="R419" s="15">
        <f t="shared" si="19"/>
        <v>41372.189583333333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20"/>
        <v>216.75</v>
      </c>
      <c r="Q420" s="15">
        <f t="shared" si="18"/>
        <v>42178.282372685186</v>
      </c>
      <c r="R420" s="15">
        <f t="shared" si="19"/>
        <v>42208.282372685186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20"/>
        <v>110.07</v>
      </c>
      <c r="Q421" s="15">
        <f t="shared" si="18"/>
        <v>41394.842442129629</v>
      </c>
      <c r="R421" s="15">
        <f t="shared" si="19"/>
        <v>41454.842442129629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20"/>
        <v>4.83</v>
      </c>
      <c r="Q422" s="15">
        <f t="shared" si="18"/>
        <v>41682.23646990741</v>
      </c>
      <c r="R422" s="15">
        <f t="shared" si="19"/>
        <v>41712.194803240738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20"/>
        <v>50.17</v>
      </c>
      <c r="Q423" s="15">
        <f t="shared" si="18"/>
        <v>42177.491388888884</v>
      </c>
      <c r="R423" s="15">
        <f t="shared" si="19"/>
        <v>42237.491388888884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20"/>
        <v>35.83</v>
      </c>
      <c r="Q424" s="15">
        <f t="shared" si="18"/>
        <v>41863.260381944441</v>
      </c>
      <c r="R424" s="15">
        <f t="shared" si="19"/>
        <v>41893.260381944441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20"/>
        <v>11.77</v>
      </c>
      <c r="Q425" s="15">
        <f t="shared" si="18"/>
        <v>41400.92627314815</v>
      </c>
      <c r="R425" s="15">
        <f t="shared" si="19"/>
        <v>41430.92627314815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20"/>
        <v>40.78</v>
      </c>
      <c r="Q426" s="15">
        <f t="shared" si="18"/>
        <v>40934.376145833332</v>
      </c>
      <c r="R426" s="15">
        <f t="shared" si="19"/>
        <v>40994.334479166668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20"/>
        <v>3</v>
      </c>
      <c r="Q427" s="15">
        <f t="shared" si="18"/>
        <v>42275.861157407402</v>
      </c>
      <c r="R427" s="15">
        <f t="shared" si="19"/>
        <v>42335.902824074074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20"/>
        <v>16.63</v>
      </c>
      <c r="Q428" s="15">
        <f t="shared" si="18"/>
        <v>42400.711967592593</v>
      </c>
      <c r="R428" s="15">
        <f t="shared" si="19"/>
        <v>42430.711967592593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20"/>
        <v>0</v>
      </c>
      <c r="Q429" s="15">
        <f t="shared" si="18"/>
        <v>42285.909027777772</v>
      </c>
      <c r="R429" s="15">
        <f t="shared" si="19"/>
        <v>42299.790972222225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20"/>
        <v>52</v>
      </c>
      <c r="Q430" s="15">
        <f t="shared" si="18"/>
        <v>41778.766724537039</v>
      </c>
      <c r="R430" s="15">
        <f t="shared" si="19"/>
        <v>41806.916666666664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20"/>
        <v>0</v>
      </c>
      <c r="Q431" s="15">
        <f t="shared" si="18"/>
        <v>40070.901412037041</v>
      </c>
      <c r="R431" s="15">
        <f t="shared" si="19"/>
        <v>40144.207638888889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20"/>
        <v>4.8</v>
      </c>
      <c r="Q432" s="15">
        <f t="shared" si="18"/>
        <v>41513.107256944444</v>
      </c>
      <c r="R432" s="15">
        <f t="shared" si="19"/>
        <v>41528.107256944444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20"/>
        <v>51.88</v>
      </c>
      <c r="Q433" s="15">
        <f t="shared" si="18"/>
        <v>42526.871331018512</v>
      </c>
      <c r="R433" s="15">
        <f t="shared" si="19"/>
        <v>42556.871331018512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20"/>
        <v>71.25</v>
      </c>
      <c r="Q434" s="15">
        <f t="shared" si="18"/>
        <v>42238.726631944446</v>
      </c>
      <c r="R434" s="15">
        <f t="shared" si="19"/>
        <v>42298.726631944446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20"/>
        <v>0</v>
      </c>
      <c r="Q435" s="15">
        <f t="shared" si="18"/>
        <v>42228.629884259266</v>
      </c>
      <c r="R435" s="15">
        <f t="shared" si="19"/>
        <v>42288.629884259266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20"/>
        <v>62.5</v>
      </c>
      <c r="Q436" s="15">
        <f t="shared" si="18"/>
        <v>41576.834513888891</v>
      </c>
      <c r="R436" s="15">
        <f t="shared" si="19"/>
        <v>41609.876180555555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20"/>
        <v>1</v>
      </c>
      <c r="Q437" s="15">
        <f t="shared" si="18"/>
        <v>41500.747453703705</v>
      </c>
      <c r="R437" s="15">
        <f t="shared" si="19"/>
        <v>41530.747453703705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20"/>
        <v>0</v>
      </c>
      <c r="Q438" s="15">
        <f t="shared" si="18"/>
        <v>41456.36241898148</v>
      </c>
      <c r="R438" s="15">
        <f t="shared" si="19"/>
        <v>41486.36241898148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20"/>
        <v>0</v>
      </c>
      <c r="Q439" s="15">
        <f t="shared" si="18"/>
        <v>42591.31858796296</v>
      </c>
      <c r="R439" s="15">
        <f t="shared" si="19"/>
        <v>42651.31858796296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20"/>
        <v>170.55</v>
      </c>
      <c r="Q440" s="15">
        <f t="shared" si="18"/>
        <v>42296.261087962965</v>
      </c>
      <c r="R440" s="15">
        <f t="shared" si="19"/>
        <v>42326.302754629629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20"/>
        <v>0</v>
      </c>
      <c r="Q441" s="15">
        <f t="shared" si="18"/>
        <v>41919.761782407404</v>
      </c>
      <c r="R441" s="15">
        <f t="shared" si="19"/>
        <v>41929.761782407404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20"/>
        <v>5</v>
      </c>
      <c r="Q442" s="15">
        <f t="shared" si="18"/>
        <v>42423.985567129625</v>
      </c>
      <c r="R442" s="15">
        <f t="shared" si="19"/>
        <v>42453.943900462968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20"/>
        <v>0</v>
      </c>
      <c r="Q443" s="15">
        <f t="shared" si="18"/>
        <v>41550.793935185182</v>
      </c>
      <c r="R443" s="15">
        <f t="shared" si="19"/>
        <v>41580.793935185182</v>
      </c>
    </row>
    <row r="444" spans="1:18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20"/>
        <v>393.59</v>
      </c>
      <c r="Q444" s="15">
        <f t="shared" si="18"/>
        <v>42024.888692129629</v>
      </c>
      <c r="R444" s="15">
        <f t="shared" si="19"/>
        <v>42054.888692129629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20"/>
        <v>5</v>
      </c>
      <c r="Q445" s="15">
        <f t="shared" si="18"/>
        <v>41650.015057870369</v>
      </c>
      <c r="R445" s="15">
        <f t="shared" si="19"/>
        <v>41680.015057870369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20"/>
        <v>50</v>
      </c>
      <c r="Q446" s="15">
        <f t="shared" si="18"/>
        <v>40894.906956018516</v>
      </c>
      <c r="R446" s="15">
        <f t="shared" si="19"/>
        <v>40954.906956018516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20"/>
        <v>1</v>
      </c>
      <c r="Q447" s="15">
        <f t="shared" si="18"/>
        <v>42130.335358796292</v>
      </c>
      <c r="R447" s="15">
        <f t="shared" si="19"/>
        <v>42145.335358796292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20"/>
        <v>47.88</v>
      </c>
      <c r="Q448" s="15">
        <f t="shared" si="18"/>
        <v>42037.083564814813</v>
      </c>
      <c r="R448" s="15">
        <f t="shared" si="19"/>
        <v>42067.083564814813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20"/>
        <v>5</v>
      </c>
      <c r="Q449" s="15">
        <f t="shared" si="18"/>
        <v>41331.555127314816</v>
      </c>
      <c r="R449" s="15">
        <f t="shared" si="19"/>
        <v>41356.513460648144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si="20"/>
        <v>20.5</v>
      </c>
      <c r="Q450" s="15">
        <f t="shared" ref="Q450:Q513" si="21">(((J450/60)/60)/24+(DATE(1970,1,1)))</f>
        <v>41753.758043981477</v>
      </c>
      <c r="R450" s="15">
        <f t="shared" ref="R450:R513" si="22">(((I450/60)/60)/24)+DATE(1970,1,1)</f>
        <v>41773.758043981477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ref="P451:P514" si="23">IFERROR(ROUND(E451/L451,2),0)</f>
        <v>9</v>
      </c>
      <c r="Q451" s="15">
        <f t="shared" si="21"/>
        <v>41534.568113425928</v>
      </c>
      <c r="R451" s="15">
        <f t="shared" si="22"/>
        <v>41564.568113425928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23"/>
        <v>56.57</v>
      </c>
      <c r="Q452" s="15">
        <f t="shared" si="21"/>
        <v>41654.946759259255</v>
      </c>
      <c r="R452" s="15">
        <f t="shared" si="22"/>
        <v>41684.946759259255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23"/>
        <v>0</v>
      </c>
      <c r="Q453" s="15">
        <f t="shared" si="21"/>
        <v>41634.715173611112</v>
      </c>
      <c r="R453" s="15">
        <f t="shared" si="22"/>
        <v>41664.715173611112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23"/>
        <v>40</v>
      </c>
      <c r="Q454" s="15">
        <f t="shared" si="21"/>
        <v>42107.703877314809</v>
      </c>
      <c r="R454" s="15">
        <f t="shared" si="22"/>
        <v>42137.703877314809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23"/>
        <v>13</v>
      </c>
      <c r="Q455" s="15">
        <f t="shared" si="21"/>
        <v>42038.824988425928</v>
      </c>
      <c r="R455" s="15">
        <f t="shared" si="22"/>
        <v>42054.824988425928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23"/>
        <v>16.399999999999999</v>
      </c>
      <c r="Q456" s="15">
        <f t="shared" si="21"/>
        <v>41938.717256944445</v>
      </c>
      <c r="R456" s="15">
        <f t="shared" si="22"/>
        <v>41969.551388888889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23"/>
        <v>22.5</v>
      </c>
      <c r="Q457" s="15">
        <f t="shared" si="21"/>
        <v>40971.002569444441</v>
      </c>
      <c r="R457" s="15">
        <f t="shared" si="22"/>
        <v>41016.021527777775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23"/>
        <v>20.329999999999998</v>
      </c>
      <c r="Q458" s="15">
        <f t="shared" si="21"/>
        <v>41547.694456018515</v>
      </c>
      <c r="R458" s="15">
        <f t="shared" si="22"/>
        <v>41569.165972222225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23"/>
        <v>0</v>
      </c>
      <c r="Q459" s="15">
        <f t="shared" si="21"/>
        <v>41837.767500000002</v>
      </c>
      <c r="R459" s="15">
        <f t="shared" si="22"/>
        <v>41867.767500000002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23"/>
        <v>16.760000000000002</v>
      </c>
      <c r="Q460" s="15">
        <f t="shared" si="21"/>
        <v>41378.69976851852</v>
      </c>
      <c r="R460" s="15">
        <f t="shared" si="22"/>
        <v>41408.69976851852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23"/>
        <v>25</v>
      </c>
      <c r="Q461" s="15">
        <f t="shared" si="21"/>
        <v>40800.6403587963</v>
      </c>
      <c r="R461" s="15">
        <f t="shared" si="22"/>
        <v>40860.682025462964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23"/>
        <v>12.5</v>
      </c>
      <c r="Q462" s="15">
        <f t="shared" si="21"/>
        <v>41759.542534722219</v>
      </c>
      <c r="R462" s="15">
        <f t="shared" si="22"/>
        <v>41791.166666666664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23"/>
        <v>0</v>
      </c>
      <c r="Q463" s="15">
        <f t="shared" si="21"/>
        <v>41407.84684027778</v>
      </c>
      <c r="R463" s="15">
        <f t="shared" si="22"/>
        <v>41427.84684027778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23"/>
        <v>0</v>
      </c>
      <c r="Q464" s="15">
        <f t="shared" si="21"/>
        <v>40705.126631944448</v>
      </c>
      <c r="R464" s="15">
        <f t="shared" si="22"/>
        <v>40765.126631944448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23"/>
        <v>113.64</v>
      </c>
      <c r="Q465" s="15">
        <f t="shared" si="21"/>
        <v>40750.710104166668</v>
      </c>
      <c r="R465" s="15">
        <f t="shared" si="22"/>
        <v>40810.710104166668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23"/>
        <v>1</v>
      </c>
      <c r="Q466" s="15">
        <f t="shared" si="21"/>
        <v>42488.848784722228</v>
      </c>
      <c r="R466" s="15">
        <f t="shared" si="22"/>
        <v>42508.848784722228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23"/>
        <v>17.25</v>
      </c>
      <c r="Q467" s="15">
        <f t="shared" si="21"/>
        <v>41801.120069444441</v>
      </c>
      <c r="R467" s="15">
        <f t="shared" si="22"/>
        <v>41817.120069444441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23"/>
        <v>15.2</v>
      </c>
      <c r="Q468" s="15">
        <f t="shared" si="21"/>
        <v>41129.942870370374</v>
      </c>
      <c r="R468" s="15">
        <f t="shared" si="22"/>
        <v>41159.942870370374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23"/>
        <v>110.64</v>
      </c>
      <c r="Q469" s="15">
        <f t="shared" si="21"/>
        <v>41135.679791666669</v>
      </c>
      <c r="R469" s="15">
        <f t="shared" si="22"/>
        <v>41180.679791666669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23"/>
        <v>0</v>
      </c>
      <c r="Q470" s="15">
        <f t="shared" si="21"/>
        <v>41041.167627314811</v>
      </c>
      <c r="R470" s="15">
        <f t="shared" si="22"/>
        <v>41101.160474537035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23"/>
        <v>0</v>
      </c>
      <c r="Q471" s="15">
        <f t="shared" si="21"/>
        <v>41827.989861111113</v>
      </c>
      <c r="R471" s="15">
        <f t="shared" si="22"/>
        <v>41887.989861111113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23"/>
        <v>25.5</v>
      </c>
      <c r="Q472" s="15">
        <f t="shared" si="21"/>
        <v>41605.167696759258</v>
      </c>
      <c r="R472" s="15">
        <f t="shared" si="22"/>
        <v>41655.166666666664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23"/>
        <v>38.479999999999997</v>
      </c>
      <c r="Q473" s="15">
        <f t="shared" si="21"/>
        <v>41703.721979166665</v>
      </c>
      <c r="R473" s="15">
        <f t="shared" si="22"/>
        <v>41748.680312500001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23"/>
        <v>28.2</v>
      </c>
      <c r="Q474" s="15">
        <f t="shared" si="21"/>
        <v>41844.922662037039</v>
      </c>
      <c r="R474" s="15">
        <f t="shared" si="22"/>
        <v>41874.922662037039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23"/>
        <v>61.5</v>
      </c>
      <c r="Q475" s="15">
        <f t="shared" si="21"/>
        <v>41869.698136574072</v>
      </c>
      <c r="R475" s="15">
        <f t="shared" si="22"/>
        <v>41899.698136574072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23"/>
        <v>1</v>
      </c>
      <c r="Q476" s="15">
        <f t="shared" si="21"/>
        <v>42753.329039351855</v>
      </c>
      <c r="R476" s="15">
        <f t="shared" si="22"/>
        <v>42783.329039351855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23"/>
        <v>0</v>
      </c>
      <c r="Q477" s="15">
        <f t="shared" si="21"/>
        <v>42100.086145833338</v>
      </c>
      <c r="R477" s="15">
        <f t="shared" si="22"/>
        <v>42130.086145833338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23"/>
        <v>39.57</v>
      </c>
      <c r="Q478" s="15">
        <f t="shared" si="21"/>
        <v>41757.975011574075</v>
      </c>
      <c r="R478" s="15">
        <f t="shared" si="22"/>
        <v>41793.165972222225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23"/>
        <v>0</v>
      </c>
      <c r="Q479" s="15">
        <f t="shared" si="21"/>
        <v>40987.83488425926</v>
      </c>
      <c r="R479" s="15">
        <f t="shared" si="22"/>
        <v>41047.83488425926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23"/>
        <v>0</v>
      </c>
      <c r="Q480" s="15">
        <f t="shared" si="21"/>
        <v>42065.910983796297</v>
      </c>
      <c r="R480" s="15">
        <f t="shared" si="22"/>
        <v>42095.869317129633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23"/>
        <v>88.8</v>
      </c>
      <c r="Q481" s="15">
        <f t="shared" si="21"/>
        <v>41904.407812500001</v>
      </c>
      <c r="R481" s="15">
        <f t="shared" si="22"/>
        <v>41964.449479166666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23"/>
        <v>55.46</v>
      </c>
      <c r="Q482" s="15">
        <f t="shared" si="21"/>
        <v>41465.500173611108</v>
      </c>
      <c r="R482" s="15">
        <f t="shared" si="22"/>
        <v>41495.500173611108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23"/>
        <v>87.14</v>
      </c>
      <c r="Q483" s="15">
        <f t="shared" si="21"/>
        <v>41162.672326388885</v>
      </c>
      <c r="R483" s="15">
        <f t="shared" si="22"/>
        <v>41192.672326388885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23"/>
        <v>10</v>
      </c>
      <c r="Q484" s="15">
        <f t="shared" si="21"/>
        <v>42447.896875000006</v>
      </c>
      <c r="R484" s="15">
        <f t="shared" si="22"/>
        <v>42474.606944444444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23"/>
        <v>51.22</v>
      </c>
      <c r="Q485" s="15">
        <f t="shared" si="21"/>
        <v>41243.197592592594</v>
      </c>
      <c r="R485" s="15">
        <f t="shared" si="22"/>
        <v>41303.197592592594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23"/>
        <v>13.55</v>
      </c>
      <c r="Q486" s="15">
        <f t="shared" si="21"/>
        <v>42272.93949074074</v>
      </c>
      <c r="R486" s="15">
        <f t="shared" si="22"/>
        <v>42313.981157407412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23"/>
        <v>66.52</v>
      </c>
      <c r="Q487" s="15">
        <f t="shared" si="21"/>
        <v>41381.50577546296</v>
      </c>
      <c r="R487" s="15">
        <f t="shared" si="22"/>
        <v>41411.50577546296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23"/>
        <v>50</v>
      </c>
      <c r="Q488" s="15">
        <f t="shared" si="21"/>
        <v>41761.94258101852</v>
      </c>
      <c r="R488" s="15">
        <f t="shared" si="22"/>
        <v>41791.94258101852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23"/>
        <v>0</v>
      </c>
      <c r="Q489" s="15">
        <f t="shared" si="21"/>
        <v>42669.594837962963</v>
      </c>
      <c r="R489" s="15">
        <f t="shared" si="22"/>
        <v>42729.636504629627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23"/>
        <v>0</v>
      </c>
      <c r="Q490" s="15">
        <f t="shared" si="21"/>
        <v>42714.054398148146</v>
      </c>
      <c r="R490" s="15">
        <f t="shared" si="22"/>
        <v>42744.054398148146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23"/>
        <v>71.67</v>
      </c>
      <c r="Q491" s="15">
        <f t="shared" si="21"/>
        <v>40882.481666666667</v>
      </c>
      <c r="R491" s="15">
        <f t="shared" si="22"/>
        <v>40913.481249999997</v>
      </c>
    </row>
    <row r="492" spans="1:18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23"/>
        <v>0</v>
      </c>
      <c r="Q492" s="15">
        <f t="shared" si="21"/>
        <v>41113.968576388892</v>
      </c>
      <c r="R492" s="15">
        <f t="shared" si="22"/>
        <v>41143.968576388892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23"/>
        <v>0</v>
      </c>
      <c r="Q493" s="15">
        <f t="shared" si="21"/>
        <v>42366.982627314821</v>
      </c>
      <c r="R493" s="15">
        <f t="shared" si="22"/>
        <v>42396.982627314821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23"/>
        <v>0</v>
      </c>
      <c r="Q494" s="15">
        <f t="shared" si="21"/>
        <v>42596.03506944445</v>
      </c>
      <c r="R494" s="15">
        <f t="shared" si="22"/>
        <v>42656.03506944445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23"/>
        <v>0</v>
      </c>
      <c r="Q495" s="15">
        <f t="shared" si="21"/>
        <v>42114.726134259254</v>
      </c>
      <c r="R495" s="15">
        <f t="shared" si="22"/>
        <v>42144.726134259254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23"/>
        <v>10.33</v>
      </c>
      <c r="Q496" s="15">
        <f t="shared" si="21"/>
        <v>41799.830613425926</v>
      </c>
      <c r="R496" s="15">
        <f t="shared" si="22"/>
        <v>41823.125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23"/>
        <v>0</v>
      </c>
      <c r="Q497" s="15">
        <f t="shared" si="21"/>
        <v>42171.827604166669</v>
      </c>
      <c r="R497" s="15">
        <f t="shared" si="22"/>
        <v>42201.827604166669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23"/>
        <v>1</v>
      </c>
      <c r="Q498" s="15">
        <f t="shared" si="21"/>
        <v>41620.93141203704</v>
      </c>
      <c r="R498" s="15">
        <f t="shared" si="22"/>
        <v>41680.93141203704</v>
      </c>
    </row>
    <row r="499" spans="1:18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23"/>
        <v>10</v>
      </c>
      <c r="Q499" s="15">
        <f t="shared" si="21"/>
        <v>41945.037789351853</v>
      </c>
      <c r="R499" s="15">
        <f t="shared" si="22"/>
        <v>41998.208333333328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23"/>
        <v>136.09</v>
      </c>
      <c r="Q500" s="15">
        <f t="shared" si="21"/>
        <v>40858.762141203704</v>
      </c>
      <c r="R500" s="15">
        <f t="shared" si="22"/>
        <v>40900.762141203704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23"/>
        <v>73.459999999999994</v>
      </c>
      <c r="Q501" s="15">
        <f t="shared" si="21"/>
        <v>40043.895462962959</v>
      </c>
      <c r="R501" s="15">
        <f t="shared" si="22"/>
        <v>40098.874305555553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23"/>
        <v>53.75</v>
      </c>
      <c r="Q502" s="15">
        <f t="shared" si="21"/>
        <v>40247.886006944449</v>
      </c>
      <c r="R502" s="15">
        <f t="shared" si="22"/>
        <v>40306.927777777775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23"/>
        <v>0</v>
      </c>
      <c r="Q503" s="15">
        <f t="shared" si="21"/>
        <v>40703.234386574077</v>
      </c>
      <c r="R503" s="15">
        <f t="shared" si="22"/>
        <v>40733.234386574077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23"/>
        <v>57.5</v>
      </c>
      <c r="Q504" s="15">
        <f t="shared" si="21"/>
        <v>40956.553530092591</v>
      </c>
      <c r="R504" s="15">
        <f t="shared" si="22"/>
        <v>40986.511863425927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23"/>
        <v>12.67</v>
      </c>
      <c r="Q505" s="15">
        <f t="shared" si="21"/>
        <v>41991.526655092588</v>
      </c>
      <c r="R505" s="15">
        <f t="shared" si="22"/>
        <v>42021.526655092588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23"/>
        <v>67</v>
      </c>
      <c r="Q506" s="15">
        <f t="shared" si="21"/>
        <v>40949.98364583333</v>
      </c>
      <c r="R506" s="15">
        <f t="shared" si="22"/>
        <v>41009.941979166666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23"/>
        <v>3.71</v>
      </c>
      <c r="Q507" s="15">
        <f t="shared" si="21"/>
        <v>42318.098217592589</v>
      </c>
      <c r="R507" s="15">
        <f t="shared" si="22"/>
        <v>42363.098217592589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23"/>
        <v>250</v>
      </c>
      <c r="Q508" s="15">
        <f t="shared" si="21"/>
        <v>41466.552314814813</v>
      </c>
      <c r="R508" s="15">
        <f t="shared" si="22"/>
        <v>41496.552314814813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23"/>
        <v>64</v>
      </c>
      <c r="Q509" s="15">
        <f t="shared" si="21"/>
        <v>41156.958993055552</v>
      </c>
      <c r="R509" s="15">
        <f t="shared" si="22"/>
        <v>41201.958993055552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23"/>
        <v>133.33000000000001</v>
      </c>
      <c r="Q510" s="15">
        <f t="shared" si="21"/>
        <v>40995.024317129632</v>
      </c>
      <c r="R510" s="15">
        <f t="shared" si="22"/>
        <v>41054.593055555553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23"/>
        <v>10</v>
      </c>
      <c r="Q511" s="15">
        <f t="shared" si="21"/>
        <v>42153.631597222222</v>
      </c>
      <c r="R511" s="15">
        <f t="shared" si="22"/>
        <v>42183.631597222222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23"/>
        <v>0</v>
      </c>
      <c r="Q512" s="15">
        <f t="shared" si="21"/>
        <v>42400.176377314812</v>
      </c>
      <c r="R512" s="15">
        <f t="shared" si="22"/>
        <v>42430.176377314812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23"/>
        <v>30</v>
      </c>
      <c r="Q513" s="15">
        <f t="shared" si="21"/>
        <v>41340.303032407406</v>
      </c>
      <c r="R513" s="15">
        <f t="shared" si="22"/>
        <v>41370.261365740742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si="23"/>
        <v>5.5</v>
      </c>
      <c r="Q514" s="15">
        <f t="shared" ref="Q514:Q577" si="24">(((J514/60)/60)/24+(DATE(1970,1,1)))</f>
        <v>42649.742210648154</v>
      </c>
      <c r="R514" s="15">
        <f t="shared" ref="R514:R577" si="25">(((I514/60)/60)/24)+DATE(1970,1,1)</f>
        <v>42694.783877314811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ref="P515:P578" si="26">IFERROR(ROUND(E515/L515,2),0)</f>
        <v>102.38</v>
      </c>
      <c r="Q515" s="15">
        <f t="shared" si="24"/>
        <v>42552.653993055559</v>
      </c>
      <c r="R515" s="15">
        <f t="shared" si="25"/>
        <v>42597.291666666672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26"/>
        <v>16.670000000000002</v>
      </c>
      <c r="Q516" s="15">
        <f t="shared" si="24"/>
        <v>41830.613969907405</v>
      </c>
      <c r="R516" s="15">
        <f t="shared" si="25"/>
        <v>41860.613969907405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26"/>
        <v>725.03</v>
      </c>
      <c r="Q517" s="15">
        <f t="shared" si="24"/>
        <v>42327.490752314814</v>
      </c>
      <c r="R517" s="15">
        <f t="shared" si="25"/>
        <v>42367.490752314814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26"/>
        <v>0</v>
      </c>
      <c r="Q518" s="15">
        <f t="shared" si="24"/>
        <v>42091.778703703705</v>
      </c>
      <c r="R518" s="15">
        <f t="shared" si="25"/>
        <v>42151.778703703705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26"/>
        <v>68.33</v>
      </c>
      <c r="Q519" s="15">
        <f t="shared" si="24"/>
        <v>42738.615289351852</v>
      </c>
      <c r="R519" s="15">
        <f t="shared" si="25"/>
        <v>42768.615289351852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26"/>
        <v>0</v>
      </c>
      <c r="Q520" s="15">
        <f t="shared" si="24"/>
        <v>42223.616018518514</v>
      </c>
      <c r="R520" s="15">
        <f t="shared" si="25"/>
        <v>42253.615277777775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26"/>
        <v>39.229999999999997</v>
      </c>
      <c r="Q521" s="15">
        <f t="shared" si="24"/>
        <v>41218.391446759262</v>
      </c>
      <c r="R521" s="15">
        <f t="shared" si="25"/>
        <v>41248.391446759262</v>
      </c>
    </row>
    <row r="522" spans="1:18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>IFERROR(ROUND(E522/L522,2),0)</f>
        <v>150.15</v>
      </c>
      <c r="Q522" s="15">
        <f t="shared" si="24"/>
        <v>42318.702094907407</v>
      </c>
      <c r="R522" s="15">
        <f t="shared" si="25"/>
        <v>42348.702094907407</v>
      </c>
    </row>
    <row r="523" spans="1:18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ref="P523:P541" si="27">IFERROR(ROUND(E523/L523,2),0)</f>
        <v>93.43</v>
      </c>
      <c r="Q523" s="15">
        <f t="shared" si="24"/>
        <v>42646.092812499999</v>
      </c>
      <c r="R523" s="15">
        <f t="shared" si="25"/>
        <v>42675.207638888889</v>
      </c>
    </row>
    <row r="524" spans="1:18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27"/>
        <v>110.97</v>
      </c>
      <c r="Q524" s="15">
        <f t="shared" si="24"/>
        <v>42430.040798611109</v>
      </c>
      <c r="R524" s="15">
        <f t="shared" si="25"/>
        <v>42449.999131944445</v>
      </c>
    </row>
    <row r="525" spans="1:18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27"/>
        <v>71.790000000000006</v>
      </c>
      <c r="Q525" s="15">
        <f t="shared" si="24"/>
        <v>42238.13282407407</v>
      </c>
      <c r="R525" s="15">
        <f t="shared" si="25"/>
        <v>42268.13282407407</v>
      </c>
    </row>
    <row r="526" spans="1:18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27"/>
        <v>29.26</v>
      </c>
      <c r="Q526" s="15">
        <f t="shared" si="24"/>
        <v>42492.717233796298</v>
      </c>
      <c r="R526" s="15">
        <f t="shared" si="25"/>
        <v>42522.717233796298</v>
      </c>
    </row>
    <row r="527" spans="1:18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27"/>
        <v>1000</v>
      </c>
      <c r="Q527" s="15">
        <f t="shared" si="24"/>
        <v>41850.400937500002</v>
      </c>
      <c r="R527" s="15">
        <f t="shared" si="25"/>
        <v>41895.400937500002</v>
      </c>
    </row>
    <row r="528" spans="1:18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27"/>
        <v>74.349999999999994</v>
      </c>
      <c r="Q528" s="15">
        <f t="shared" si="24"/>
        <v>42192.591944444444</v>
      </c>
      <c r="R528" s="15">
        <f t="shared" si="25"/>
        <v>42223.708333333328</v>
      </c>
    </row>
    <row r="529" spans="1:18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27"/>
        <v>63.83</v>
      </c>
      <c r="Q529" s="15">
        <f t="shared" si="24"/>
        <v>42753.205625000002</v>
      </c>
      <c r="R529" s="15">
        <f t="shared" si="25"/>
        <v>42783.670138888891</v>
      </c>
    </row>
    <row r="530" spans="1:18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27"/>
        <v>44.33</v>
      </c>
      <c r="Q530" s="15">
        <f t="shared" si="24"/>
        <v>42155.920219907406</v>
      </c>
      <c r="R530" s="15">
        <f t="shared" si="25"/>
        <v>42176.888888888891</v>
      </c>
    </row>
    <row r="531" spans="1:18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27"/>
        <v>86.94</v>
      </c>
      <c r="Q531" s="15">
        <f t="shared" si="24"/>
        <v>42725.031180555554</v>
      </c>
      <c r="R531" s="15">
        <f t="shared" si="25"/>
        <v>42746.208333333328</v>
      </c>
    </row>
    <row r="532" spans="1:18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27"/>
        <v>126.55</v>
      </c>
      <c r="Q532" s="15">
        <f t="shared" si="24"/>
        <v>42157.591064814813</v>
      </c>
      <c r="R532" s="15">
        <f t="shared" si="25"/>
        <v>42179.083333333328</v>
      </c>
    </row>
    <row r="533" spans="1:18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27"/>
        <v>129.03</v>
      </c>
      <c r="Q533" s="15">
        <f t="shared" si="24"/>
        <v>42676.065150462964</v>
      </c>
      <c r="R533" s="15">
        <f t="shared" si="25"/>
        <v>42721.290972222225</v>
      </c>
    </row>
    <row r="534" spans="1:18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27"/>
        <v>71.239999999999995</v>
      </c>
      <c r="Q534" s="15">
        <f t="shared" si="24"/>
        <v>42473.007037037038</v>
      </c>
      <c r="R534" s="15">
        <f t="shared" si="25"/>
        <v>42503.007037037038</v>
      </c>
    </row>
    <row r="535" spans="1:18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27"/>
        <v>117.88</v>
      </c>
      <c r="Q535" s="15">
        <f t="shared" si="24"/>
        <v>42482.43478009259</v>
      </c>
      <c r="R535" s="15">
        <f t="shared" si="25"/>
        <v>42506.43478009259</v>
      </c>
    </row>
    <row r="536" spans="1:18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27"/>
        <v>327.08</v>
      </c>
      <c r="Q536" s="15">
        <f t="shared" si="24"/>
        <v>42270.810995370368</v>
      </c>
      <c r="R536" s="15">
        <f t="shared" si="25"/>
        <v>42309.958333333328</v>
      </c>
    </row>
    <row r="537" spans="1:18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27"/>
        <v>34.75</v>
      </c>
      <c r="Q537" s="15">
        <f t="shared" si="24"/>
        <v>42711.545196759253</v>
      </c>
      <c r="R537" s="15">
        <f t="shared" si="25"/>
        <v>42741.545196759253</v>
      </c>
    </row>
    <row r="538" spans="1:18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27"/>
        <v>100.06</v>
      </c>
      <c r="Q538" s="15">
        <f t="shared" si="24"/>
        <v>42179.344988425932</v>
      </c>
      <c r="R538" s="15">
        <f t="shared" si="25"/>
        <v>42219.75</v>
      </c>
    </row>
    <row r="539" spans="1:18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27"/>
        <v>40.85</v>
      </c>
      <c r="Q539" s="15">
        <f t="shared" si="24"/>
        <v>42282.768414351856</v>
      </c>
      <c r="R539" s="15">
        <f t="shared" si="25"/>
        <v>42312.810081018513</v>
      </c>
    </row>
    <row r="540" spans="1:18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27"/>
        <v>252.02</v>
      </c>
      <c r="Q540" s="15">
        <f t="shared" si="24"/>
        <v>42473.794710648144</v>
      </c>
      <c r="R540" s="15">
        <f t="shared" si="25"/>
        <v>42503.794710648144</v>
      </c>
    </row>
    <row r="541" spans="1:18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27"/>
        <v>25.16</v>
      </c>
      <c r="Q541" s="15">
        <f t="shared" si="24"/>
        <v>42535.049849537041</v>
      </c>
      <c r="R541" s="15">
        <f t="shared" si="25"/>
        <v>42556.049849537041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26"/>
        <v>1</v>
      </c>
      <c r="Q542" s="15">
        <f t="shared" si="24"/>
        <v>42009.817199074074</v>
      </c>
      <c r="R542" s="15">
        <f t="shared" si="25"/>
        <v>42039.817199074074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26"/>
        <v>25</v>
      </c>
      <c r="Q543" s="15">
        <f t="shared" si="24"/>
        <v>42276.046689814815</v>
      </c>
      <c r="R543" s="15">
        <f t="shared" si="25"/>
        <v>42306.046689814815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26"/>
        <v>1</v>
      </c>
      <c r="Q544" s="15">
        <f t="shared" si="24"/>
        <v>42433.737453703703</v>
      </c>
      <c r="R544" s="15">
        <f t="shared" si="25"/>
        <v>42493.695787037039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26"/>
        <v>35</v>
      </c>
      <c r="Q545" s="15">
        <f t="shared" si="24"/>
        <v>41914.092152777775</v>
      </c>
      <c r="R545" s="15">
        <f t="shared" si="25"/>
        <v>41944.092152777775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26"/>
        <v>3</v>
      </c>
      <c r="Q546" s="15">
        <f t="shared" si="24"/>
        <v>42525.656944444447</v>
      </c>
      <c r="R546" s="15">
        <f t="shared" si="25"/>
        <v>42555.656944444447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26"/>
        <v>402.71</v>
      </c>
      <c r="Q547" s="15">
        <f t="shared" si="24"/>
        <v>42283.592465277776</v>
      </c>
      <c r="R547" s="15">
        <f t="shared" si="25"/>
        <v>42323.634131944447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26"/>
        <v>26</v>
      </c>
      <c r="Q548" s="15">
        <f t="shared" si="24"/>
        <v>42249.667997685188</v>
      </c>
      <c r="R548" s="15">
        <f t="shared" si="25"/>
        <v>42294.667997685188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26"/>
        <v>0</v>
      </c>
      <c r="Q549" s="15">
        <f t="shared" si="24"/>
        <v>42380.696342592593</v>
      </c>
      <c r="R549" s="15">
        <f t="shared" si="25"/>
        <v>42410.696342592593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26"/>
        <v>9</v>
      </c>
      <c r="Q550" s="15">
        <f t="shared" si="24"/>
        <v>42276.903333333335</v>
      </c>
      <c r="R550" s="15">
        <f t="shared" si="25"/>
        <v>42306.903333333335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26"/>
        <v>8.5</v>
      </c>
      <c r="Q551" s="15">
        <f t="shared" si="24"/>
        <v>42163.636828703704</v>
      </c>
      <c r="R551" s="15">
        <f t="shared" si="25"/>
        <v>42193.636828703704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26"/>
        <v>8.75</v>
      </c>
      <c r="Q552" s="15">
        <f t="shared" si="24"/>
        <v>42753.678761574076</v>
      </c>
      <c r="R552" s="15">
        <f t="shared" si="25"/>
        <v>42766.208333333328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26"/>
        <v>135.04</v>
      </c>
      <c r="Q553" s="15">
        <f t="shared" si="24"/>
        <v>42173.275740740741</v>
      </c>
      <c r="R553" s="15">
        <f t="shared" si="25"/>
        <v>42217.745138888888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26"/>
        <v>0</v>
      </c>
      <c r="Q554" s="15">
        <f t="shared" si="24"/>
        <v>42318.616851851853</v>
      </c>
      <c r="R554" s="15">
        <f t="shared" si="25"/>
        <v>42378.616851851853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26"/>
        <v>20.5</v>
      </c>
      <c r="Q555" s="15">
        <f t="shared" si="24"/>
        <v>41927.71980324074</v>
      </c>
      <c r="R555" s="15">
        <f t="shared" si="25"/>
        <v>41957.761469907404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26"/>
        <v>64.36</v>
      </c>
      <c r="Q556" s="15">
        <f t="shared" si="24"/>
        <v>41901.684861111113</v>
      </c>
      <c r="R556" s="15">
        <f t="shared" si="25"/>
        <v>41931.684861111113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26"/>
        <v>0</v>
      </c>
      <c r="Q557" s="15">
        <f t="shared" si="24"/>
        <v>42503.353506944448</v>
      </c>
      <c r="R557" s="15">
        <f t="shared" si="25"/>
        <v>42533.353506944448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26"/>
        <v>200</v>
      </c>
      <c r="Q558" s="15">
        <f t="shared" si="24"/>
        <v>42345.860150462962</v>
      </c>
      <c r="R558" s="15">
        <f t="shared" si="25"/>
        <v>42375.860150462962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26"/>
        <v>68.3</v>
      </c>
      <c r="Q559" s="15">
        <f t="shared" si="24"/>
        <v>42676.942164351851</v>
      </c>
      <c r="R559" s="15">
        <f t="shared" si="25"/>
        <v>42706.983831018515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26"/>
        <v>0</v>
      </c>
      <c r="Q560" s="15">
        <f t="shared" si="24"/>
        <v>42057.883159722223</v>
      </c>
      <c r="R560" s="15">
        <f t="shared" si="25"/>
        <v>42087.841493055559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26"/>
        <v>50</v>
      </c>
      <c r="Q561" s="15">
        <f t="shared" si="24"/>
        <v>42321.283101851848</v>
      </c>
      <c r="R561" s="15">
        <f t="shared" si="25"/>
        <v>42351.283101851848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26"/>
        <v>4</v>
      </c>
      <c r="Q562" s="15">
        <f t="shared" si="24"/>
        <v>41960.771354166667</v>
      </c>
      <c r="R562" s="15">
        <f t="shared" si="25"/>
        <v>41990.771354166667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26"/>
        <v>27.5</v>
      </c>
      <c r="Q563" s="15">
        <f t="shared" si="24"/>
        <v>42268.658715277779</v>
      </c>
      <c r="R563" s="15">
        <f t="shared" si="25"/>
        <v>42303.658715277779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26"/>
        <v>0</v>
      </c>
      <c r="Q564" s="15">
        <f t="shared" si="24"/>
        <v>42692.389062500006</v>
      </c>
      <c r="R564" s="15">
        <f t="shared" si="25"/>
        <v>42722.389062500006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26"/>
        <v>34</v>
      </c>
      <c r="Q565" s="15">
        <f t="shared" si="24"/>
        <v>42022.069988425923</v>
      </c>
      <c r="R565" s="15">
        <f t="shared" si="25"/>
        <v>42052.069988425923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26"/>
        <v>1</v>
      </c>
      <c r="Q566" s="15">
        <f t="shared" si="24"/>
        <v>42411.942997685182</v>
      </c>
      <c r="R566" s="15">
        <f t="shared" si="25"/>
        <v>42441.942997685182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26"/>
        <v>0</v>
      </c>
      <c r="Q567" s="15">
        <f t="shared" si="24"/>
        <v>42165.785289351858</v>
      </c>
      <c r="R567" s="15">
        <f t="shared" si="25"/>
        <v>42195.785289351858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26"/>
        <v>1</v>
      </c>
      <c r="Q568" s="15">
        <f t="shared" si="24"/>
        <v>42535.68440972222</v>
      </c>
      <c r="R568" s="15">
        <f t="shared" si="25"/>
        <v>42565.68440972222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26"/>
        <v>0</v>
      </c>
      <c r="Q569" s="15">
        <f t="shared" si="24"/>
        <v>41975.842523148152</v>
      </c>
      <c r="R569" s="15">
        <f t="shared" si="25"/>
        <v>42005.842523148152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26"/>
        <v>49</v>
      </c>
      <c r="Q570" s="15">
        <f t="shared" si="24"/>
        <v>42348.9215625</v>
      </c>
      <c r="R570" s="15">
        <f t="shared" si="25"/>
        <v>42385.458333333328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26"/>
        <v>20</v>
      </c>
      <c r="Q571" s="15">
        <f t="shared" si="24"/>
        <v>42340.847361111111</v>
      </c>
      <c r="R571" s="15">
        <f t="shared" si="25"/>
        <v>42370.847361111111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26"/>
        <v>142</v>
      </c>
      <c r="Q572" s="15">
        <f t="shared" si="24"/>
        <v>42388.798252314817</v>
      </c>
      <c r="R572" s="15">
        <f t="shared" si="25"/>
        <v>42418.798252314817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26"/>
        <v>53</v>
      </c>
      <c r="Q573" s="15">
        <f t="shared" si="24"/>
        <v>42192.816238425927</v>
      </c>
      <c r="R573" s="15">
        <f t="shared" si="25"/>
        <v>42212.165972222225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26"/>
        <v>0</v>
      </c>
      <c r="Q574" s="15">
        <f t="shared" si="24"/>
        <v>42282.71629629629</v>
      </c>
      <c r="R574" s="15">
        <f t="shared" si="25"/>
        <v>42312.757962962962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26"/>
        <v>38.44</v>
      </c>
      <c r="Q575" s="15">
        <f t="shared" si="24"/>
        <v>41963.050127314811</v>
      </c>
      <c r="R575" s="15">
        <f t="shared" si="25"/>
        <v>42022.05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26"/>
        <v>20</v>
      </c>
      <c r="Q576" s="15">
        <f t="shared" si="24"/>
        <v>42632.443368055552</v>
      </c>
      <c r="R576" s="15">
        <f t="shared" si="25"/>
        <v>42662.443368055552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26"/>
        <v>64.75</v>
      </c>
      <c r="Q577" s="15">
        <f t="shared" si="24"/>
        <v>42138.692627314813</v>
      </c>
      <c r="R577" s="15">
        <f t="shared" si="25"/>
        <v>42168.692627314813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si="26"/>
        <v>1</v>
      </c>
      <c r="Q578" s="15">
        <f t="shared" ref="Q578:Q641" si="28">(((J578/60)/60)/24+(DATE(1970,1,1)))</f>
        <v>42031.471666666665</v>
      </c>
      <c r="R578" s="15">
        <f t="shared" ref="R578:R641" si="29">(((I578/60)/60)/24)+DATE(1970,1,1)</f>
        <v>42091.43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ref="P579:P642" si="30">IFERROR(ROUND(E579/L579,2),0)</f>
        <v>10</v>
      </c>
      <c r="Q579" s="15">
        <f t="shared" si="28"/>
        <v>42450.589143518519</v>
      </c>
      <c r="R579" s="15">
        <f t="shared" si="29"/>
        <v>42510.589143518519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30"/>
        <v>2</v>
      </c>
      <c r="Q580" s="15">
        <f t="shared" si="28"/>
        <v>42230.578622685185</v>
      </c>
      <c r="R580" s="15">
        <f t="shared" si="29"/>
        <v>42254.578622685185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30"/>
        <v>35</v>
      </c>
      <c r="Q581" s="15">
        <f t="shared" si="28"/>
        <v>41968.852118055554</v>
      </c>
      <c r="R581" s="15">
        <f t="shared" si="29"/>
        <v>41998.852118055554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30"/>
        <v>1</v>
      </c>
      <c r="Q582" s="15">
        <f t="shared" si="28"/>
        <v>42605.908182870371</v>
      </c>
      <c r="R582" s="15">
        <f t="shared" si="29"/>
        <v>42635.908182870371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30"/>
        <v>0</v>
      </c>
      <c r="Q583" s="15">
        <f t="shared" si="28"/>
        <v>42188.012777777782</v>
      </c>
      <c r="R583" s="15">
        <f t="shared" si="29"/>
        <v>42218.012777777782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30"/>
        <v>0</v>
      </c>
      <c r="Q584" s="15">
        <f t="shared" si="28"/>
        <v>42055.739803240736</v>
      </c>
      <c r="R584" s="15">
        <f t="shared" si="29"/>
        <v>42078.75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30"/>
        <v>1</v>
      </c>
      <c r="Q585" s="15">
        <f t="shared" si="28"/>
        <v>42052.93850694444</v>
      </c>
      <c r="R585" s="15">
        <f t="shared" si="29"/>
        <v>42082.896840277783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30"/>
        <v>5</v>
      </c>
      <c r="Q586" s="15">
        <f t="shared" si="28"/>
        <v>42049.716620370367</v>
      </c>
      <c r="R586" s="15">
        <f t="shared" si="29"/>
        <v>42079.674953703703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30"/>
        <v>0</v>
      </c>
      <c r="Q587" s="15">
        <f t="shared" si="28"/>
        <v>42283.3909375</v>
      </c>
      <c r="R587" s="15">
        <f t="shared" si="29"/>
        <v>42339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30"/>
        <v>14</v>
      </c>
      <c r="Q588" s="15">
        <f t="shared" si="28"/>
        <v>42020.854247685187</v>
      </c>
      <c r="R588" s="15">
        <f t="shared" si="29"/>
        <v>42050.854247685187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30"/>
        <v>389.29</v>
      </c>
      <c r="Q589" s="15">
        <f t="shared" si="28"/>
        <v>42080.757326388892</v>
      </c>
      <c r="R589" s="15">
        <f t="shared" si="29"/>
        <v>42110.757326388892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30"/>
        <v>150.5</v>
      </c>
      <c r="Q590" s="15">
        <f t="shared" si="28"/>
        <v>42631.769513888896</v>
      </c>
      <c r="R590" s="15">
        <f t="shared" si="29"/>
        <v>42691.811180555553</v>
      </c>
    </row>
    <row r="591" spans="1:18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30"/>
        <v>1</v>
      </c>
      <c r="Q591" s="15">
        <f t="shared" si="28"/>
        <v>42178.614571759259</v>
      </c>
      <c r="R591" s="15">
        <f t="shared" si="29"/>
        <v>42193.614571759259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30"/>
        <v>24.78</v>
      </c>
      <c r="Q592" s="15">
        <f t="shared" si="28"/>
        <v>42377.554756944446</v>
      </c>
      <c r="R592" s="15">
        <f t="shared" si="29"/>
        <v>42408.542361111111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30"/>
        <v>30.5</v>
      </c>
      <c r="Q593" s="15">
        <f t="shared" si="28"/>
        <v>42177.543171296296</v>
      </c>
      <c r="R593" s="15">
        <f t="shared" si="29"/>
        <v>42207.543171296296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30"/>
        <v>250</v>
      </c>
      <c r="Q594" s="15">
        <f t="shared" si="28"/>
        <v>41946.232175925928</v>
      </c>
      <c r="R594" s="15">
        <f t="shared" si="29"/>
        <v>41976.232175925921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30"/>
        <v>16.43</v>
      </c>
      <c r="Q595" s="15">
        <f t="shared" si="28"/>
        <v>42070.677604166667</v>
      </c>
      <c r="R595" s="15">
        <f t="shared" si="29"/>
        <v>42100.635937500003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30"/>
        <v>13</v>
      </c>
      <c r="Q596" s="15">
        <f t="shared" si="28"/>
        <v>42446.780162037037</v>
      </c>
      <c r="R596" s="15">
        <f t="shared" si="29"/>
        <v>42476.780162037037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30"/>
        <v>53.25</v>
      </c>
      <c r="Q597" s="15">
        <f t="shared" si="28"/>
        <v>42083.069884259254</v>
      </c>
      <c r="R597" s="15">
        <f t="shared" si="29"/>
        <v>42128.069884259254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30"/>
        <v>3</v>
      </c>
      <c r="Q598" s="15">
        <f t="shared" si="28"/>
        <v>42646.896898148145</v>
      </c>
      <c r="R598" s="15">
        <f t="shared" si="29"/>
        <v>42676.896898148145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30"/>
        <v>10</v>
      </c>
      <c r="Q599" s="15">
        <f t="shared" si="28"/>
        <v>42545.705266203702</v>
      </c>
      <c r="R599" s="15">
        <f t="shared" si="29"/>
        <v>42582.666666666672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30"/>
        <v>121.43</v>
      </c>
      <c r="Q600" s="15">
        <f t="shared" si="28"/>
        <v>41948.00209490741</v>
      </c>
      <c r="R600" s="15">
        <f t="shared" si="29"/>
        <v>41978.00209490741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30"/>
        <v>15.5</v>
      </c>
      <c r="Q601" s="15">
        <f t="shared" si="28"/>
        <v>42047.812523148154</v>
      </c>
      <c r="R601" s="15">
        <f t="shared" si="29"/>
        <v>42071.636111111111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30"/>
        <v>100</v>
      </c>
      <c r="Q602" s="15">
        <f t="shared" si="28"/>
        <v>42073.798171296294</v>
      </c>
      <c r="R602" s="15">
        <f t="shared" si="29"/>
        <v>42133.798171296294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30"/>
        <v>23.33</v>
      </c>
      <c r="Q603" s="15">
        <f t="shared" si="28"/>
        <v>41969.858090277776</v>
      </c>
      <c r="R603" s="15">
        <f t="shared" si="29"/>
        <v>41999.858090277776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30"/>
        <v>0</v>
      </c>
      <c r="Q604" s="15">
        <f t="shared" si="28"/>
        <v>42143.79415509259</v>
      </c>
      <c r="R604" s="15">
        <f t="shared" si="29"/>
        <v>42173.79415509259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30"/>
        <v>45.39</v>
      </c>
      <c r="Q605" s="15">
        <f t="shared" si="28"/>
        <v>41835.639155092591</v>
      </c>
      <c r="R605" s="15">
        <f t="shared" si="29"/>
        <v>41865.639155092591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30"/>
        <v>0</v>
      </c>
      <c r="Q606" s="15">
        <f t="shared" si="28"/>
        <v>41849.035370370373</v>
      </c>
      <c r="R606" s="15">
        <f t="shared" si="29"/>
        <v>41879.035370370373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30"/>
        <v>16.38</v>
      </c>
      <c r="Q607" s="15">
        <f t="shared" si="28"/>
        <v>42194.357731481476</v>
      </c>
      <c r="R607" s="15">
        <f t="shared" si="29"/>
        <v>42239.357731481476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30"/>
        <v>10</v>
      </c>
      <c r="Q608" s="15">
        <f t="shared" si="28"/>
        <v>42102.650567129633</v>
      </c>
      <c r="R608" s="15">
        <f t="shared" si="29"/>
        <v>42148.625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30"/>
        <v>0</v>
      </c>
      <c r="Q609" s="15">
        <f t="shared" si="28"/>
        <v>42300.825648148151</v>
      </c>
      <c r="R609" s="15">
        <f t="shared" si="29"/>
        <v>42330.867314814815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30"/>
        <v>292.2</v>
      </c>
      <c r="Q610" s="15">
        <f t="shared" si="28"/>
        <v>42140.921064814815</v>
      </c>
      <c r="R610" s="15">
        <f t="shared" si="29"/>
        <v>42170.921064814815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30"/>
        <v>5</v>
      </c>
      <c r="Q611" s="15">
        <f t="shared" si="28"/>
        <v>42307.034074074079</v>
      </c>
      <c r="R611" s="15">
        <f t="shared" si="29"/>
        <v>42337.075740740736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30"/>
        <v>0</v>
      </c>
      <c r="Q612" s="15">
        <f t="shared" si="28"/>
        <v>42086.83085648148</v>
      </c>
      <c r="R612" s="15">
        <f t="shared" si="29"/>
        <v>42116.83085648148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30"/>
        <v>0</v>
      </c>
      <c r="Q613" s="15">
        <f t="shared" si="28"/>
        <v>42328.560613425929</v>
      </c>
      <c r="R613" s="15">
        <f t="shared" si="29"/>
        <v>42388.560613425929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30"/>
        <v>0</v>
      </c>
      <c r="Q614" s="15">
        <f t="shared" si="28"/>
        <v>42585.031782407401</v>
      </c>
      <c r="R614" s="15">
        <f t="shared" si="29"/>
        <v>42615.031782407401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30"/>
        <v>105.93</v>
      </c>
      <c r="Q615" s="15">
        <f t="shared" si="28"/>
        <v>42247.496759259258</v>
      </c>
      <c r="R615" s="15">
        <f t="shared" si="29"/>
        <v>42278.207638888889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30"/>
        <v>0</v>
      </c>
      <c r="Q616" s="15">
        <f t="shared" si="28"/>
        <v>42515.061805555553</v>
      </c>
      <c r="R616" s="15">
        <f t="shared" si="29"/>
        <v>42545.061805555553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30"/>
        <v>0</v>
      </c>
      <c r="Q617" s="15">
        <f t="shared" si="28"/>
        <v>42242.122210648144</v>
      </c>
      <c r="R617" s="15">
        <f t="shared" si="29"/>
        <v>42272.122210648144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30"/>
        <v>0</v>
      </c>
      <c r="Q618" s="15">
        <f t="shared" si="28"/>
        <v>42761.376238425932</v>
      </c>
      <c r="R618" s="15">
        <f t="shared" si="29"/>
        <v>42791.376238425932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30"/>
        <v>20</v>
      </c>
      <c r="Q619" s="15">
        <f t="shared" si="28"/>
        <v>42087.343090277776</v>
      </c>
      <c r="R619" s="15">
        <f t="shared" si="29"/>
        <v>42132.343090277776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30"/>
        <v>0</v>
      </c>
      <c r="Q620" s="15">
        <f t="shared" si="28"/>
        <v>42317.810219907406</v>
      </c>
      <c r="R620" s="15">
        <f t="shared" si="29"/>
        <v>42347.810219907406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30"/>
        <v>1</v>
      </c>
      <c r="Q621" s="15">
        <f t="shared" si="28"/>
        <v>41908.650347222225</v>
      </c>
      <c r="R621" s="15">
        <f t="shared" si="29"/>
        <v>41968.692013888889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30"/>
        <v>300</v>
      </c>
      <c r="Q622" s="15">
        <f t="shared" si="28"/>
        <v>41831.716874999998</v>
      </c>
      <c r="R622" s="15">
        <f t="shared" si="29"/>
        <v>41876.716874999998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30"/>
        <v>87</v>
      </c>
      <c r="Q623" s="15">
        <f t="shared" si="28"/>
        <v>42528.987696759257</v>
      </c>
      <c r="R623" s="15">
        <f t="shared" si="29"/>
        <v>42558.987696759257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30"/>
        <v>37.89</v>
      </c>
      <c r="Q624" s="15">
        <f t="shared" si="28"/>
        <v>42532.774745370371</v>
      </c>
      <c r="R624" s="15">
        <f t="shared" si="29"/>
        <v>42552.774745370371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30"/>
        <v>0</v>
      </c>
      <c r="Q625" s="15">
        <f t="shared" si="28"/>
        <v>42122.009224537032</v>
      </c>
      <c r="R625" s="15">
        <f t="shared" si="29"/>
        <v>42152.009224537032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30"/>
        <v>0</v>
      </c>
      <c r="Q626" s="15">
        <f t="shared" si="28"/>
        <v>42108.988900462966</v>
      </c>
      <c r="R626" s="15">
        <f t="shared" si="29"/>
        <v>42138.988900462966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30"/>
        <v>0</v>
      </c>
      <c r="Q627" s="15">
        <f t="shared" si="28"/>
        <v>42790.895567129628</v>
      </c>
      <c r="R627" s="15">
        <f t="shared" si="29"/>
        <v>42820.853900462964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30"/>
        <v>111.41</v>
      </c>
      <c r="Q628" s="15">
        <f t="shared" si="28"/>
        <v>42198.559479166666</v>
      </c>
      <c r="R628" s="15">
        <f t="shared" si="29"/>
        <v>42231.556944444441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30"/>
        <v>90</v>
      </c>
      <c r="Q629" s="15">
        <f t="shared" si="28"/>
        <v>42384.306840277779</v>
      </c>
      <c r="R629" s="15">
        <f t="shared" si="29"/>
        <v>42443.958333333328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30"/>
        <v>0</v>
      </c>
      <c r="Q630" s="15">
        <f t="shared" si="28"/>
        <v>41803.692789351851</v>
      </c>
      <c r="R630" s="15">
        <f t="shared" si="29"/>
        <v>41833.692789351851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30"/>
        <v>116.67</v>
      </c>
      <c r="Q631" s="15">
        <f t="shared" si="28"/>
        <v>42474.637824074074</v>
      </c>
      <c r="R631" s="15">
        <f t="shared" si="29"/>
        <v>42504.637824074074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30"/>
        <v>10</v>
      </c>
      <c r="Q632" s="15">
        <f t="shared" si="28"/>
        <v>42223.619456018518</v>
      </c>
      <c r="R632" s="15">
        <f t="shared" si="29"/>
        <v>42253.215277777781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30"/>
        <v>76.67</v>
      </c>
      <c r="Q633" s="15">
        <f t="shared" si="28"/>
        <v>42489.772326388891</v>
      </c>
      <c r="R633" s="15">
        <f t="shared" si="29"/>
        <v>42518.772326388891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30"/>
        <v>0</v>
      </c>
      <c r="Q634" s="15">
        <f t="shared" si="28"/>
        <v>42303.659317129626</v>
      </c>
      <c r="R634" s="15">
        <f t="shared" si="29"/>
        <v>42333.700983796298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30"/>
        <v>49.8</v>
      </c>
      <c r="Q635" s="15">
        <f t="shared" si="28"/>
        <v>42507.29932870371</v>
      </c>
      <c r="R635" s="15">
        <f t="shared" si="29"/>
        <v>42538.958333333328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30"/>
        <v>1</v>
      </c>
      <c r="Q636" s="15">
        <f t="shared" si="28"/>
        <v>42031.928576388891</v>
      </c>
      <c r="R636" s="15">
        <f t="shared" si="29"/>
        <v>42061.928576388891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30"/>
        <v>2</v>
      </c>
      <c r="Q637" s="15">
        <f t="shared" si="28"/>
        <v>42076.092152777783</v>
      </c>
      <c r="R637" s="15">
        <f t="shared" si="29"/>
        <v>42106.092152777783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30"/>
        <v>4</v>
      </c>
      <c r="Q638" s="15">
        <f t="shared" si="28"/>
        <v>42131.455439814818</v>
      </c>
      <c r="R638" s="15">
        <f t="shared" si="29"/>
        <v>42161.44930555555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30"/>
        <v>0</v>
      </c>
      <c r="Q639" s="15">
        <f t="shared" si="28"/>
        <v>42762.962013888886</v>
      </c>
      <c r="R639" s="15">
        <f t="shared" si="29"/>
        <v>42791.961111111115</v>
      </c>
    </row>
    <row r="640" spans="1:18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30"/>
        <v>3</v>
      </c>
      <c r="Q640" s="15">
        <f t="shared" si="28"/>
        <v>42759.593310185184</v>
      </c>
      <c r="R640" s="15">
        <f t="shared" si="29"/>
        <v>42819.55164351852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30"/>
        <v>1</v>
      </c>
      <c r="Q641" s="15">
        <f t="shared" si="28"/>
        <v>41865.583275462966</v>
      </c>
      <c r="R641" s="15">
        <f t="shared" si="29"/>
        <v>41925.583275462966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si="30"/>
        <v>50.5</v>
      </c>
      <c r="Q642" s="15">
        <f t="shared" ref="Q642:Q705" si="31">(((J642/60)/60)/24+(DATE(1970,1,1)))</f>
        <v>42683.420312500006</v>
      </c>
      <c r="R642" s="15">
        <f t="shared" ref="R642:R705" si="32">(((I642/60)/60)/24)+DATE(1970,1,1)</f>
        <v>42698.958333333328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ref="P643:P706" si="33">IFERROR(ROUND(E643/L643,2),0)</f>
        <v>151.32</v>
      </c>
      <c r="Q643" s="15">
        <f t="shared" si="31"/>
        <v>42199.57</v>
      </c>
      <c r="R643" s="15">
        <f t="shared" si="32"/>
        <v>42229.57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33"/>
        <v>134.36000000000001</v>
      </c>
      <c r="Q644" s="15">
        <f t="shared" si="31"/>
        <v>42199.651319444441</v>
      </c>
      <c r="R644" s="15">
        <f t="shared" si="32"/>
        <v>42235.651319444441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33"/>
        <v>174.03</v>
      </c>
      <c r="Q645" s="15">
        <f t="shared" si="31"/>
        <v>42100.642071759255</v>
      </c>
      <c r="R645" s="15">
        <f t="shared" si="32"/>
        <v>42155.642071759255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33"/>
        <v>73.489999999999995</v>
      </c>
      <c r="Q646" s="15">
        <f t="shared" si="31"/>
        <v>41898.665960648148</v>
      </c>
      <c r="R646" s="15">
        <f t="shared" si="32"/>
        <v>41941.041666666664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33"/>
        <v>23.52</v>
      </c>
      <c r="Q647" s="15">
        <f t="shared" si="31"/>
        <v>42564.026319444441</v>
      </c>
      <c r="R647" s="15">
        <f t="shared" si="32"/>
        <v>42594.026319444441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33"/>
        <v>39.07</v>
      </c>
      <c r="Q648" s="15">
        <f t="shared" si="31"/>
        <v>41832.852627314816</v>
      </c>
      <c r="R648" s="15">
        <f t="shared" si="32"/>
        <v>41862.852627314816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33"/>
        <v>125.94</v>
      </c>
      <c r="Q649" s="15">
        <f t="shared" si="31"/>
        <v>42416.767928240741</v>
      </c>
      <c r="R649" s="15">
        <f t="shared" si="32"/>
        <v>42446.726261574076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33"/>
        <v>1644</v>
      </c>
      <c r="Q650" s="15">
        <f t="shared" si="31"/>
        <v>41891.693379629629</v>
      </c>
      <c r="R650" s="15">
        <f t="shared" si="32"/>
        <v>41926.693379629629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33"/>
        <v>42.67</v>
      </c>
      <c r="Q651" s="15">
        <f t="shared" si="31"/>
        <v>41877.912187499998</v>
      </c>
      <c r="R651" s="15">
        <f t="shared" si="32"/>
        <v>41898.912187499998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33"/>
        <v>35.130000000000003</v>
      </c>
      <c r="Q652" s="15">
        <f t="shared" si="31"/>
        <v>41932.036851851852</v>
      </c>
      <c r="R652" s="15">
        <f t="shared" si="32"/>
        <v>41992.078518518523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33"/>
        <v>239.35</v>
      </c>
      <c r="Q653" s="15">
        <f t="shared" si="31"/>
        <v>41956.017488425925</v>
      </c>
      <c r="R653" s="15">
        <f t="shared" si="32"/>
        <v>41986.017488425925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33"/>
        <v>107.64</v>
      </c>
      <c r="Q654" s="15">
        <f t="shared" si="31"/>
        <v>42675.690393518518</v>
      </c>
      <c r="R654" s="15">
        <f t="shared" si="32"/>
        <v>42705.732060185182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33"/>
        <v>95.83</v>
      </c>
      <c r="Q655" s="15">
        <f t="shared" si="31"/>
        <v>42199.618518518517</v>
      </c>
      <c r="R655" s="15">
        <f t="shared" si="32"/>
        <v>42236.618518518517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33"/>
        <v>31.66</v>
      </c>
      <c r="Q656" s="15">
        <f t="shared" si="31"/>
        <v>42163.957326388889</v>
      </c>
      <c r="R656" s="15">
        <f t="shared" si="32"/>
        <v>42193.957326388889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33"/>
        <v>42.89</v>
      </c>
      <c r="Q657" s="15">
        <f t="shared" si="31"/>
        <v>42045.957314814819</v>
      </c>
      <c r="R657" s="15">
        <f t="shared" si="32"/>
        <v>42075.915648148148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33"/>
        <v>122.74</v>
      </c>
      <c r="Q658" s="15">
        <f t="shared" si="31"/>
        <v>42417.804618055554</v>
      </c>
      <c r="R658" s="15">
        <f t="shared" si="32"/>
        <v>42477.762951388882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33"/>
        <v>190.45</v>
      </c>
      <c r="Q659" s="15">
        <f t="shared" si="31"/>
        <v>42331.84574074074</v>
      </c>
      <c r="R659" s="15">
        <f t="shared" si="32"/>
        <v>42361.84574074074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33"/>
        <v>109.34</v>
      </c>
      <c r="Q660" s="15">
        <f t="shared" si="31"/>
        <v>42179.160752314812</v>
      </c>
      <c r="R660" s="15">
        <f t="shared" si="32"/>
        <v>42211.75</v>
      </c>
    </row>
    <row r="661" spans="1:18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33"/>
        <v>143.66999999999999</v>
      </c>
      <c r="Q661" s="15">
        <f t="shared" si="31"/>
        <v>42209.593692129631</v>
      </c>
      <c r="R661" s="15">
        <f t="shared" si="32"/>
        <v>42239.593692129631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33"/>
        <v>84.94</v>
      </c>
      <c r="Q662" s="15">
        <f t="shared" si="31"/>
        <v>41922.741655092592</v>
      </c>
      <c r="R662" s="15">
        <f t="shared" si="32"/>
        <v>41952.783321759263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33"/>
        <v>10.56</v>
      </c>
      <c r="Q663" s="15">
        <f t="shared" si="31"/>
        <v>42636.645358796297</v>
      </c>
      <c r="R663" s="15">
        <f t="shared" si="32"/>
        <v>42666.645358796297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33"/>
        <v>39</v>
      </c>
      <c r="Q664" s="15">
        <f t="shared" si="31"/>
        <v>41990.438043981485</v>
      </c>
      <c r="R664" s="15">
        <f t="shared" si="32"/>
        <v>42020.438043981485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33"/>
        <v>100</v>
      </c>
      <c r="Q665" s="15">
        <f t="shared" si="31"/>
        <v>42173.843240740738</v>
      </c>
      <c r="R665" s="15">
        <f t="shared" si="32"/>
        <v>42203.843240740738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33"/>
        <v>31.17</v>
      </c>
      <c r="Q666" s="15">
        <f t="shared" si="31"/>
        <v>42077.666377314818</v>
      </c>
      <c r="R666" s="15">
        <f t="shared" si="32"/>
        <v>42107.666377314818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33"/>
        <v>155.33000000000001</v>
      </c>
      <c r="Q667" s="15">
        <f t="shared" si="31"/>
        <v>42688.711354166662</v>
      </c>
      <c r="R667" s="15">
        <f t="shared" si="32"/>
        <v>42748.711354166662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33"/>
        <v>2</v>
      </c>
      <c r="Q668" s="15">
        <f t="shared" si="31"/>
        <v>41838.832152777781</v>
      </c>
      <c r="R668" s="15">
        <f t="shared" si="32"/>
        <v>41868.832152777781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33"/>
        <v>178.93</v>
      </c>
      <c r="Q669" s="15">
        <f t="shared" si="31"/>
        <v>42632.373414351852</v>
      </c>
      <c r="R669" s="15">
        <f t="shared" si="32"/>
        <v>42672.373414351852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33"/>
        <v>27.36</v>
      </c>
      <c r="Q670" s="15">
        <f t="shared" si="31"/>
        <v>42090.831273148149</v>
      </c>
      <c r="R670" s="15">
        <f t="shared" si="32"/>
        <v>42135.831273148149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33"/>
        <v>1536.25</v>
      </c>
      <c r="Q671" s="15">
        <f t="shared" si="31"/>
        <v>42527.625671296293</v>
      </c>
      <c r="R671" s="15">
        <f t="shared" si="32"/>
        <v>42557.625671296293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33"/>
        <v>85</v>
      </c>
      <c r="Q672" s="15">
        <f t="shared" si="31"/>
        <v>42506.709722222222</v>
      </c>
      <c r="R672" s="15">
        <f t="shared" si="32"/>
        <v>42540.340277777781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33"/>
        <v>788.53</v>
      </c>
      <c r="Q673" s="15">
        <f t="shared" si="31"/>
        <v>41984.692731481482</v>
      </c>
      <c r="R673" s="15">
        <f t="shared" si="32"/>
        <v>42018.166666666672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33"/>
        <v>50.3</v>
      </c>
      <c r="Q674" s="15">
        <f t="shared" si="31"/>
        <v>41974.219490740739</v>
      </c>
      <c r="R674" s="15">
        <f t="shared" si="32"/>
        <v>42005.207638888889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33"/>
        <v>68.33</v>
      </c>
      <c r="Q675" s="15">
        <f t="shared" si="31"/>
        <v>41838.840474537035</v>
      </c>
      <c r="R675" s="15">
        <f t="shared" si="32"/>
        <v>41883.840474537035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33"/>
        <v>7.5</v>
      </c>
      <c r="Q676" s="15">
        <f t="shared" si="31"/>
        <v>41803.116053240738</v>
      </c>
      <c r="R676" s="15">
        <f t="shared" si="32"/>
        <v>41863.116053240738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33"/>
        <v>34.270000000000003</v>
      </c>
      <c r="Q677" s="15">
        <f t="shared" si="31"/>
        <v>41975.930601851855</v>
      </c>
      <c r="R677" s="15">
        <f t="shared" si="32"/>
        <v>42005.290972222225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33"/>
        <v>61.29</v>
      </c>
      <c r="Q678" s="15">
        <f t="shared" si="31"/>
        <v>42012.768298611118</v>
      </c>
      <c r="R678" s="15">
        <f t="shared" si="32"/>
        <v>42042.768298611118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33"/>
        <v>133.25</v>
      </c>
      <c r="Q679" s="15">
        <f t="shared" si="31"/>
        <v>42504.403877314813</v>
      </c>
      <c r="R679" s="15">
        <f t="shared" si="32"/>
        <v>42549.403877314813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33"/>
        <v>65.180000000000007</v>
      </c>
      <c r="Q680" s="15">
        <f t="shared" si="31"/>
        <v>42481.376597222217</v>
      </c>
      <c r="R680" s="15">
        <f t="shared" si="32"/>
        <v>42511.376597222217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33"/>
        <v>93.9</v>
      </c>
      <c r="Q681" s="15">
        <f t="shared" si="31"/>
        <v>42556.695706018523</v>
      </c>
      <c r="R681" s="15">
        <f t="shared" si="32"/>
        <v>42616.695706018523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33"/>
        <v>150.65</v>
      </c>
      <c r="Q682" s="15">
        <f t="shared" si="31"/>
        <v>41864.501516203702</v>
      </c>
      <c r="R682" s="15">
        <f t="shared" si="32"/>
        <v>41899.501516203702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33"/>
        <v>1</v>
      </c>
      <c r="Q683" s="15">
        <f t="shared" si="31"/>
        <v>42639.805601851855</v>
      </c>
      <c r="R683" s="15">
        <f t="shared" si="32"/>
        <v>42669.805601851855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33"/>
        <v>13.25</v>
      </c>
      <c r="Q684" s="15">
        <f t="shared" si="31"/>
        <v>42778.765300925923</v>
      </c>
      <c r="R684" s="15">
        <f t="shared" si="32"/>
        <v>42808.723634259266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33"/>
        <v>99.33</v>
      </c>
      <c r="Q685" s="15">
        <f t="shared" si="31"/>
        <v>42634.900046296301</v>
      </c>
      <c r="R685" s="15">
        <f t="shared" si="32"/>
        <v>42674.900046296301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33"/>
        <v>177.39</v>
      </c>
      <c r="Q686" s="15">
        <f t="shared" si="31"/>
        <v>41809.473275462966</v>
      </c>
      <c r="R686" s="15">
        <f t="shared" si="32"/>
        <v>41845.125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33"/>
        <v>55.3</v>
      </c>
      <c r="Q687" s="15">
        <f t="shared" si="31"/>
        <v>41971.866574074069</v>
      </c>
      <c r="R687" s="15">
        <f t="shared" si="32"/>
        <v>42016.866574074069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33"/>
        <v>0</v>
      </c>
      <c r="Q688" s="15">
        <f t="shared" si="31"/>
        <v>42189.673263888893</v>
      </c>
      <c r="R688" s="15">
        <f t="shared" si="32"/>
        <v>42219.673263888893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33"/>
        <v>591.66999999999996</v>
      </c>
      <c r="Q689" s="15">
        <f t="shared" si="31"/>
        <v>42711.750613425931</v>
      </c>
      <c r="R689" s="15">
        <f t="shared" si="32"/>
        <v>42771.750613425931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33"/>
        <v>405.5</v>
      </c>
      <c r="Q690" s="15">
        <f t="shared" si="31"/>
        <v>42262.104780092588</v>
      </c>
      <c r="R690" s="15">
        <f t="shared" si="32"/>
        <v>42292.104780092588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33"/>
        <v>343.15</v>
      </c>
      <c r="Q691" s="15">
        <f t="shared" si="31"/>
        <v>42675.66778935185</v>
      </c>
      <c r="R691" s="15">
        <f t="shared" si="32"/>
        <v>42712.207638888889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33"/>
        <v>72.59</v>
      </c>
      <c r="Q692" s="15">
        <f t="shared" si="31"/>
        <v>42579.634733796294</v>
      </c>
      <c r="R692" s="15">
        <f t="shared" si="32"/>
        <v>42622.25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33"/>
        <v>26</v>
      </c>
      <c r="Q693" s="15">
        <f t="shared" si="31"/>
        <v>42158.028310185182</v>
      </c>
      <c r="R693" s="15">
        <f t="shared" si="32"/>
        <v>42186.028310185182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33"/>
        <v>6.5</v>
      </c>
      <c r="Q694" s="15">
        <f t="shared" si="31"/>
        <v>42696.37572916667</v>
      </c>
      <c r="R694" s="15">
        <f t="shared" si="32"/>
        <v>42726.37572916667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33"/>
        <v>119.39</v>
      </c>
      <c r="Q695" s="15">
        <f t="shared" si="31"/>
        <v>42094.808182870373</v>
      </c>
      <c r="R695" s="15">
        <f t="shared" si="32"/>
        <v>42124.808182870373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33"/>
        <v>84.29</v>
      </c>
      <c r="Q696" s="15">
        <f t="shared" si="31"/>
        <v>42737.663877314815</v>
      </c>
      <c r="R696" s="15">
        <f t="shared" si="32"/>
        <v>42767.663877314815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33"/>
        <v>90.86</v>
      </c>
      <c r="Q697" s="15">
        <f t="shared" si="31"/>
        <v>41913.521064814813</v>
      </c>
      <c r="R697" s="15">
        <f t="shared" si="32"/>
        <v>41943.521064814813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33"/>
        <v>1</v>
      </c>
      <c r="Q698" s="15">
        <f t="shared" si="31"/>
        <v>41815.927106481482</v>
      </c>
      <c r="R698" s="15">
        <f t="shared" si="32"/>
        <v>41845.927106481482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33"/>
        <v>20.34</v>
      </c>
      <c r="Q699" s="15">
        <f t="shared" si="31"/>
        <v>42388.523020833338</v>
      </c>
      <c r="R699" s="15">
        <f t="shared" si="32"/>
        <v>42403.523020833338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33"/>
        <v>530.69000000000005</v>
      </c>
      <c r="Q700" s="15">
        <f t="shared" si="31"/>
        <v>41866.931076388886</v>
      </c>
      <c r="R700" s="15">
        <f t="shared" si="32"/>
        <v>41900.083333333336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33"/>
        <v>120.39</v>
      </c>
      <c r="Q701" s="15">
        <f t="shared" si="31"/>
        <v>41563.485509259262</v>
      </c>
      <c r="R701" s="15">
        <f t="shared" si="32"/>
        <v>41600.666666666664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33"/>
        <v>13</v>
      </c>
      <c r="Q702" s="15">
        <f t="shared" si="31"/>
        <v>42715.688437500001</v>
      </c>
      <c r="R702" s="15">
        <f t="shared" si="32"/>
        <v>42745.688437500001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33"/>
        <v>291.33</v>
      </c>
      <c r="Q703" s="15">
        <f t="shared" si="31"/>
        <v>41813.662962962961</v>
      </c>
      <c r="R703" s="15">
        <f t="shared" si="32"/>
        <v>41843.662962962961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33"/>
        <v>124.92</v>
      </c>
      <c r="Q704" s="15">
        <f t="shared" si="31"/>
        <v>42668.726701388892</v>
      </c>
      <c r="R704" s="15">
        <f t="shared" si="32"/>
        <v>42698.768368055549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33"/>
        <v>119.57</v>
      </c>
      <c r="Q705" s="15">
        <f t="shared" si="31"/>
        <v>42711.950798611113</v>
      </c>
      <c r="R705" s="15">
        <f t="shared" si="32"/>
        <v>42766.98055555555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si="33"/>
        <v>120.25</v>
      </c>
      <c r="Q706" s="15">
        <f t="shared" ref="Q706:Q769" si="34">(((J706/60)/60)/24+(DATE(1970,1,1)))</f>
        <v>42726.192916666667</v>
      </c>
      <c r="R706" s="15">
        <f t="shared" ref="R706:R769" si="35">(((I706/60)/60)/24)+DATE(1970,1,1)</f>
        <v>42786.192916666667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ref="P707:P770" si="36">IFERROR(ROUND(E707/L707,2),0)</f>
        <v>195.4</v>
      </c>
      <c r="Q707" s="15">
        <f t="shared" si="34"/>
        <v>42726.491643518515</v>
      </c>
      <c r="R707" s="15">
        <f t="shared" si="35"/>
        <v>42756.491643518515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36"/>
        <v>0</v>
      </c>
      <c r="Q708" s="15">
        <f t="shared" si="34"/>
        <v>42676.995173611111</v>
      </c>
      <c r="R708" s="15">
        <f t="shared" si="35"/>
        <v>42718.777083333334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36"/>
        <v>117.7</v>
      </c>
      <c r="Q709" s="15">
        <f t="shared" si="34"/>
        <v>42696.663506944446</v>
      </c>
      <c r="R709" s="15">
        <f t="shared" si="35"/>
        <v>42736.663506944446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36"/>
        <v>23.95</v>
      </c>
      <c r="Q710" s="15">
        <f t="shared" si="34"/>
        <v>41835.581018518518</v>
      </c>
      <c r="R710" s="15">
        <f t="shared" si="35"/>
        <v>41895.581018518518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36"/>
        <v>30.5</v>
      </c>
      <c r="Q711" s="15">
        <f t="shared" si="34"/>
        <v>41948.041192129633</v>
      </c>
      <c r="R711" s="15">
        <f t="shared" si="35"/>
        <v>41978.041192129633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36"/>
        <v>0</v>
      </c>
      <c r="Q712" s="15">
        <f t="shared" si="34"/>
        <v>41837.984976851854</v>
      </c>
      <c r="R712" s="15">
        <f t="shared" si="35"/>
        <v>41871.030555555553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36"/>
        <v>99.97</v>
      </c>
      <c r="Q713" s="15">
        <f t="shared" si="34"/>
        <v>42678.459120370375</v>
      </c>
      <c r="R713" s="15">
        <f t="shared" si="35"/>
        <v>42718.500787037032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36"/>
        <v>26.25</v>
      </c>
      <c r="Q714" s="15">
        <f t="shared" si="34"/>
        <v>42384.680925925932</v>
      </c>
      <c r="R714" s="15">
        <f t="shared" si="35"/>
        <v>42414.680925925932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36"/>
        <v>199</v>
      </c>
      <c r="Q715" s="15">
        <f t="shared" si="34"/>
        <v>42496.529305555552</v>
      </c>
      <c r="R715" s="15">
        <f t="shared" si="35"/>
        <v>42526.529305555552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36"/>
        <v>80.319999999999993</v>
      </c>
      <c r="Q716" s="15">
        <f t="shared" si="34"/>
        <v>42734.787986111114</v>
      </c>
      <c r="R716" s="15">
        <f t="shared" si="35"/>
        <v>42794.787986111114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36"/>
        <v>115.75</v>
      </c>
      <c r="Q717" s="15">
        <f t="shared" si="34"/>
        <v>42273.090740740736</v>
      </c>
      <c r="R717" s="15">
        <f t="shared" si="35"/>
        <v>42313.132407407407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36"/>
        <v>44.69</v>
      </c>
      <c r="Q718" s="15">
        <f t="shared" si="34"/>
        <v>41940.658645833333</v>
      </c>
      <c r="R718" s="15">
        <f t="shared" si="35"/>
        <v>41974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36"/>
        <v>76.25</v>
      </c>
      <c r="Q719" s="15">
        <f t="shared" si="34"/>
        <v>41857.854189814818</v>
      </c>
      <c r="R719" s="15">
        <f t="shared" si="35"/>
        <v>41887.854189814818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36"/>
        <v>22.5</v>
      </c>
      <c r="Q720" s="15">
        <f t="shared" si="34"/>
        <v>42752.845451388886</v>
      </c>
      <c r="R720" s="15">
        <f t="shared" si="35"/>
        <v>42784.249305555553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36"/>
        <v>19.399999999999999</v>
      </c>
      <c r="Q721" s="15">
        <f t="shared" si="34"/>
        <v>42409.040231481486</v>
      </c>
      <c r="R721" s="15">
        <f t="shared" si="35"/>
        <v>42423.040231481486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36"/>
        <v>66.709999999999994</v>
      </c>
      <c r="Q722" s="15">
        <f t="shared" si="34"/>
        <v>40909.649201388893</v>
      </c>
      <c r="R722" s="15">
        <f t="shared" si="35"/>
        <v>40937.649201388893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36"/>
        <v>84.14</v>
      </c>
      <c r="Q723" s="15">
        <f t="shared" si="34"/>
        <v>41807.571840277778</v>
      </c>
      <c r="R723" s="15">
        <f t="shared" si="35"/>
        <v>41852.571840277778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36"/>
        <v>215.73</v>
      </c>
      <c r="Q724" s="15">
        <f t="shared" si="34"/>
        <v>40977.805300925924</v>
      </c>
      <c r="R724" s="15">
        <f t="shared" si="35"/>
        <v>41007.76363425926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36"/>
        <v>54.69</v>
      </c>
      <c r="Q725" s="15">
        <f t="shared" si="34"/>
        <v>42184.816539351858</v>
      </c>
      <c r="R725" s="15">
        <f t="shared" si="35"/>
        <v>42215.165972222225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36"/>
        <v>51.63</v>
      </c>
      <c r="Q726" s="15">
        <f t="shared" si="34"/>
        <v>40694.638460648144</v>
      </c>
      <c r="R726" s="15">
        <f t="shared" si="35"/>
        <v>40724.638460648144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36"/>
        <v>143.36000000000001</v>
      </c>
      <c r="Q727" s="15">
        <f t="shared" si="34"/>
        <v>42321.626296296294</v>
      </c>
      <c r="R727" s="15">
        <f t="shared" si="35"/>
        <v>42351.626296296294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36"/>
        <v>72.430000000000007</v>
      </c>
      <c r="Q728" s="15">
        <f t="shared" si="34"/>
        <v>41346.042673611111</v>
      </c>
      <c r="R728" s="15">
        <f t="shared" si="35"/>
        <v>41376.042673611111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36"/>
        <v>36.53</v>
      </c>
      <c r="Q729" s="15">
        <f t="shared" si="34"/>
        <v>41247.020243055551</v>
      </c>
      <c r="R729" s="15">
        <f t="shared" si="35"/>
        <v>41288.888888888891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36"/>
        <v>60.9</v>
      </c>
      <c r="Q730" s="15">
        <f t="shared" si="34"/>
        <v>40731.837465277778</v>
      </c>
      <c r="R730" s="15">
        <f t="shared" si="35"/>
        <v>40776.837465277778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36"/>
        <v>43.55</v>
      </c>
      <c r="Q731" s="15">
        <f t="shared" si="34"/>
        <v>41111.185891203706</v>
      </c>
      <c r="R731" s="15">
        <f t="shared" si="35"/>
        <v>41171.185891203706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36"/>
        <v>99.77</v>
      </c>
      <c r="Q732" s="15">
        <f t="shared" si="34"/>
        <v>40854.745266203703</v>
      </c>
      <c r="R732" s="15">
        <f t="shared" si="35"/>
        <v>40884.745266203703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36"/>
        <v>88.73</v>
      </c>
      <c r="Q733" s="15">
        <f t="shared" si="34"/>
        <v>40879.795682870368</v>
      </c>
      <c r="R733" s="15">
        <f t="shared" si="35"/>
        <v>40930.25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36"/>
        <v>4.92</v>
      </c>
      <c r="Q734" s="15">
        <f t="shared" si="34"/>
        <v>41486.424317129626</v>
      </c>
      <c r="R734" s="15">
        <f t="shared" si="35"/>
        <v>41546.424317129626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36"/>
        <v>17.82</v>
      </c>
      <c r="Q735" s="15">
        <f t="shared" si="34"/>
        <v>41598.420046296298</v>
      </c>
      <c r="R735" s="15">
        <f t="shared" si="35"/>
        <v>41628.420046296298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36"/>
        <v>187.19</v>
      </c>
      <c r="Q736" s="15">
        <f t="shared" si="34"/>
        <v>42102.164583333331</v>
      </c>
      <c r="R736" s="15">
        <f t="shared" si="35"/>
        <v>42133.208333333328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36"/>
        <v>234.81</v>
      </c>
      <c r="Q737" s="15">
        <f t="shared" si="34"/>
        <v>41946.029467592591</v>
      </c>
      <c r="R737" s="15">
        <f t="shared" si="35"/>
        <v>41977.027083333334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36"/>
        <v>105.05</v>
      </c>
      <c r="Q738" s="15">
        <f t="shared" si="34"/>
        <v>41579.734259259261</v>
      </c>
      <c r="R738" s="15">
        <f t="shared" si="35"/>
        <v>41599.207638888889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36"/>
        <v>56.67</v>
      </c>
      <c r="Q739" s="15">
        <f t="shared" si="34"/>
        <v>41667.275312500002</v>
      </c>
      <c r="R739" s="15">
        <f t="shared" si="35"/>
        <v>41684.833333333336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36"/>
        <v>39.049999999999997</v>
      </c>
      <c r="Q740" s="15">
        <f t="shared" si="34"/>
        <v>41943.604097222218</v>
      </c>
      <c r="R740" s="15">
        <f t="shared" si="35"/>
        <v>41974.207638888889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36"/>
        <v>68.349999999999994</v>
      </c>
      <c r="Q741" s="15">
        <f t="shared" si="34"/>
        <v>41829.502650462964</v>
      </c>
      <c r="R741" s="15">
        <f t="shared" si="35"/>
        <v>41862.502650462964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36"/>
        <v>169.58</v>
      </c>
      <c r="Q742" s="15">
        <f t="shared" si="34"/>
        <v>42162.146782407406</v>
      </c>
      <c r="R742" s="15">
        <f t="shared" si="35"/>
        <v>42176.146782407406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36"/>
        <v>141.41999999999999</v>
      </c>
      <c r="Q743" s="15">
        <f t="shared" si="34"/>
        <v>41401.648217592592</v>
      </c>
      <c r="R743" s="15">
        <f t="shared" si="35"/>
        <v>41436.648217592592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36"/>
        <v>67.39</v>
      </c>
      <c r="Q744" s="15">
        <f t="shared" si="34"/>
        <v>41689.917962962965</v>
      </c>
      <c r="R744" s="15">
        <f t="shared" si="35"/>
        <v>41719.876296296294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36"/>
        <v>54.27</v>
      </c>
      <c r="Q745" s="15">
        <f t="shared" si="34"/>
        <v>40990.709317129629</v>
      </c>
      <c r="R745" s="15">
        <f t="shared" si="35"/>
        <v>41015.875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36"/>
        <v>82.52</v>
      </c>
      <c r="Q746" s="15">
        <f t="shared" si="34"/>
        <v>41226.95721064815</v>
      </c>
      <c r="R746" s="15">
        <f t="shared" si="35"/>
        <v>41256.95721064815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36"/>
        <v>53.73</v>
      </c>
      <c r="Q747" s="15">
        <f t="shared" si="34"/>
        <v>41367.572280092594</v>
      </c>
      <c r="R747" s="15">
        <f t="shared" si="35"/>
        <v>41397.572280092594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36"/>
        <v>34.21</v>
      </c>
      <c r="Q748" s="15">
        <f t="shared" si="34"/>
        <v>41157.042928240742</v>
      </c>
      <c r="R748" s="15">
        <f t="shared" si="35"/>
        <v>41175.165972222225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36"/>
        <v>127.33</v>
      </c>
      <c r="Q749" s="15">
        <f t="shared" si="34"/>
        <v>41988.548831018517</v>
      </c>
      <c r="R749" s="15">
        <f t="shared" si="35"/>
        <v>42019.454166666663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36"/>
        <v>45.57</v>
      </c>
      <c r="Q750" s="15">
        <f t="shared" si="34"/>
        <v>41831.846828703703</v>
      </c>
      <c r="R750" s="15">
        <f t="shared" si="35"/>
        <v>41861.846828703703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36"/>
        <v>95.96</v>
      </c>
      <c r="Q751" s="15">
        <f t="shared" si="34"/>
        <v>42733.94131944445</v>
      </c>
      <c r="R751" s="15">
        <f t="shared" si="35"/>
        <v>42763.94131944445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36"/>
        <v>77.27</v>
      </c>
      <c r="Q752" s="15">
        <f t="shared" si="34"/>
        <v>41299.878148148149</v>
      </c>
      <c r="R752" s="15">
        <f t="shared" si="35"/>
        <v>41329.878148148149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36"/>
        <v>57.34</v>
      </c>
      <c r="Q753" s="15">
        <f t="shared" si="34"/>
        <v>40713.630497685182</v>
      </c>
      <c r="R753" s="15">
        <f t="shared" si="35"/>
        <v>40759.630497685182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36"/>
        <v>53.19</v>
      </c>
      <c r="Q754" s="15">
        <f t="shared" si="34"/>
        <v>42639.421493055561</v>
      </c>
      <c r="R754" s="15">
        <f t="shared" si="35"/>
        <v>42659.458333333328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36"/>
        <v>492.31</v>
      </c>
      <c r="Q755" s="15">
        <f t="shared" si="34"/>
        <v>42019.590173611112</v>
      </c>
      <c r="R755" s="15">
        <f t="shared" si="35"/>
        <v>42049.590173611112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36"/>
        <v>42.35</v>
      </c>
      <c r="Q756" s="15">
        <f t="shared" si="34"/>
        <v>41249.749085648145</v>
      </c>
      <c r="R756" s="15">
        <f t="shared" si="35"/>
        <v>41279.749085648145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36"/>
        <v>37.47</v>
      </c>
      <c r="Q757" s="15">
        <f t="shared" si="34"/>
        <v>41383.605057870373</v>
      </c>
      <c r="R757" s="15">
        <f t="shared" si="35"/>
        <v>41414.02847222222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36"/>
        <v>37.450000000000003</v>
      </c>
      <c r="Q758" s="15">
        <f t="shared" si="34"/>
        <v>40590.766886574071</v>
      </c>
      <c r="R758" s="15">
        <f t="shared" si="35"/>
        <v>40651.725219907406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36"/>
        <v>33.06</v>
      </c>
      <c r="Q759" s="15">
        <f t="shared" si="34"/>
        <v>41235.054560185185</v>
      </c>
      <c r="R759" s="15">
        <f t="shared" si="35"/>
        <v>41249.054560185185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36"/>
        <v>134.21</v>
      </c>
      <c r="Q760" s="15">
        <f t="shared" si="34"/>
        <v>40429.836435185185</v>
      </c>
      <c r="R760" s="15">
        <f t="shared" si="35"/>
        <v>40459.836435185185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36"/>
        <v>51.47</v>
      </c>
      <c r="Q761" s="15">
        <f t="shared" si="34"/>
        <v>41789.330312500002</v>
      </c>
      <c r="R761" s="15">
        <f t="shared" si="35"/>
        <v>41829.330312500002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36"/>
        <v>0</v>
      </c>
      <c r="Q762" s="15">
        <f t="shared" si="34"/>
        <v>42670.764039351852</v>
      </c>
      <c r="R762" s="15">
        <f t="shared" si="35"/>
        <v>42700.805706018517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36"/>
        <v>39.17</v>
      </c>
      <c r="Q763" s="15">
        <f t="shared" si="34"/>
        <v>41642.751458333332</v>
      </c>
      <c r="R763" s="15">
        <f t="shared" si="35"/>
        <v>41672.751458333332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36"/>
        <v>0</v>
      </c>
      <c r="Q764" s="15">
        <f t="shared" si="34"/>
        <v>42690.858449074076</v>
      </c>
      <c r="R764" s="15">
        <f t="shared" si="35"/>
        <v>42708.25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36"/>
        <v>5</v>
      </c>
      <c r="Q765" s="15">
        <f t="shared" si="34"/>
        <v>41471.446851851848</v>
      </c>
      <c r="R765" s="15">
        <f t="shared" si="35"/>
        <v>41501.446851851848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36"/>
        <v>0</v>
      </c>
      <c r="Q766" s="15">
        <f t="shared" si="34"/>
        <v>42227.173159722224</v>
      </c>
      <c r="R766" s="15">
        <f t="shared" si="35"/>
        <v>42257.173159722224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36"/>
        <v>57.3</v>
      </c>
      <c r="Q767" s="15">
        <f t="shared" si="34"/>
        <v>41901.542638888888</v>
      </c>
      <c r="R767" s="15">
        <f t="shared" si="35"/>
        <v>41931.542638888888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36"/>
        <v>0</v>
      </c>
      <c r="Q768" s="15">
        <f t="shared" si="34"/>
        <v>42021.783368055556</v>
      </c>
      <c r="R768" s="15">
        <f t="shared" si="35"/>
        <v>42051.783368055556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36"/>
        <v>59</v>
      </c>
      <c r="Q769" s="15">
        <f t="shared" si="34"/>
        <v>42115.143634259264</v>
      </c>
      <c r="R769" s="15">
        <f t="shared" si="35"/>
        <v>42145.143634259264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si="36"/>
        <v>0</v>
      </c>
      <c r="Q770" s="15">
        <f t="shared" ref="Q770:Q833" si="37">(((J770/60)/60)/24+(DATE(1970,1,1)))</f>
        <v>41594.207060185188</v>
      </c>
      <c r="R770" s="15">
        <f t="shared" ref="R770:R833" si="38">(((I770/60)/60)/24)+DATE(1970,1,1)</f>
        <v>41624.207060185188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ref="P771:P834" si="39">IFERROR(ROUND(E771/L771,2),0)</f>
        <v>31.85</v>
      </c>
      <c r="Q771" s="15">
        <f t="shared" si="37"/>
        <v>41604.996458333335</v>
      </c>
      <c r="R771" s="15">
        <f t="shared" si="38"/>
        <v>41634.996458333335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39"/>
        <v>0</v>
      </c>
      <c r="Q772" s="15">
        <f t="shared" si="37"/>
        <v>41289.999641203707</v>
      </c>
      <c r="R772" s="15">
        <f t="shared" si="38"/>
        <v>41329.999641203707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39"/>
        <v>10</v>
      </c>
      <c r="Q773" s="15">
        <f t="shared" si="37"/>
        <v>42349.824097222227</v>
      </c>
      <c r="R773" s="15">
        <f t="shared" si="38"/>
        <v>42399.824097222227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39"/>
        <v>50</v>
      </c>
      <c r="Q774" s="15">
        <f t="shared" si="37"/>
        <v>40068.056932870371</v>
      </c>
      <c r="R774" s="15">
        <f t="shared" si="38"/>
        <v>40118.165972222225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39"/>
        <v>16</v>
      </c>
      <c r="Q775" s="15">
        <f t="shared" si="37"/>
        <v>42100.735937499994</v>
      </c>
      <c r="R775" s="15">
        <f t="shared" si="38"/>
        <v>42134.959027777775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39"/>
        <v>39</v>
      </c>
      <c r="Q776" s="15">
        <f t="shared" si="37"/>
        <v>41663.780300925922</v>
      </c>
      <c r="R776" s="15">
        <f t="shared" si="38"/>
        <v>41693.780300925922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39"/>
        <v>34</v>
      </c>
      <c r="Q777" s="15">
        <f t="shared" si="37"/>
        <v>40863.060127314813</v>
      </c>
      <c r="R777" s="15">
        <f t="shared" si="38"/>
        <v>40893.060127314813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39"/>
        <v>63.12</v>
      </c>
      <c r="Q778" s="15">
        <f t="shared" si="37"/>
        <v>42250.685706018514</v>
      </c>
      <c r="R778" s="15">
        <f t="shared" si="38"/>
        <v>42288.208333333328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39"/>
        <v>7</v>
      </c>
      <c r="Q779" s="15">
        <f t="shared" si="37"/>
        <v>41456.981215277774</v>
      </c>
      <c r="R779" s="15">
        <f t="shared" si="38"/>
        <v>41486.981215277774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39"/>
        <v>2</v>
      </c>
      <c r="Q780" s="15">
        <f t="shared" si="37"/>
        <v>41729.702314814815</v>
      </c>
      <c r="R780" s="15">
        <f t="shared" si="38"/>
        <v>41759.702314814815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39"/>
        <v>66.67</v>
      </c>
      <c r="Q781" s="15">
        <f t="shared" si="37"/>
        <v>40436.68408564815</v>
      </c>
      <c r="R781" s="15">
        <f t="shared" si="38"/>
        <v>40466.166666666664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39"/>
        <v>38.520000000000003</v>
      </c>
      <c r="Q782" s="15">
        <f t="shared" si="37"/>
        <v>40636.673900462964</v>
      </c>
      <c r="R782" s="15">
        <f t="shared" si="38"/>
        <v>40666.673900462964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39"/>
        <v>42.61</v>
      </c>
      <c r="Q783" s="15">
        <f t="shared" si="37"/>
        <v>41403.000856481485</v>
      </c>
      <c r="R783" s="15">
        <f t="shared" si="38"/>
        <v>41433.000856481485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39"/>
        <v>50</v>
      </c>
      <c r="Q784" s="15">
        <f t="shared" si="37"/>
        <v>41116.758125</v>
      </c>
      <c r="R784" s="15">
        <f t="shared" si="38"/>
        <v>41146.758125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39"/>
        <v>63.49</v>
      </c>
      <c r="Q785" s="15">
        <f t="shared" si="37"/>
        <v>40987.773715277777</v>
      </c>
      <c r="R785" s="15">
        <f t="shared" si="38"/>
        <v>41026.916666666664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39"/>
        <v>102.5</v>
      </c>
      <c r="Q786" s="15">
        <f t="shared" si="37"/>
        <v>41675.149525462963</v>
      </c>
      <c r="R786" s="15">
        <f t="shared" si="38"/>
        <v>41715.107858796298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39"/>
        <v>31.14</v>
      </c>
      <c r="Q787" s="15">
        <f t="shared" si="37"/>
        <v>41303.593923611108</v>
      </c>
      <c r="R787" s="15">
        <f t="shared" si="38"/>
        <v>41333.593923611108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39"/>
        <v>162.27000000000001</v>
      </c>
      <c r="Q788" s="15">
        <f t="shared" si="37"/>
        <v>40983.055949074071</v>
      </c>
      <c r="R788" s="15">
        <f t="shared" si="38"/>
        <v>41040.657638888886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39"/>
        <v>80.59</v>
      </c>
      <c r="Q789" s="15">
        <f t="shared" si="37"/>
        <v>41549.627615740741</v>
      </c>
      <c r="R789" s="15">
        <f t="shared" si="38"/>
        <v>41579.627615740741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39"/>
        <v>59.85</v>
      </c>
      <c r="Q790" s="15">
        <f t="shared" si="37"/>
        <v>41059.006805555553</v>
      </c>
      <c r="R790" s="15">
        <f t="shared" si="38"/>
        <v>41097.165972222225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39"/>
        <v>132.86000000000001</v>
      </c>
      <c r="Q791" s="15">
        <f t="shared" si="37"/>
        <v>41277.186111111114</v>
      </c>
      <c r="R791" s="15">
        <f t="shared" si="38"/>
        <v>41295.332638888889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39"/>
        <v>92.55</v>
      </c>
      <c r="Q792" s="15">
        <f t="shared" si="37"/>
        <v>41276.047905092593</v>
      </c>
      <c r="R792" s="15">
        <f t="shared" si="38"/>
        <v>41306.047905092593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39"/>
        <v>60.86</v>
      </c>
      <c r="Q793" s="15">
        <f t="shared" si="37"/>
        <v>41557.780624999999</v>
      </c>
      <c r="R793" s="15">
        <f t="shared" si="38"/>
        <v>41591.249305555553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39"/>
        <v>41.85</v>
      </c>
      <c r="Q794" s="15">
        <f t="shared" si="37"/>
        <v>41555.873645833337</v>
      </c>
      <c r="R794" s="15">
        <f t="shared" si="38"/>
        <v>41585.915312500001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39"/>
        <v>88.33</v>
      </c>
      <c r="Q795" s="15">
        <f t="shared" si="37"/>
        <v>41442.741249999999</v>
      </c>
      <c r="R795" s="15">
        <f t="shared" si="38"/>
        <v>41458.207638888889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39"/>
        <v>158.96</v>
      </c>
      <c r="Q796" s="15">
        <f t="shared" si="37"/>
        <v>40736.115011574075</v>
      </c>
      <c r="R796" s="15">
        <f t="shared" si="38"/>
        <v>40791.712500000001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39"/>
        <v>85.05</v>
      </c>
      <c r="Q797" s="15">
        <f t="shared" si="37"/>
        <v>40963.613032407404</v>
      </c>
      <c r="R797" s="15">
        <f t="shared" si="38"/>
        <v>41006.207638888889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39"/>
        <v>112.61</v>
      </c>
      <c r="Q798" s="15">
        <f t="shared" si="37"/>
        <v>41502.882928240739</v>
      </c>
      <c r="R798" s="15">
        <f t="shared" si="38"/>
        <v>41532.881944444445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39"/>
        <v>45.44</v>
      </c>
      <c r="Q799" s="15">
        <f t="shared" si="37"/>
        <v>40996.994074074071</v>
      </c>
      <c r="R799" s="15">
        <f t="shared" si="38"/>
        <v>41028.166666666664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39"/>
        <v>46.22</v>
      </c>
      <c r="Q800" s="15">
        <f t="shared" si="37"/>
        <v>41882.590127314819</v>
      </c>
      <c r="R800" s="15">
        <f t="shared" si="38"/>
        <v>41912.590127314819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39"/>
        <v>178.61</v>
      </c>
      <c r="Q801" s="15">
        <f t="shared" si="37"/>
        <v>40996.667199074072</v>
      </c>
      <c r="R801" s="15">
        <f t="shared" si="38"/>
        <v>41026.667199074072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39"/>
        <v>40.75</v>
      </c>
      <c r="Q802" s="15">
        <f t="shared" si="37"/>
        <v>41863.433495370373</v>
      </c>
      <c r="R802" s="15">
        <f t="shared" si="38"/>
        <v>41893.433495370373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39"/>
        <v>43.73</v>
      </c>
      <c r="Q803" s="15">
        <f t="shared" si="37"/>
        <v>40695.795370370368</v>
      </c>
      <c r="R803" s="15">
        <f t="shared" si="38"/>
        <v>40725.795370370368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39"/>
        <v>81.069999999999993</v>
      </c>
      <c r="Q804" s="15">
        <f t="shared" si="37"/>
        <v>41123.022268518522</v>
      </c>
      <c r="R804" s="15">
        <f t="shared" si="38"/>
        <v>41169.170138888891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39"/>
        <v>74.61</v>
      </c>
      <c r="Q805" s="15">
        <f t="shared" si="37"/>
        <v>40665.949976851851</v>
      </c>
      <c r="R805" s="15">
        <f t="shared" si="38"/>
        <v>40692.041666666664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39"/>
        <v>305.56</v>
      </c>
      <c r="Q806" s="15">
        <f t="shared" si="37"/>
        <v>40730.105625000004</v>
      </c>
      <c r="R806" s="15">
        <f t="shared" si="38"/>
        <v>40747.165972222225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39"/>
        <v>58.33</v>
      </c>
      <c r="Q807" s="15">
        <f t="shared" si="37"/>
        <v>40690.823055555556</v>
      </c>
      <c r="R807" s="15">
        <f t="shared" si="38"/>
        <v>40740.958333333336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39"/>
        <v>117.68</v>
      </c>
      <c r="Q808" s="15">
        <f t="shared" si="37"/>
        <v>40763.691423611112</v>
      </c>
      <c r="R808" s="15">
        <f t="shared" si="38"/>
        <v>40793.691423611112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39"/>
        <v>73.77</v>
      </c>
      <c r="Q809" s="15">
        <f t="shared" si="37"/>
        <v>42759.628599537042</v>
      </c>
      <c r="R809" s="15">
        <f t="shared" si="38"/>
        <v>42795.083333333328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39"/>
        <v>104.65</v>
      </c>
      <c r="Q810" s="15">
        <f t="shared" si="37"/>
        <v>41962.100532407407</v>
      </c>
      <c r="R810" s="15">
        <f t="shared" si="38"/>
        <v>41995.207638888889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39"/>
        <v>79.83</v>
      </c>
      <c r="Q811" s="15">
        <f t="shared" si="37"/>
        <v>41628.833680555559</v>
      </c>
      <c r="R811" s="15">
        <f t="shared" si="38"/>
        <v>41658.833680555559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39"/>
        <v>58.33</v>
      </c>
      <c r="Q812" s="15">
        <f t="shared" si="37"/>
        <v>41123.056273148148</v>
      </c>
      <c r="R812" s="15">
        <f t="shared" si="38"/>
        <v>41153.056273148148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39"/>
        <v>86.67</v>
      </c>
      <c r="Q813" s="15">
        <f t="shared" si="37"/>
        <v>41443.643541666665</v>
      </c>
      <c r="R813" s="15">
        <f t="shared" si="38"/>
        <v>41465.702777777777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39"/>
        <v>27.61</v>
      </c>
      <c r="Q814" s="15">
        <f t="shared" si="37"/>
        <v>41282.017962962964</v>
      </c>
      <c r="R814" s="15">
        <f t="shared" si="38"/>
        <v>41334.581944444442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39"/>
        <v>25</v>
      </c>
      <c r="Q815" s="15">
        <f t="shared" si="37"/>
        <v>41080.960243055553</v>
      </c>
      <c r="R815" s="15">
        <f t="shared" si="38"/>
        <v>41110.960243055553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39"/>
        <v>45.46</v>
      </c>
      <c r="Q816" s="15">
        <f t="shared" si="37"/>
        <v>40679.743067129632</v>
      </c>
      <c r="R816" s="15">
        <f t="shared" si="38"/>
        <v>40694.75277777778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39"/>
        <v>99.53</v>
      </c>
      <c r="Q817" s="15">
        <f t="shared" si="37"/>
        <v>41914.917858796296</v>
      </c>
      <c r="R817" s="15">
        <f t="shared" si="38"/>
        <v>41944.917858796296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39"/>
        <v>39.31</v>
      </c>
      <c r="Q818" s="15">
        <f t="shared" si="37"/>
        <v>41341.870868055557</v>
      </c>
      <c r="R818" s="15">
        <f t="shared" si="38"/>
        <v>41373.270833333336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39"/>
        <v>89.42</v>
      </c>
      <c r="Q819" s="15">
        <f t="shared" si="37"/>
        <v>40925.599664351852</v>
      </c>
      <c r="R819" s="15">
        <f t="shared" si="38"/>
        <v>40979.207638888889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39"/>
        <v>28.68</v>
      </c>
      <c r="Q820" s="15">
        <f t="shared" si="37"/>
        <v>41120.882881944446</v>
      </c>
      <c r="R820" s="15">
        <f t="shared" si="38"/>
        <v>41128.709027777775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39"/>
        <v>31.07</v>
      </c>
      <c r="Q821" s="15">
        <f t="shared" si="37"/>
        <v>41619.998310185183</v>
      </c>
      <c r="R821" s="15">
        <f t="shared" si="38"/>
        <v>41629.197222222225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39"/>
        <v>70.55</v>
      </c>
      <c r="Q822" s="15">
        <f t="shared" si="37"/>
        <v>41768.841921296298</v>
      </c>
      <c r="R822" s="15">
        <f t="shared" si="38"/>
        <v>41799.208333333336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39"/>
        <v>224.13</v>
      </c>
      <c r="Q823" s="15">
        <f t="shared" si="37"/>
        <v>42093.922048611115</v>
      </c>
      <c r="R823" s="15">
        <f t="shared" si="38"/>
        <v>42128.167361111111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39"/>
        <v>51.81</v>
      </c>
      <c r="Q824" s="15">
        <f t="shared" si="37"/>
        <v>41157.947337962964</v>
      </c>
      <c r="R824" s="15">
        <f t="shared" si="38"/>
        <v>41187.947337962964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39"/>
        <v>43.52</v>
      </c>
      <c r="Q825" s="15">
        <f t="shared" si="37"/>
        <v>42055.972824074073</v>
      </c>
      <c r="R825" s="15">
        <f t="shared" si="38"/>
        <v>42085.931157407409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39"/>
        <v>39.82</v>
      </c>
      <c r="Q826" s="15">
        <f t="shared" si="37"/>
        <v>40250.242106481484</v>
      </c>
      <c r="R826" s="15">
        <f t="shared" si="38"/>
        <v>40286.290972222225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39"/>
        <v>126.81</v>
      </c>
      <c r="Q827" s="15">
        <f t="shared" si="37"/>
        <v>41186.306527777779</v>
      </c>
      <c r="R827" s="15">
        <f t="shared" si="38"/>
        <v>41211.306527777779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39"/>
        <v>113.88</v>
      </c>
      <c r="Q828" s="15">
        <f t="shared" si="37"/>
        <v>40973.038541666669</v>
      </c>
      <c r="R828" s="15">
        <f t="shared" si="38"/>
        <v>40993.996874999997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39"/>
        <v>28.18</v>
      </c>
      <c r="Q829" s="15">
        <f t="shared" si="37"/>
        <v>40927.473460648151</v>
      </c>
      <c r="R829" s="15">
        <f t="shared" si="38"/>
        <v>40953.825694444444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39"/>
        <v>36.61</v>
      </c>
      <c r="Q830" s="15">
        <f t="shared" si="37"/>
        <v>41073.050717592596</v>
      </c>
      <c r="R830" s="15">
        <f t="shared" si="38"/>
        <v>41085.683333333334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39"/>
        <v>32.5</v>
      </c>
      <c r="Q831" s="15">
        <f t="shared" si="37"/>
        <v>42504.801388888889</v>
      </c>
      <c r="R831" s="15">
        <f t="shared" si="38"/>
        <v>42564.801388888889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39"/>
        <v>60.66</v>
      </c>
      <c r="Q832" s="15">
        <f t="shared" si="37"/>
        <v>41325.525752314818</v>
      </c>
      <c r="R832" s="15">
        <f t="shared" si="38"/>
        <v>41355.484085648146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39"/>
        <v>175</v>
      </c>
      <c r="Q833" s="15">
        <f t="shared" si="37"/>
        <v>40996.646921296298</v>
      </c>
      <c r="R833" s="15">
        <f t="shared" si="38"/>
        <v>41026.646921296298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si="39"/>
        <v>97.99</v>
      </c>
      <c r="Q834" s="15">
        <f t="shared" ref="Q834:Q897" si="40">(((J834/60)/60)/24+(DATE(1970,1,1)))</f>
        <v>40869.675173611111</v>
      </c>
      <c r="R834" s="15">
        <f t="shared" ref="R834:R897" si="41">(((I834/60)/60)/24)+DATE(1970,1,1)</f>
        <v>40929.342361111114</v>
      </c>
    </row>
    <row r="835" spans="1:18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ref="P835:P898" si="42">IFERROR(ROUND(E835/L835,2),0)</f>
        <v>148.78</v>
      </c>
      <c r="Q835" s="15">
        <f t="shared" si="40"/>
        <v>41718.878182870372</v>
      </c>
      <c r="R835" s="15">
        <f t="shared" si="41"/>
        <v>41748.878182870372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42"/>
        <v>96.08</v>
      </c>
      <c r="Q836" s="15">
        <f t="shared" si="40"/>
        <v>41422.822824074072</v>
      </c>
      <c r="R836" s="15">
        <f t="shared" si="41"/>
        <v>41456.165972222225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42"/>
        <v>58.63</v>
      </c>
      <c r="Q837" s="15">
        <f t="shared" si="40"/>
        <v>41005.45784722222</v>
      </c>
      <c r="R837" s="15">
        <f t="shared" si="41"/>
        <v>41048.125</v>
      </c>
    </row>
    <row r="838" spans="1:18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42"/>
        <v>109.71</v>
      </c>
      <c r="Q838" s="15">
        <f t="shared" si="40"/>
        <v>41524.056921296295</v>
      </c>
      <c r="R838" s="15">
        <f t="shared" si="41"/>
        <v>41554.056921296295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42"/>
        <v>49.11</v>
      </c>
      <c r="Q839" s="15">
        <f t="shared" si="40"/>
        <v>41730.998402777775</v>
      </c>
      <c r="R839" s="15">
        <f t="shared" si="41"/>
        <v>41760.998402777775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42"/>
        <v>47.67</v>
      </c>
      <c r="Q840" s="15">
        <f t="shared" si="40"/>
        <v>40895.897974537038</v>
      </c>
      <c r="R840" s="15">
        <f t="shared" si="41"/>
        <v>40925.897974537038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42"/>
        <v>60.74</v>
      </c>
      <c r="Q841" s="15">
        <f t="shared" si="40"/>
        <v>41144.763379629629</v>
      </c>
      <c r="R841" s="15">
        <f t="shared" si="41"/>
        <v>41174.763379629629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42"/>
        <v>63.38</v>
      </c>
      <c r="Q842" s="15">
        <f t="shared" si="40"/>
        <v>42607.226701388892</v>
      </c>
      <c r="R842" s="15">
        <f t="shared" si="41"/>
        <v>42637.226701388892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42"/>
        <v>53.89</v>
      </c>
      <c r="Q843" s="15">
        <f t="shared" si="40"/>
        <v>41923.838692129626</v>
      </c>
      <c r="R843" s="15">
        <f t="shared" si="41"/>
        <v>41953.88035879629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42"/>
        <v>66.87</v>
      </c>
      <c r="Q844" s="15">
        <f t="shared" si="40"/>
        <v>41526.592395833337</v>
      </c>
      <c r="R844" s="15">
        <f t="shared" si="41"/>
        <v>41561.165972222225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42"/>
        <v>63.1</v>
      </c>
      <c r="Q845" s="15">
        <f t="shared" si="40"/>
        <v>42695.257870370369</v>
      </c>
      <c r="R845" s="15">
        <f t="shared" si="41"/>
        <v>42712.333333333328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42"/>
        <v>36.630000000000003</v>
      </c>
      <c r="Q846" s="15">
        <f t="shared" si="40"/>
        <v>41905.684629629628</v>
      </c>
      <c r="R846" s="15">
        <f t="shared" si="41"/>
        <v>41944.207638888889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42"/>
        <v>34.01</v>
      </c>
      <c r="Q847" s="15">
        <f t="shared" si="40"/>
        <v>42578.205972222218</v>
      </c>
      <c r="R847" s="15">
        <f t="shared" si="41"/>
        <v>42618.165972222225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42"/>
        <v>28.55</v>
      </c>
      <c r="Q848" s="15">
        <f t="shared" si="40"/>
        <v>41694.391840277778</v>
      </c>
      <c r="R848" s="15">
        <f t="shared" si="41"/>
        <v>41708.583333333336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42"/>
        <v>10</v>
      </c>
      <c r="Q849" s="15">
        <f t="shared" si="40"/>
        <v>42165.79833333334</v>
      </c>
      <c r="R849" s="15">
        <f t="shared" si="41"/>
        <v>42195.79833333334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42"/>
        <v>18.75</v>
      </c>
      <c r="Q850" s="15">
        <f t="shared" si="40"/>
        <v>42078.792048611111</v>
      </c>
      <c r="R850" s="15">
        <f t="shared" si="41"/>
        <v>42108.792048611111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42"/>
        <v>41.7</v>
      </c>
      <c r="Q851" s="15">
        <f t="shared" si="40"/>
        <v>42051.148888888885</v>
      </c>
      <c r="R851" s="15">
        <f t="shared" si="41"/>
        <v>42079.107222222221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42"/>
        <v>46.67</v>
      </c>
      <c r="Q852" s="15">
        <f t="shared" si="40"/>
        <v>42452.827743055561</v>
      </c>
      <c r="R852" s="15">
        <f t="shared" si="41"/>
        <v>42485.207638888889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42"/>
        <v>37.270000000000003</v>
      </c>
      <c r="Q853" s="15">
        <f t="shared" si="40"/>
        <v>42522.880243055552</v>
      </c>
      <c r="R853" s="15">
        <f t="shared" si="41"/>
        <v>42582.822916666672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42"/>
        <v>59.26</v>
      </c>
      <c r="Q854" s="15">
        <f t="shared" si="40"/>
        <v>42656.805497685185</v>
      </c>
      <c r="R854" s="15">
        <f t="shared" si="41"/>
        <v>42667.875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42"/>
        <v>30</v>
      </c>
      <c r="Q855" s="15">
        <f t="shared" si="40"/>
        <v>42021.832280092596</v>
      </c>
      <c r="R855" s="15">
        <f t="shared" si="41"/>
        <v>42051.832280092596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42"/>
        <v>65.86</v>
      </c>
      <c r="Q856" s="15">
        <f t="shared" si="40"/>
        <v>42702.212337962963</v>
      </c>
      <c r="R856" s="15">
        <f t="shared" si="41"/>
        <v>42732.212337962963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42"/>
        <v>31.91</v>
      </c>
      <c r="Q857" s="15">
        <f t="shared" si="40"/>
        <v>42545.125196759262</v>
      </c>
      <c r="R857" s="15">
        <f t="shared" si="41"/>
        <v>42575.125196759262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42"/>
        <v>19.46</v>
      </c>
      <c r="Q858" s="15">
        <f t="shared" si="40"/>
        <v>42609.311990740738</v>
      </c>
      <c r="R858" s="15">
        <f t="shared" si="41"/>
        <v>42668.791666666672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42"/>
        <v>50</v>
      </c>
      <c r="Q859" s="15">
        <f t="shared" si="40"/>
        <v>42291.581377314811</v>
      </c>
      <c r="R859" s="15">
        <f t="shared" si="41"/>
        <v>42333.623043981483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42"/>
        <v>22.74</v>
      </c>
      <c r="Q860" s="15">
        <f t="shared" si="40"/>
        <v>42079.745578703703</v>
      </c>
      <c r="R860" s="15">
        <f t="shared" si="41"/>
        <v>42109.957638888889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42"/>
        <v>42.72</v>
      </c>
      <c r="Q861" s="15">
        <f t="shared" si="40"/>
        <v>42128.820231481484</v>
      </c>
      <c r="R861" s="15">
        <f t="shared" si="41"/>
        <v>42159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42"/>
        <v>52.92</v>
      </c>
      <c r="Q862" s="15">
        <f t="shared" si="40"/>
        <v>41570.482789351852</v>
      </c>
      <c r="R862" s="15">
        <f t="shared" si="41"/>
        <v>41600.524456018517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42"/>
        <v>50.5</v>
      </c>
      <c r="Q863" s="15">
        <f t="shared" si="40"/>
        <v>42599.965324074074</v>
      </c>
      <c r="R863" s="15">
        <f t="shared" si="41"/>
        <v>42629.965324074074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42"/>
        <v>42.5</v>
      </c>
      <c r="Q864" s="15">
        <f t="shared" si="40"/>
        <v>41559.5549537037</v>
      </c>
      <c r="R864" s="15">
        <f t="shared" si="41"/>
        <v>41589.596620370372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42"/>
        <v>18</v>
      </c>
      <c r="Q865" s="15">
        <f t="shared" si="40"/>
        <v>40921.117662037039</v>
      </c>
      <c r="R865" s="15">
        <f t="shared" si="41"/>
        <v>40951.117662037039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42"/>
        <v>34.18</v>
      </c>
      <c r="Q866" s="15">
        <f t="shared" si="40"/>
        <v>41541.106921296298</v>
      </c>
      <c r="R866" s="15">
        <f t="shared" si="41"/>
        <v>41563.415972222225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42"/>
        <v>22.5</v>
      </c>
      <c r="Q867" s="15">
        <f t="shared" si="40"/>
        <v>41230.77311342593</v>
      </c>
      <c r="R867" s="15">
        <f t="shared" si="41"/>
        <v>41290.77311342593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42"/>
        <v>58.18</v>
      </c>
      <c r="Q868" s="15">
        <f t="shared" si="40"/>
        <v>42025.637939814813</v>
      </c>
      <c r="R868" s="15">
        <f t="shared" si="41"/>
        <v>42063.631944444445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42"/>
        <v>109.18</v>
      </c>
      <c r="Q869" s="15">
        <f t="shared" si="40"/>
        <v>40088.105393518519</v>
      </c>
      <c r="R869" s="15">
        <f t="shared" si="41"/>
        <v>40148.207638888889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42"/>
        <v>50</v>
      </c>
      <c r="Q870" s="15">
        <f t="shared" si="40"/>
        <v>41616.027754629627</v>
      </c>
      <c r="R870" s="15">
        <f t="shared" si="41"/>
        <v>41646.027754629627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42"/>
        <v>346.67</v>
      </c>
      <c r="Q871" s="15">
        <f t="shared" si="40"/>
        <v>41342.845567129632</v>
      </c>
      <c r="R871" s="15">
        <f t="shared" si="41"/>
        <v>41372.803900462961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42"/>
        <v>12.4</v>
      </c>
      <c r="Q872" s="15">
        <f t="shared" si="40"/>
        <v>41488.022256944445</v>
      </c>
      <c r="R872" s="15">
        <f t="shared" si="41"/>
        <v>41518.022256944445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42"/>
        <v>27.08</v>
      </c>
      <c r="Q873" s="15">
        <f t="shared" si="40"/>
        <v>41577.561284722222</v>
      </c>
      <c r="R873" s="15">
        <f t="shared" si="41"/>
        <v>41607.602951388886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42"/>
        <v>32.5</v>
      </c>
      <c r="Q874" s="15">
        <f t="shared" si="40"/>
        <v>40567.825543981482</v>
      </c>
      <c r="R874" s="15">
        <f t="shared" si="41"/>
        <v>40612.825543981482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42"/>
        <v>9</v>
      </c>
      <c r="Q875" s="15">
        <f t="shared" si="40"/>
        <v>41184.167129629634</v>
      </c>
      <c r="R875" s="15">
        <f t="shared" si="41"/>
        <v>41224.208796296298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42"/>
        <v>34.76</v>
      </c>
      <c r="Q876" s="15">
        <f t="shared" si="40"/>
        <v>41368.583726851852</v>
      </c>
      <c r="R876" s="15">
        <f t="shared" si="41"/>
        <v>41398.583726851852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42"/>
        <v>0</v>
      </c>
      <c r="Q877" s="15">
        <f t="shared" si="40"/>
        <v>42248.723738425921</v>
      </c>
      <c r="R877" s="15">
        <f t="shared" si="41"/>
        <v>42268.723738425921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42"/>
        <v>28.58</v>
      </c>
      <c r="Q878" s="15">
        <f t="shared" si="40"/>
        <v>41276.496840277774</v>
      </c>
      <c r="R878" s="15">
        <f t="shared" si="41"/>
        <v>41309.496840277774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42"/>
        <v>46.59</v>
      </c>
      <c r="Q879" s="15">
        <f t="shared" si="40"/>
        <v>41597.788888888892</v>
      </c>
      <c r="R879" s="15">
        <f t="shared" si="41"/>
        <v>41627.788888888892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42"/>
        <v>32.5</v>
      </c>
      <c r="Q880" s="15">
        <f t="shared" si="40"/>
        <v>40505.232916666668</v>
      </c>
      <c r="R880" s="15">
        <f t="shared" si="41"/>
        <v>40535.232916666668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42"/>
        <v>21.47</v>
      </c>
      <c r="Q881" s="15">
        <f t="shared" si="40"/>
        <v>41037.829918981479</v>
      </c>
      <c r="R881" s="15">
        <f t="shared" si="41"/>
        <v>41058.829918981479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42"/>
        <v>14.13</v>
      </c>
      <c r="Q882" s="15">
        <f t="shared" si="40"/>
        <v>41179.32104166667</v>
      </c>
      <c r="R882" s="15">
        <f t="shared" si="41"/>
        <v>41212.32104166667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42"/>
        <v>30</v>
      </c>
      <c r="Q883" s="15">
        <f t="shared" si="40"/>
        <v>40877.25099537037</v>
      </c>
      <c r="R883" s="15">
        <f t="shared" si="41"/>
        <v>40922.25099537037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42"/>
        <v>21.57</v>
      </c>
      <c r="Q884" s="15">
        <f t="shared" si="40"/>
        <v>40759.860532407409</v>
      </c>
      <c r="R884" s="15">
        <f t="shared" si="41"/>
        <v>40792.860532407409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42"/>
        <v>83.38</v>
      </c>
      <c r="Q885" s="15">
        <f t="shared" si="40"/>
        <v>42371.935590277775</v>
      </c>
      <c r="R885" s="15">
        <f t="shared" si="41"/>
        <v>42431.935590277775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42"/>
        <v>10</v>
      </c>
      <c r="Q886" s="15">
        <f t="shared" si="40"/>
        <v>40981.802615740737</v>
      </c>
      <c r="R886" s="15">
        <f t="shared" si="41"/>
        <v>41041.104861111111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42"/>
        <v>35.71</v>
      </c>
      <c r="Q887" s="15">
        <f t="shared" si="40"/>
        <v>42713.941099537042</v>
      </c>
      <c r="R887" s="15">
        <f t="shared" si="41"/>
        <v>42734.941099537042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42"/>
        <v>29.29</v>
      </c>
      <c r="Q888" s="15">
        <f t="shared" si="40"/>
        <v>42603.870520833334</v>
      </c>
      <c r="R888" s="15">
        <f t="shared" si="41"/>
        <v>42628.870520833334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42"/>
        <v>0</v>
      </c>
      <c r="Q889" s="15">
        <f t="shared" si="40"/>
        <v>41026.958969907406</v>
      </c>
      <c r="R889" s="15">
        <f t="shared" si="41"/>
        <v>41056.958969907406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42"/>
        <v>18</v>
      </c>
      <c r="Q890" s="15">
        <f t="shared" si="40"/>
        <v>40751.753298611111</v>
      </c>
      <c r="R890" s="15">
        <f t="shared" si="41"/>
        <v>40787.25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42"/>
        <v>73.760000000000005</v>
      </c>
      <c r="Q891" s="15">
        <f t="shared" si="40"/>
        <v>41887.784062500003</v>
      </c>
      <c r="R891" s="15">
        <f t="shared" si="41"/>
        <v>41917.784062500003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42"/>
        <v>31.25</v>
      </c>
      <c r="Q892" s="15">
        <f t="shared" si="40"/>
        <v>41569.698831018519</v>
      </c>
      <c r="R892" s="15">
        <f t="shared" si="41"/>
        <v>41599.740497685183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42"/>
        <v>28.89</v>
      </c>
      <c r="Q893" s="15">
        <f t="shared" si="40"/>
        <v>41842.031597222223</v>
      </c>
      <c r="R893" s="15">
        <f t="shared" si="41"/>
        <v>41872.031597222223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42"/>
        <v>143.82</v>
      </c>
      <c r="Q894" s="15">
        <f t="shared" si="40"/>
        <v>40304.20003472222</v>
      </c>
      <c r="R894" s="15">
        <f t="shared" si="41"/>
        <v>40391.166666666664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42"/>
        <v>40</v>
      </c>
      <c r="Q895" s="15">
        <f t="shared" si="40"/>
        <v>42065.897719907407</v>
      </c>
      <c r="R895" s="15">
        <f t="shared" si="41"/>
        <v>42095.856053240743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42"/>
        <v>147.81</v>
      </c>
      <c r="Q896" s="15">
        <f t="shared" si="40"/>
        <v>42496.981597222228</v>
      </c>
      <c r="R896" s="15">
        <f t="shared" si="41"/>
        <v>42526.981597222228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42"/>
        <v>27.86</v>
      </c>
      <c r="Q897" s="15">
        <f t="shared" si="40"/>
        <v>40431.127650462964</v>
      </c>
      <c r="R897" s="15">
        <f t="shared" si="41"/>
        <v>40476.127650462964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si="42"/>
        <v>44.44</v>
      </c>
      <c r="Q898" s="15">
        <f t="shared" ref="Q898:Q961" si="43">(((J898/60)/60)/24+(DATE(1970,1,1)))</f>
        <v>42218.872986111113</v>
      </c>
      <c r="R898" s="15">
        <f t="shared" ref="R898:R961" si="44">(((I898/60)/60)/24)+DATE(1970,1,1)</f>
        <v>42244.166666666672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ref="P899:P962" si="45">IFERROR(ROUND(E899/L899,2),0)</f>
        <v>0</v>
      </c>
      <c r="Q899" s="15">
        <f t="shared" si="43"/>
        <v>41211.688750000001</v>
      </c>
      <c r="R899" s="15">
        <f t="shared" si="44"/>
        <v>41241.730416666665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45"/>
        <v>35</v>
      </c>
      <c r="Q900" s="15">
        <f t="shared" si="43"/>
        <v>40878.758217592593</v>
      </c>
      <c r="R900" s="15">
        <f t="shared" si="44"/>
        <v>40923.758217592593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45"/>
        <v>35</v>
      </c>
      <c r="Q901" s="15">
        <f t="shared" si="43"/>
        <v>40646.099097222221</v>
      </c>
      <c r="R901" s="15">
        <f t="shared" si="44"/>
        <v>40691.099097222221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45"/>
        <v>10.5</v>
      </c>
      <c r="Q902" s="15">
        <f t="shared" si="43"/>
        <v>42429.84956018519</v>
      </c>
      <c r="R902" s="15">
        <f t="shared" si="44"/>
        <v>42459.807893518519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45"/>
        <v>0</v>
      </c>
      <c r="Q903" s="15">
        <f t="shared" si="43"/>
        <v>40291.81150462963</v>
      </c>
      <c r="R903" s="15">
        <f t="shared" si="44"/>
        <v>40337.799305555556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45"/>
        <v>30</v>
      </c>
      <c r="Q904" s="15">
        <f t="shared" si="43"/>
        <v>41829.965532407405</v>
      </c>
      <c r="R904" s="15">
        <f t="shared" si="44"/>
        <v>41881.645833333336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45"/>
        <v>40</v>
      </c>
      <c r="Q905" s="15">
        <f t="shared" si="43"/>
        <v>41149.796064814815</v>
      </c>
      <c r="R905" s="15">
        <f t="shared" si="44"/>
        <v>41175.100694444445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45"/>
        <v>50.33</v>
      </c>
      <c r="Q906" s="15">
        <f t="shared" si="43"/>
        <v>42342.080289351856</v>
      </c>
      <c r="R906" s="15">
        <f t="shared" si="44"/>
        <v>42372.080289351856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45"/>
        <v>32.67</v>
      </c>
      <c r="Q907" s="15">
        <f t="shared" si="43"/>
        <v>40507.239884259259</v>
      </c>
      <c r="R907" s="15">
        <f t="shared" si="44"/>
        <v>40567.239884259259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45"/>
        <v>0</v>
      </c>
      <c r="Q908" s="15">
        <f t="shared" si="43"/>
        <v>41681.189699074072</v>
      </c>
      <c r="R908" s="15">
        <f t="shared" si="44"/>
        <v>41711.148032407407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45"/>
        <v>0</v>
      </c>
      <c r="Q909" s="15">
        <f t="shared" si="43"/>
        <v>40767.192395833335</v>
      </c>
      <c r="R909" s="15">
        <f t="shared" si="44"/>
        <v>40797.192395833335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45"/>
        <v>0</v>
      </c>
      <c r="Q910" s="15">
        <f t="shared" si="43"/>
        <v>40340.801562499997</v>
      </c>
      <c r="R910" s="15">
        <f t="shared" si="44"/>
        <v>40386.207638888889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45"/>
        <v>65</v>
      </c>
      <c r="Q911" s="15">
        <f t="shared" si="43"/>
        <v>41081.69027777778</v>
      </c>
      <c r="R911" s="15">
        <f t="shared" si="44"/>
        <v>41113.166666666664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45"/>
        <v>24.6</v>
      </c>
      <c r="Q912" s="15">
        <f t="shared" si="43"/>
        <v>42737.545358796298</v>
      </c>
      <c r="R912" s="15">
        <f t="shared" si="44"/>
        <v>42797.545358796298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45"/>
        <v>0</v>
      </c>
      <c r="Q913" s="15">
        <f t="shared" si="43"/>
        <v>41642.005150462966</v>
      </c>
      <c r="R913" s="15">
        <f t="shared" si="44"/>
        <v>41663.005150462966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45"/>
        <v>15</v>
      </c>
      <c r="Q914" s="15">
        <f t="shared" si="43"/>
        <v>41194.109340277777</v>
      </c>
      <c r="R914" s="15">
        <f t="shared" si="44"/>
        <v>41254.151006944441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45"/>
        <v>82.58</v>
      </c>
      <c r="Q915" s="15">
        <f t="shared" si="43"/>
        <v>41004.139108796298</v>
      </c>
      <c r="R915" s="15">
        <f t="shared" si="44"/>
        <v>41034.139108796298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45"/>
        <v>0</v>
      </c>
      <c r="Q916" s="15">
        <f t="shared" si="43"/>
        <v>41116.763275462967</v>
      </c>
      <c r="R916" s="15">
        <f t="shared" si="44"/>
        <v>41146.763275462967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45"/>
        <v>41.67</v>
      </c>
      <c r="Q917" s="15">
        <f t="shared" si="43"/>
        <v>40937.679560185185</v>
      </c>
      <c r="R917" s="15">
        <f t="shared" si="44"/>
        <v>40969.207638888889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45"/>
        <v>0</v>
      </c>
      <c r="Q918" s="15">
        <f t="shared" si="43"/>
        <v>40434.853402777779</v>
      </c>
      <c r="R918" s="15">
        <f t="shared" si="44"/>
        <v>40473.208333333336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45"/>
        <v>30</v>
      </c>
      <c r="Q919" s="15">
        <f t="shared" si="43"/>
        <v>41802.94363425926</v>
      </c>
      <c r="R919" s="15">
        <f t="shared" si="44"/>
        <v>41834.104166666664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45"/>
        <v>19.600000000000001</v>
      </c>
      <c r="Q920" s="15">
        <f t="shared" si="43"/>
        <v>41944.916215277779</v>
      </c>
      <c r="R920" s="15">
        <f t="shared" si="44"/>
        <v>41974.957881944443</v>
      </c>
    </row>
    <row r="921" spans="1:18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45"/>
        <v>100</v>
      </c>
      <c r="Q921" s="15">
        <f t="shared" si="43"/>
        <v>41227.641724537039</v>
      </c>
      <c r="R921" s="15">
        <f t="shared" si="44"/>
        <v>41262.641724537039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45"/>
        <v>0</v>
      </c>
      <c r="Q922" s="15">
        <f t="shared" si="43"/>
        <v>41562.67155092593</v>
      </c>
      <c r="R922" s="15">
        <f t="shared" si="44"/>
        <v>41592.713217592594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45"/>
        <v>231.75</v>
      </c>
      <c r="Q923" s="15">
        <f t="shared" si="43"/>
        <v>40847.171018518515</v>
      </c>
      <c r="R923" s="15">
        <f t="shared" si="44"/>
        <v>40889.212685185186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45"/>
        <v>189.33</v>
      </c>
      <c r="Q924" s="15">
        <f t="shared" si="43"/>
        <v>41878.530011574076</v>
      </c>
      <c r="R924" s="15">
        <f t="shared" si="44"/>
        <v>41913.530011574076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45"/>
        <v>55</v>
      </c>
      <c r="Q925" s="15">
        <f t="shared" si="43"/>
        <v>41934.959756944445</v>
      </c>
      <c r="R925" s="15">
        <f t="shared" si="44"/>
        <v>41965.001423611116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45"/>
        <v>21.8</v>
      </c>
      <c r="Q926" s="15">
        <f t="shared" si="43"/>
        <v>41288.942928240744</v>
      </c>
      <c r="R926" s="15">
        <f t="shared" si="44"/>
        <v>41318.942928240744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45"/>
        <v>32</v>
      </c>
      <c r="Q927" s="15">
        <f t="shared" si="43"/>
        <v>41575.880914351852</v>
      </c>
      <c r="R927" s="15">
        <f t="shared" si="44"/>
        <v>41605.922581018516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45"/>
        <v>0</v>
      </c>
      <c r="Q928" s="15">
        <f t="shared" si="43"/>
        <v>40338.02002314815</v>
      </c>
      <c r="R928" s="15">
        <f t="shared" si="44"/>
        <v>40367.944444444445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45"/>
        <v>0</v>
      </c>
      <c r="Q929" s="15">
        <f t="shared" si="43"/>
        <v>41013.822858796295</v>
      </c>
      <c r="R929" s="15">
        <f t="shared" si="44"/>
        <v>41043.822858796295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45"/>
        <v>56.25</v>
      </c>
      <c r="Q930" s="15">
        <f t="shared" si="43"/>
        <v>41180.86241898148</v>
      </c>
      <c r="R930" s="15">
        <f t="shared" si="44"/>
        <v>41231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45"/>
        <v>0</v>
      </c>
      <c r="Q931" s="15">
        <f t="shared" si="43"/>
        <v>40978.238067129627</v>
      </c>
      <c r="R931" s="15">
        <f t="shared" si="44"/>
        <v>41008.196400462963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45"/>
        <v>69</v>
      </c>
      <c r="Q932" s="15">
        <f t="shared" si="43"/>
        <v>40312.915578703702</v>
      </c>
      <c r="R932" s="15">
        <f t="shared" si="44"/>
        <v>40354.897222222222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45"/>
        <v>18.71</v>
      </c>
      <c r="Q933" s="15">
        <f t="shared" si="43"/>
        <v>41680.359976851854</v>
      </c>
      <c r="R933" s="15">
        <f t="shared" si="44"/>
        <v>41714.916666666664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45"/>
        <v>46.03</v>
      </c>
      <c r="Q934" s="15">
        <f t="shared" si="43"/>
        <v>41310.969270833331</v>
      </c>
      <c r="R934" s="15">
        <f t="shared" si="44"/>
        <v>41355.927604166667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45"/>
        <v>60</v>
      </c>
      <c r="Q935" s="15">
        <f t="shared" si="43"/>
        <v>41711.169085648151</v>
      </c>
      <c r="R935" s="15">
        <f t="shared" si="44"/>
        <v>41771.169085648151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45"/>
        <v>50.67</v>
      </c>
      <c r="Q936" s="15">
        <f t="shared" si="43"/>
        <v>41733.737083333333</v>
      </c>
      <c r="R936" s="15">
        <f t="shared" si="44"/>
        <v>41763.25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45"/>
        <v>25</v>
      </c>
      <c r="Q937" s="15">
        <f t="shared" si="43"/>
        <v>42368.333668981482</v>
      </c>
      <c r="R937" s="15">
        <f t="shared" si="44"/>
        <v>42398.333668981482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45"/>
        <v>0</v>
      </c>
      <c r="Q938" s="15">
        <f t="shared" si="43"/>
        <v>40883.024178240739</v>
      </c>
      <c r="R938" s="15">
        <f t="shared" si="44"/>
        <v>40926.833333333336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45"/>
        <v>20</v>
      </c>
      <c r="Q939" s="15">
        <f t="shared" si="43"/>
        <v>41551.798113425924</v>
      </c>
      <c r="R939" s="15">
        <f t="shared" si="44"/>
        <v>41581.839780092596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45"/>
        <v>25</v>
      </c>
      <c r="Q940" s="15">
        <f t="shared" si="43"/>
        <v>41124.479722222226</v>
      </c>
      <c r="R940" s="15">
        <f t="shared" si="44"/>
        <v>41154.479722222226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45"/>
        <v>20</v>
      </c>
      <c r="Q941" s="15">
        <f t="shared" si="43"/>
        <v>41416.763171296298</v>
      </c>
      <c r="R941" s="15">
        <f t="shared" si="44"/>
        <v>41455.831944444442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45"/>
        <v>110.29</v>
      </c>
      <c r="Q942" s="15">
        <f t="shared" si="43"/>
        <v>42182.008402777778</v>
      </c>
      <c r="R942" s="15">
        <f t="shared" si="44"/>
        <v>42227.008402777778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45"/>
        <v>37.450000000000003</v>
      </c>
      <c r="Q943" s="15">
        <f t="shared" si="43"/>
        <v>42746.096585648149</v>
      </c>
      <c r="R943" s="15">
        <f t="shared" si="44"/>
        <v>42776.096585648149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45"/>
        <v>41.75</v>
      </c>
      <c r="Q944" s="15">
        <f t="shared" si="43"/>
        <v>42382.843287037031</v>
      </c>
      <c r="R944" s="15">
        <f t="shared" si="44"/>
        <v>42418.843287037031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45"/>
        <v>24.08</v>
      </c>
      <c r="Q945" s="15">
        <f t="shared" si="43"/>
        <v>42673.66788194445</v>
      </c>
      <c r="R945" s="15">
        <f t="shared" si="44"/>
        <v>42703.709548611107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45"/>
        <v>69.41</v>
      </c>
      <c r="Q946" s="15">
        <f t="shared" si="43"/>
        <v>42444.583912037036</v>
      </c>
      <c r="R946" s="15">
        <f t="shared" si="44"/>
        <v>42478.583333333328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45"/>
        <v>155.25</v>
      </c>
      <c r="Q947" s="15">
        <f t="shared" si="43"/>
        <v>42732.872986111113</v>
      </c>
      <c r="R947" s="15">
        <f t="shared" si="44"/>
        <v>42784.999305555553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45"/>
        <v>57.2</v>
      </c>
      <c r="Q948" s="15">
        <f t="shared" si="43"/>
        <v>42592.750555555554</v>
      </c>
      <c r="R948" s="15">
        <f t="shared" si="44"/>
        <v>42622.750555555554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45"/>
        <v>0</v>
      </c>
      <c r="Q949" s="15">
        <f t="shared" si="43"/>
        <v>42491.781319444446</v>
      </c>
      <c r="R949" s="15">
        <f t="shared" si="44"/>
        <v>42551.781319444446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45"/>
        <v>60</v>
      </c>
      <c r="Q950" s="15">
        <f t="shared" si="43"/>
        <v>42411.828287037039</v>
      </c>
      <c r="R950" s="15">
        <f t="shared" si="44"/>
        <v>42441.828287037039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45"/>
        <v>39</v>
      </c>
      <c r="Q951" s="15">
        <f t="shared" si="43"/>
        <v>42361.043703703705</v>
      </c>
      <c r="R951" s="15">
        <f t="shared" si="44"/>
        <v>42421.043703703705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45"/>
        <v>58.42</v>
      </c>
      <c r="Q952" s="15">
        <f t="shared" si="43"/>
        <v>42356.750706018516</v>
      </c>
      <c r="R952" s="15">
        <f t="shared" si="44"/>
        <v>42386.750706018516</v>
      </c>
    </row>
    <row r="953" spans="1:18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45"/>
        <v>158.63999999999999</v>
      </c>
      <c r="Q953" s="15">
        <f t="shared" si="43"/>
        <v>42480.653611111105</v>
      </c>
      <c r="R953" s="15">
        <f t="shared" si="44"/>
        <v>42525.653611111105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45"/>
        <v>99.86</v>
      </c>
      <c r="Q954" s="15">
        <f t="shared" si="43"/>
        <v>42662.613564814819</v>
      </c>
      <c r="R954" s="15">
        <f t="shared" si="44"/>
        <v>42692.655231481483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45"/>
        <v>25.2</v>
      </c>
      <c r="Q955" s="15">
        <f t="shared" si="43"/>
        <v>41999.164340277777</v>
      </c>
      <c r="R955" s="15">
        <f t="shared" si="44"/>
        <v>42029.164340277777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45"/>
        <v>89.19</v>
      </c>
      <c r="Q956" s="15">
        <f t="shared" si="43"/>
        <v>42194.833784722221</v>
      </c>
      <c r="R956" s="15">
        <f t="shared" si="44"/>
        <v>42236.833784722221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45"/>
        <v>182.62</v>
      </c>
      <c r="Q957" s="15">
        <f t="shared" si="43"/>
        <v>42586.295138888891</v>
      </c>
      <c r="R957" s="15">
        <f t="shared" si="44"/>
        <v>42626.295138888891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45"/>
        <v>50.65</v>
      </c>
      <c r="Q958" s="15">
        <f t="shared" si="43"/>
        <v>42060.913877314815</v>
      </c>
      <c r="R958" s="15">
        <f t="shared" si="44"/>
        <v>42120.872210648144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45"/>
        <v>33.29</v>
      </c>
      <c r="Q959" s="15">
        <f t="shared" si="43"/>
        <v>42660.552465277782</v>
      </c>
      <c r="R959" s="15">
        <f t="shared" si="44"/>
        <v>42691.594131944439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45"/>
        <v>51.82</v>
      </c>
      <c r="Q960" s="15">
        <f t="shared" si="43"/>
        <v>42082.802812499998</v>
      </c>
      <c r="R960" s="15">
        <f t="shared" si="44"/>
        <v>42104.207638888889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45"/>
        <v>113.63</v>
      </c>
      <c r="Q961" s="15">
        <f t="shared" si="43"/>
        <v>41993.174363425926</v>
      </c>
      <c r="R961" s="15">
        <f t="shared" si="44"/>
        <v>42023.174363425926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si="45"/>
        <v>136.46</v>
      </c>
      <c r="Q962" s="15">
        <f t="shared" ref="Q962:Q1025" si="46">(((J962/60)/60)/24+(DATE(1970,1,1)))</f>
        <v>42766.626793981486</v>
      </c>
      <c r="R962" s="15">
        <f t="shared" ref="R962:R1025" si="47">(((I962/60)/60)/24)+DATE(1970,1,1)</f>
        <v>42808.585127314815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ref="P963:P1026" si="48">IFERROR(ROUND(E963/L963,2),0)</f>
        <v>364.35</v>
      </c>
      <c r="Q963" s="15">
        <f t="shared" si="46"/>
        <v>42740.693692129629</v>
      </c>
      <c r="R963" s="15">
        <f t="shared" si="47"/>
        <v>42786.791666666672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48"/>
        <v>19.239999999999998</v>
      </c>
      <c r="Q964" s="15">
        <f t="shared" si="46"/>
        <v>42373.712418981479</v>
      </c>
      <c r="R964" s="15">
        <f t="shared" si="47"/>
        <v>42411.712418981479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48"/>
        <v>41.89</v>
      </c>
      <c r="Q965" s="15">
        <f t="shared" si="46"/>
        <v>42625.635636574079</v>
      </c>
      <c r="R965" s="15">
        <f t="shared" si="47"/>
        <v>42660.635636574079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48"/>
        <v>30.31</v>
      </c>
      <c r="Q966" s="15">
        <f t="shared" si="46"/>
        <v>42208.628692129627</v>
      </c>
      <c r="R966" s="15">
        <f t="shared" si="47"/>
        <v>42248.628692129627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48"/>
        <v>49.67</v>
      </c>
      <c r="Q967" s="15">
        <f t="shared" si="46"/>
        <v>42637.016736111109</v>
      </c>
      <c r="R967" s="15">
        <f t="shared" si="47"/>
        <v>42669.165972222225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48"/>
        <v>59.2</v>
      </c>
      <c r="Q968" s="15">
        <f t="shared" si="46"/>
        <v>42619.635787037041</v>
      </c>
      <c r="R968" s="15">
        <f t="shared" si="47"/>
        <v>42649.635787037041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48"/>
        <v>43.98</v>
      </c>
      <c r="Q969" s="15">
        <f t="shared" si="46"/>
        <v>42422.254328703704</v>
      </c>
      <c r="R969" s="15">
        <f t="shared" si="47"/>
        <v>42482.21266203704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48"/>
        <v>26.5</v>
      </c>
      <c r="Q970" s="15">
        <f t="shared" si="46"/>
        <v>41836.847615740742</v>
      </c>
      <c r="R970" s="15">
        <f t="shared" si="47"/>
        <v>41866.847615740742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48"/>
        <v>1272.73</v>
      </c>
      <c r="Q971" s="15">
        <f t="shared" si="46"/>
        <v>42742.30332175926</v>
      </c>
      <c r="R971" s="15">
        <f t="shared" si="47"/>
        <v>42775.30332175926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48"/>
        <v>164</v>
      </c>
      <c r="Q972" s="15">
        <f t="shared" si="46"/>
        <v>42721.220520833333</v>
      </c>
      <c r="R972" s="15">
        <f t="shared" si="47"/>
        <v>42758.207638888889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48"/>
        <v>45.2</v>
      </c>
      <c r="Q973" s="15">
        <f t="shared" si="46"/>
        <v>42111.709027777775</v>
      </c>
      <c r="R973" s="15">
        <f t="shared" si="47"/>
        <v>42156.709027777775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48"/>
        <v>153.88999999999999</v>
      </c>
      <c r="Q974" s="15">
        <f t="shared" si="46"/>
        <v>41856.865717592591</v>
      </c>
      <c r="R974" s="15">
        <f t="shared" si="47"/>
        <v>41886.290972222225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48"/>
        <v>51.38</v>
      </c>
      <c r="Q975" s="15">
        <f t="shared" si="46"/>
        <v>42257.014965277776</v>
      </c>
      <c r="R975" s="15">
        <f t="shared" si="47"/>
        <v>42317.056631944448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48"/>
        <v>93.33</v>
      </c>
      <c r="Q976" s="15">
        <f t="shared" si="46"/>
        <v>42424.749490740738</v>
      </c>
      <c r="R976" s="15">
        <f t="shared" si="47"/>
        <v>42454.707824074074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48"/>
        <v>108.63</v>
      </c>
      <c r="Q977" s="15">
        <f t="shared" si="46"/>
        <v>42489.696585648147</v>
      </c>
      <c r="R977" s="15">
        <f t="shared" si="47"/>
        <v>42549.696585648147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48"/>
        <v>160.5</v>
      </c>
      <c r="Q978" s="15">
        <f t="shared" si="46"/>
        <v>42185.058993055558</v>
      </c>
      <c r="R978" s="15">
        <f t="shared" si="47"/>
        <v>42230.058993055558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48"/>
        <v>75.75</v>
      </c>
      <c r="Q979" s="15">
        <f t="shared" si="46"/>
        <v>42391.942094907412</v>
      </c>
      <c r="R979" s="15">
        <f t="shared" si="47"/>
        <v>42421.942094907412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48"/>
        <v>790.84</v>
      </c>
      <c r="Q980" s="15">
        <f t="shared" si="46"/>
        <v>42395.309039351851</v>
      </c>
      <c r="R980" s="15">
        <f t="shared" si="47"/>
        <v>42425.309039351851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48"/>
        <v>301.94</v>
      </c>
      <c r="Q981" s="15">
        <f t="shared" si="46"/>
        <v>42506.416990740734</v>
      </c>
      <c r="R981" s="15">
        <f t="shared" si="47"/>
        <v>42541.790972222225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48"/>
        <v>47.94</v>
      </c>
      <c r="Q982" s="15">
        <f t="shared" si="46"/>
        <v>41928.904189814813</v>
      </c>
      <c r="R982" s="15">
        <f t="shared" si="47"/>
        <v>41973.945856481485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48"/>
        <v>2.75</v>
      </c>
      <c r="Q983" s="15">
        <f t="shared" si="46"/>
        <v>41830.947013888886</v>
      </c>
      <c r="R983" s="15">
        <f t="shared" si="47"/>
        <v>41860.947013888886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48"/>
        <v>1</v>
      </c>
      <c r="Q984" s="15">
        <f t="shared" si="46"/>
        <v>42615.753310185188</v>
      </c>
      <c r="R984" s="15">
        <f t="shared" si="47"/>
        <v>42645.753310185188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48"/>
        <v>171.79</v>
      </c>
      <c r="Q985" s="15">
        <f t="shared" si="46"/>
        <v>42574.667650462965</v>
      </c>
      <c r="R985" s="15">
        <f t="shared" si="47"/>
        <v>42605.870833333334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48"/>
        <v>35.33</v>
      </c>
      <c r="Q986" s="15">
        <f t="shared" si="46"/>
        <v>42061.11583333333</v>
      </c>
      <c r="R986" s="15">
        <f t="shared" si="47"/>
        <v>42091.074166666673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48"/>
        <v>82.09</v>
      </c>
      <c r="Q987" s="15">
        <f t="shared" si="46"/>
        <v>42339.967708333337</v>
      </c>
      <c r="R987" s="15">
        <f t="shared" si="47"/>
        <v>42369.958333333328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48"/>
        <v>110.87</v>
      </c>
      <c r="Q988" s="15">
        <f t="shared" si="46"/>
        <v>42324.767361111109</v>
      </c>
      <c r="R988" s="15">
        <f t="shared" si="47"/>
        <v>42379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48"/>
        <v>161.22</v>
      </c>
      <c r="Q989" s="15">
        <f t="shared" si="46"/>
        <v>41773.294560185182</v>
      </c>
      <c r="R989" s="15">
        <f t="shared" si="47"/>
        <v>41813.294560185182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48"/>
        <v>0</v>
      </c>
      <c r="Q990" s="15">
        <f t="shared" si="46"/>
        <v>42614.356770833328</v>
      </c>
      <c r="R990" s="15">
        <f t="shared" si="47"/>
        <v>42644.356770833328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48"/>
        <v>52.41</v>
      </c>
      <c r="Q991" s="15">
        <f t="shared" si="46"/>
        <v>42611.933969907404</v>
      </c>
      <c r="R991" s="15">
        <f t="shared" si="47"/>
        <v>42641.933969907404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48"/>
        <v>13</v>
      </c>
      <c r="Q992" s="15">
        <f t="shared" si="46"/>
        <v>41855.784305555557</v>
      </c>
      <c r="R992" s="15">
        <f t="shared" si="47"/>
        <v>41885.784305555557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48"/>
        <v>30.29</v>
      </c>
      <c r="Q993" s="15">
        <f t="shared" si="46"/>
        <v>42538.75680555556</v>
      </c>
      <c r="R993" s="15">
        <f t="shared" si="47"/>
        <v>42563.785416666666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48"/>
        <v>116.75</v>
      </c>
      <c r="Q994" s="15">
        <f t="shared" si="46"/>
        <v>42437.924988425926</v>
      </c>
      <c r="R994" s="15">
        <f t="shared" si="47"/>
        <v>42497.883321759262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48"/>
        <v>89.6</v>
      </c>
      <c r="Q995" s="15">
        <f t="shared" si="46"/>
        <v>42652.964907407411</v>
      </c>
      <c r="R995" s="15">
        <f t="shared" si="47"/>
        <v>42686.208333333328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48"/>
        <v>424.45</v>
      </c>
      <c r="Q996" s="15">
        <f t="shared" si="46"/>
        <v>41921.263078703705</v>
      </c>
      <c r="R996" s="15">
        <f t="shared" si="47"/>
        <v>41973.957638888889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48"/>
        <v>80.67</v>
      </c>
      <c r="Q997" s="15">
        <f t="shared" si="46"/>
        <v>41947.940740740742</v>
      </c>
      <c r="R997" s="15">
        <f t="shared" si="47"/>
        <v>41972.666666666672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48"/>
        <v>13</v>
      </c>
      <c r="Q998" s="15">
        <f t="shared" si="46"/>
        <v>41817.866435185184</v>
      </c>
      <c r="R998" s="15">
        <f t="shared" si="47"/>
        <v>41847.643750000003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48"/>
        <v>8.1300000000000008</v>
      </c>
      <c r="Q999" s="15">
        <f t="shared" si="46"/>
        <v>41941.10297453704</v>
      </c>
      <c r="R999" s="15">
        <f t="shared" si="47"/>
        <v>41971.144641203704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48"/>
        <v>153.43</v>
      </c>
      <c r="Q1000" s="15">
        <f t="shared" si="46"/>
        <v>42282.168993055559</v>
      </c>
      <c r="R1000" s="15">
        <f t="shared" si="47"/>
        <v>42327.210659722223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48"/>
        <v>292.08</v>
      </c>
      <c r="Q1001" s="15">
        <f t="shared" si="46"/>
        <v>41926.29965277778</v>
      </c>
      <c r="R1001" s="15">
        <f t="shared" si="47"/>
        <v>41956.334722222222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48"/>
        <v>3304</v>
      </c>
      <c r="Q1002" s="15">
        <f t="shared" si="46"/>
        <v>42749.059722222228</v>
      </c>
      <c r="R1002" s="15">
        <f t="shared" si="47"/>
        <v>42809.018055555556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48"/>
        <v>1300</v>
      </c>
      <c r="Q1003" s="15">
        <f t="shared" si="46"/>
        <v>42720.720057870371</v>
      </c>
      <c r="R1003" s="15">
        <f t="shared" si="47"/>
        <v>42765.720057870371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48"/>
        <v>134.55000000000001</v>
      </c>
      <c r="Q1004" s="15">
        <f t="shared" si="46"/>
        <v>42325.684189814812</v>
      </c>
      <c r="R1004" s="15">
        <f t="shared" si="47"/>
        <v>42355.249305555553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48"/>
        <v>214.07</v>
      </c>
      <c r="Q1005" s="15">
        <f t="shared" si="46"/>
        <v>42780.709039351852</v>
      </c>
      <c r="R1005" s="15">
        <f t="shared" si="47"/>
        <v>42810.667372685188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48"/>
        <v>216.34</v>
      </c>
      <c r="Q1006" s="15">
        <f t="shared" si="46"/>
        <v>42388.708645833336</v>
      </c>
      <c r="R1006" s="15">
        <f t="shared" si="47"/>
        <v>42418.708645833336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48"/>
        <v>932.31</v>
      </c>
      <c r="Q1007" s="15">
        <f t="shared" si="46"/>
        <v>42276.624803240738</v>
      </c>
      <c r="R1007" s="15">
        <f t="shared" si="47"/>
        <v>42307.624803240738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48"/>
        <v>29.25</v>
      </c>
      <c r="Q1008" s="15">
        <f t="shared" si="46"/>
        <v>41977.040185185186</v>
      </c>
      <c r="R1008" s="15">
        <f t="shared" si="47"/>
        <v>41985.299305555556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48"/>
        <v>174.95</v>
      </c>
      <c r="Q1009" s="15">
        <f t="shared" si="46"/>
        <v>42676.583599537036</v>
      </c>
      <c r="R1009" s="15">
        <f t="shared" si="47"/>
        <v>42718.6252662037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48"/>
        <v>250</v>
      </c>
      <c r="Q1010" s="15">
        <f t="shared" si="46"/>
        <v>42702.809201388889</v>
      </c>
      <c r="R1010" s="15">
        <f t="shared" si="47"/>
        <v>42732.809201388889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48"/>
        <v>65</v>
      </c>
      <c r="Q1011" s="15">
        <f t="shared" si="46"/>
        <v>42510.604699074072</v>
      </c>
      <c r="R1011" s="15">
        <f t="shared" si="47"/>
        <v>42540.604699074072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48"/>
        <v>55</v>
      </c>
      <c r="Q1012" s="15">
        <f t="shared" si="46"/>
        <v>42561.829421296294</v>
      </c>
      <c r="R1012" s="15">
        <f t="shared" si="47"/>
        <v>42618.124305555553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48"/>
        <v>75</v>
      </c>
      <c r="Q1013" s="15">
        <f t="shared" si="46"/>
        <v>41946.898090277777</v>
      </c>
      <c r="R1013" s="15">
        <f t="shared" si="47"/>
        <v>41991.898090277777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48"/>
        <v>1389.36</v>
      </c>
      <c r="Q1014" s="15">
        <f t="shared" si="46"/>
        <v>42714.440416666665</v>
      </c>
      <c r="R1014" s="15">
        <f t="shared" si="47"/>
        <v>42759.440416666665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48"/>
        <v>95.91</v>
      </c>
      <c r="Q1015" s="15">
        <f t="shared" si="46"/>
        <v>42339.833981481483</v>
      </c>
      <c r="R1015" s="15">
        <f t="shared" si="47"/>
        <v>42367.833333333328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48"/>
        <v>191.25</v>
      </c>
      <c r="Q1016" s="15">
        <f t="shared" si="46"/>
        <v>41955.002488425926</v>
      </c>
      <c r="R1016" s="15">
        <f t="shared" si="47"/>
        <v>42005.002488425926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48"/>
        <v>40</v>
      </c>
      <c r="Q1017" s="15">
        <f t="shared" si="46"/>
        <v>42303.878414351857</v>
      </c>
      <c r="R1017" s="15">
        <f t="shared" si="47"/>
        <v>42333.920081018514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48"/>
        <v>74.790000000000006</v>
      </c>
      <c r="Q1018" s="15">
        <f t="shared" si="46"/>
        <v>42422.107129629629</v>
      </c>
      <c r="R1018" s="15">
        <f t="shared" si="47"/>
        <v>42467.065462962957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48"/>
        <v>161.12</v>
      </c>
      <c r="Q1019" s="15">
        <f t="shared" si="46"/>
        <v>42289.675173611111</v>
      </c>
      <c r="R1019" s="15">
        <f t="shared" si="47"/>
        <v>42329.716840277775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48"/>
        <v>88.71</v>
      </c>
      <c r="Q1020" s="15">
        <f t="shared" si="46"/>
        <v>42535.492280092592</v>
      </c>
      <c r="R1020" s="15">
        <f t="shared" si="47"/>
        <v>42565.492280092592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48"/>
        <v>53.25</v>
      </c>
      <c r="Q1021" s="15">
        <f t="shared" si="46"/>
        <v>42009.973946759259</v>
      </c>
      <c r="R1021" s="15">
        <f t="shared" si="47"/>
        <v>42039.973946759259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48"/>
        <v>106.2</v>
      </c>
      <c r="Q1022" s="15">
        <f t="shared" si="46"/>
        <v>42127.069548611107</v>
      </c>
      <c r="R1022" s="15">
        <f t="shared" si="47"/>
        <v>42157.032638888893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48"/>
        <v>22.08</v>
      </c>
      <c r="Q1023" s="15">
        <f t="shared" si="46"/>
        <v>42271.251979166671</v>
      </c>
      <c r="R1023" s="15">
        <f t="shared" si="47"/>
        <v>42294.166666666672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48"/>
        <v>31.05</v>
      </c>
      <c r="Q1024" s="15">
        <f t="shared" si="46"/>
        <v>42111.646724537044</v>
      </c>
      <c r="R1024" s="15">
        <f t="shared" si="47"/>
        <v>42141.646724537044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48"/>
        <v>36.21</v>
      </c>
      <c r="Q1025" s="15">
        <f t="shared" si="46"/>
        <v>42145.919687500005</v>
      </c>
      <c r="R1025" s="15">
        <f t="shared" si="47"/>
        <v>42175.919687500005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si="48"/>
        <v>388.98</v>
      </c>
      <c r="Q1026" s="15">
        <f t="shared" ref="Q1026:Q1089" si="49">(((J1026/60)/60)/24+(DATE(1970,1,1)))</f>
        <v>42370.580590277779</v>
      </c>
      <c r="R1026" s="15">
        <f t="shared" ref="R1026:R1089" si="50">(((I1026/60)/60)/24)+DATE(1970,1,1)</f>
        <v>42400.580590277779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ref="P1027:P1090" si="51">IFERROR(ROUND(E1027/L1027,2),0)</f>
        <v>71.849999999999994</v>
      </c>
      <c r="Q1027" s="15">
        <f t="shared" si="49"/>
        <v>42049.833761574075</v>
      </c>
      <c r="R1027" s="15">
        <f t="shared" si="50"/>
        <v>42079.792094907403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51"/>
        <v>57.38</v>
      </c>
      <c r="Q1028" s="15">
        <f t="shared" si="49"/>
        <v>42426.407592592594</v>
      </c>
      <c r="R1028" s="15">
        <f t="shared" si="50"/>
        <v>42460.365925925929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51"/>
        <v>69.67</v>
      </c>
      <c r="Q1029" s="15">
        <f t="shared" si="49"/>
        <v>41905.034108796295</v>
      </c>
      <c r="R1029" s="15">
        <f t="shared" si="50"/>
        <v>41935.034108796295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51"/>
        <v>45.99</v>
      </c>
      <c r="Q1030" s="15">
        <f t="shared" si="49"/>
        <v>42755.627372685187</v>
      </c>
      <c r="R1030" s="15">
        <f t="shared" si="50"/>
        <v>42800.833333333328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51"/>
        <v>79.260000000000005</v>
      </c>
      <c r="Q1031" s="15">
        <f t="shared" si="49"/>
        <v>42044.711886574078</v>
      </c>
      <c r="R1031" s="15">
        <f t="shared" si="50"/>
        <v>42098.915972222225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51"/>
        <v>43.03</v>
      </c>
      <c r="Q1032" s="15">
        <f t="shared" si="49"/>
        <v>42611.483206018514</v>
      </c>
      <c r="R1032" s="15">
        <f t="shared" si="50"/>
        <v>42625.483206018514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51"/>
        <v>108.48</v>
      </c>
      <c r="Q1033" s="15">
        <f t="shared" si="49"/>
        <v>42324.764004629629</v>
      </c>
      <c r="R1033" s="15">
        <f t="shared" si="50"/>
        <v>42354.764004629629</v>
      </c>
    </row>
    <row r="1034" spans="1:18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51"/>
        <v>61.03</v>
      </c>
      <c r="Q1034" s="15">
        <f t="shared" si="49"/>
        <v>42514.666956018518</v>
      </c>
      <c r="R1034" s="15">
        <f t="shared" si="50"/>
        <v>42544.666956018518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51"/>
        <v>50.59</v>
      </c>
      <c r="Q1035" s="15">
        <f t="shared" si="49"/>
        <v>42688.732407407413</v>
      </c>
      <c r="R1035" s="15">
        <f t="shared" si="50"/>
        <v>42716.732407407413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51"/>
        <v>39.159999999999997</v>
      </c>
      <c r="Q1036" s="15">
        <f t="shared" si="49"/>
        <v>42555.166712962964</v>
      </c>
      <c r="R1036" s="15">
        <f t="shared" si="50"/>
        <v>42587.165972222225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51"/>
        <v>65.16</v>
      </c>
      <c r="Q1037" s="15">
        <f t="shared" si="49"/>
        <v>42016.641435185185</v>
      </c>
      <c r="R1037" s="15">
        <f t="shared" si="50"/>
        <v>42046.641435185185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51"/>
        <v>23.96</v>
      </c>
      <c r="Q1038" s="15">
        <f t="shared" si="49"/>
        <v>41249.448958333334</v>
      </c>
      <c r="R1038" s="15">
        <f t="shared" si="50"/>
        <v>41281.333333333336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51"/>
        <v>48.62</v>
      </c>
      <c r="Q1039" s="15">
        <f t="shared" si="49"/>
        <v>42119.822476851856</v>
      </c>
      <c r="R1039" s="15">
        <f t="shared" si="50"/>
        <v>42142.208333333328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51"/>
        <v>35.74</v>
      </c>
      <c r="Q1040" s="15">
        <f t="shared" si="49"/>
        <v>42418.231747685189</v>
      </c>
      <c r="R1040" s="15">
        <f t="shared" si="50"/>
        <v>42448.190081018518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51"/>
        <v>21.37</v>
      </c>
      <c r="Q1041" s="15">
        <f t="shared" si="49"/>
        <v>42692.109328703707</v>
      </c>
      <c r="R1041" s="15">
        <f t="shared" si="50"/>
        <v>42717.332638888889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51"/>
        <v>250</v>
      </c>
      <c r="Q1042" s="15">
        <f t="shared" si="49"/>
        <v>42579.708437499998</v>
      </c>
      <c r="R1042" s="15">
        <f t="shared" si="50"/>
        <v>42609.708437499998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51"/>
        <v>0</v>
      </c>
      <c r="Q1043" s="15">
        <f t="shared" si="49"/>
        <v>41831.060092592597</v>
      </c>
      <c r="R1043" s="15">
        <f t="shared" si="50"/>
        <v>41851.060092592597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51"/>
        <v>10</v>
      </c>
      <c r="Q1044" s="15">
        <f t="shared" si="49"/>
        <v>41851.696157407408</v>
      </c>
      <c r="R1044" s="15">
        <f t="shared" si="50"/>
        <v>41894.416666666664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51"/>
        <v>29.24</v>
      </c>
      <c r="Q1045" s="15">
        <f t="shared" si="49"/>
        <v>42114.252951388888</v>
      </c>
      <c r="R1045" s="15">
        <f t="shared" si="50"/>
        <v>42144.252951388888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51"/>
        <v>3</v>
      </c>
      <c r="Q1046" s="15">
        <f t="shared" si="49"/>
        <v>42011.925937499997</v>
      </c>
      <c r="R1046" s="15">
        <f t="shared" si="50"/>
        <v>42068.852083333331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51"/>
        <v>33.25</v>
      </c>
      <c r="Q1047" s="15">
        <f t="shared" si="49"/>
        <v>41844.874421296299</v>
      </c>
      <c r="R1047" s="15">
        <f t="shared" si="50"/>
        <v>41874.874421296299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51"/>
        <v>0</v>
      </c>
      <c r="Q1048" s="15">
        <f t="shared" si="49"/>
        <v>42319.851388888885</v>
      </c>
      <c r="R1048" s="15">
        <f t="shared" si="50"/>
        <v>42364.851388888885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51"/>
        <v>1</v>
      </c>
      <c r="Q1049" s="15">
        <f t="shared" si="49"/>
        <v>41918.818460648145</v>
      </c>
      <c r="R1049" s="15">
        <f t="shared" si="50"/>
        <v>41948.860127314816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51"/>
        <v>53</v>
      </c>
      <c r="Q1050" s="15">
        <f t="shared" si="49"/>
        <v>42598.053113425922</v>
      </c>
      <c r="R1050" s="15">
        <f t="shared" si="50"/>
        <v>42638.053113425922</v>
      </c>
    </row>
    <row r="1051" spans="1:18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51"/>
        <v>0</v>
      </c>
      <c r="Q1051" s="15">
        <f t="shared" si="49"/>
        <v>42382.431076388893</v>
      </c>
      <c r="R1051" s="15">
        <f t="shared" si="50"/>
        <v>42412.431076388893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51"/>
        <v>0</v>
      </c>
      <c r="Q1052" s="15">
        <f t="shared" si="49"/>
        <v>42231.7971875</v>
      </c>
      <c r="R1052" s="15">
        <f t="shared" si="50"/>
        <v>42261.7971875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51"/>
        <v>0</v>
      </c>
      <c r="Q1053" s="15">
        <f t="shared" si="49"/>
        <v>41850.014178240745</v>
      </c>
      <c r="R1053" s="15">
        <f t="shared" si="50"/>
        <v>41878.014178240745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51"/>
        <v>0</v>
      </c>
      <c r="Q1054" s="15">
        <f t="shared" si="49"/>
        <v>42483.797395833331</v>
      </c>
      <c r="R1054" s="15">
        <f t="shared" si="50"/>
        <v>42527.839583333334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51"/>
        <v>15</v>
      </c>
      <c r="Q1055" s="15">
        <f t="shared" si="49"/>
        <v>42775.172824074078</v>
      </c>
      <c r="R1055" s="15">
        <f t="shared" si="50"/>
        <v>42800.172824074078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51"/>
        <v>0</v>
      </c>
      <c r="Q1056" s="15">
        <f t="shared" si="49"/>
        <v>41831.851840277777</v>
      </c>
      <c r="R1056" s="15">
        <f t="shared" si="50"/>
        <v>41861.916666666664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51"/>
        <v>0</v>
      </c>
      <c r="Q1057" s="15">
        <f t="shared" si="49"/>
        <v>42406.992418981477</v>
      </c>
      <c r="R1057" s="15">
        <f t="shared" si="50"/>
        <v>42436.992418981477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51"/>
        <v>0</v>
      </c>
      <c r="Q1058" s="15">
        <f t="shared" si="49"/>
        <v>42058.719641203701</v>
      </c>
      <c r="R1058" s="15">
        <f t="shared" si="50"/>
        <v>42118.677974537044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51"/>
        <v>0</v>
      </c>
      <c r="Q1059" s="15">
        <f t="shared" si="49"/>
        <v>42678.871331018512</v>
      </c>
      <c r="R1059" s="15">
        <f t="shared" si="50"/>
        <v>42708.912997685184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51"/>
        <v>0</v>
      </c>
      <c r="Q1060" s="15">
        <f t="shared" si="49"/>
        <v>42047.900960648149</v>
      </c>
      <c r="R1060" s="15">
        <f t="shared" si="50"/>
        <v>42089</v>
      </c>
    </row>
    <row r="1061" spans="1:18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51"/>
        <v>0</v>
      </c>
      <c r="Q1061" s="15">
        <f t="shared" si="49"/>
        <v>42046.79</v>
      </c>
      <c r="R1061" s="15">
        <f t="shared" si="50"/>
        <v>42076.748333333337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51"/>
        <v>50</v>
      </c>
      <c r="Q1062" s="15">
        <f t="shared" si="49"/>
        <v>42079.913113425922</v>
      </c>
      <c r="R1062" s="15">
        <f t="shared" si="50"/>
        <v>42109.913113425922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51"/>
        <v>0</v>
      </c>
      <c r="Q1063" s="15">
        <f t="shared" si="49"/>
        <v>42432.276712962965</v>
      </c>
      <c r="R1063" s="15">
        <f t="shared" si="50"/>
        <v>42492.041666666672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51"/>
        <v>47.5</v>
      </c>
      <c r="Q1064" s="15">
        <f t="shared" si="49"/>
        <v>42556.807187500002</v>
      </c>
      <c r="R1064" s="15">
        <f t="shared" si="50"/>
        <v>42563.807187500002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51"/>
        <v>0</v>
      </c>
      <c r="Q1065" s="15">
        <f t="shared" si="49"/>
        <v>42583.030810185184</v>
      </c>
      <c r="R1065" s="15">
        <f t="shared" si="50"/>
        <v>42613.030810185184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51"/>
        <v>65.67</v>
      </c>
      <c r="Q1066" s="15">
        <f t="shared" si="49"/>
        <v>41417.228043981479</v>
      </c>
      <c r="R1066" s="15">
        <f t="shared" si="50"/>
        <v>41462.228043981479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51"/>
        <v>16.2</v>
      </c>
      <c r="Q1067" s="15">
        <f t="shared" si="49"/>
        <v>41661.381041666667</v>
      </c>
      <c r="R1067" s="15">
        <f t="shared" si="50"/>
        <v>41689.381041666667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51"/>
        <v>34.130000000000003</v>
      </c>
      <c r="Q1068" s="15">
        <f t="shared" si="49"/>
        <v>41445.962754629632</v>
      </c>
      <c r="R1068" s="15">
        <f t="shared" si="50"/>
        <v>41490.962754629632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51"/>
        <v>13</v>
      </c>
      <c r="Q1069" s="15">
        <f t="shared" si="49"/>
        <v>41599.855682870373</v>
      </c>
      <c r="R1069" s="15">
        <f t="shared" si="50"/>
        <v>41629.855682870373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51"/>
        <v>11.25</v>
      </c>
      <c r="Q1070" s="15">
        <f t="shared" si="49"/>
        <v>42440.371111111104</v>
      </c>
      <c r="R1070" s="15">
        <f t="shared" si="50"/>
        <v>42470.329444444447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51"/>
        <v>40.479999999999997</v>
      </c>
      <c r="Q1071" s="15">
        <f t="shared" si="49"/>
        <v>41572.229849537034</v>
      </c>
      <c r="R1071" s="15">
        <f t="shared" si="50"/>
        <v>41604.271516203706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51"/>
        <v>35</v>
      </c>
      <c r="Q1072" s="15">
        <f t="shared" si="49"/>
        <v>41163.011828703704</v>
      </c>
      <c r="R1072" s="15">
        <f t="shared" si="50"/>
        <v>41183.011828703704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51"/>
        <v>0</v>
      </c>
      <c r="Q1073" s="15">
        <f t="shared" si="49"/>
        <v>42295.753391203703</v>
      </c>
      <c r="R1073" s="15">
        <f t="shared" si="50"/>
        <v>42325.795057870375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51"/>
        <v>12.75</v>
      </c>
      <c r="Q1074" s="15">
        <f t="shared" si="49"/>
        <v>41645.832141203704</v>
      </c>
      <c r="R1074" s="15">
        <f t="shared" si="50"/>
        <v>41675.832141203704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51"/>
        <v>10</v>
      </c>
      <c r="Q1075" s="15">
        <f t="shared" si="49"/>
        <v>40802.964594907404</v>
      </c>
      <c r="R1075" s="15">
        <f t="shared" si="50"/>
        <v>40832.964594907404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51"/>
        <v>113.57</v>
      </c>
      <c r="Q1076" s="15">
        <f t="shared" si="49"/>
        <v>41613.172974537039</v>
      </c>
      <c r="R1076" s="15">
        <f t="shared" si="50"/>
        <v>41643.172974537039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51"/>
        <v>15</v>
      </c>
      <c r="Q1077" s="15">
        <f t="shared" si="49"/>
        <v>41005.904120370367</v>
      </c>
      <c r="R1077" s="15">
        <f t="shared" si="50"/>
        <v>41035.904120370367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51"/>
        <v>48.28</v>
      </c>
      <c r="Q1078" s="15">
        <f t="shared" si="49"/>
        <v>41838.377893518518</v>
      </c>
      <c r="R1078" s="15">
        <f t="shared" si="50"/>
        <v>41893.377893518518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51"/>
        <v>43.98</v>
      </c>
      <c r="Q1079" s="15">
        <f t="shared" si="49"/>
        <v>42353.16679398148</v>
      </c>
      <c r="R1079" s="15">
        <f t="shared" si="50"/>
        <v>42383.16679398148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51"/>
        <v>9</v>
      </c>
      <c r="Q1080" s="15">
        <f t="shared" si="49"/>
        <v>40701.195844907408</v>
      </c>
      <c r="R1080" s="15">
        <f t="shared" si="50"/>
        <v>40746.195844907408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51"/>
        <v>37.67</v>
      </c>
      <c r="Q1081" s="15">
        <f t="shared" si="49"/>
        <v>42479.566388888896</v>
      </c>
      <c r="R1081" s="15">
        <f t="shared" si="50"/>
        <v>42504.566388888896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51"/>
        <v>18.579999999999998</v>
      </c>
      <c r="Q1082" s="15">
        <f t="shared" si="49"/>
        <v>41740.138113425928</v>
      </c>
      <c r="R1082" s="15">
        <f t="shared" si="50"/>
        <v>41770.138113425928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51"/>
        <v>3</v>
      </c>
      <c r="Q1083" s="15">
        <f t="shared" si="49"/>
        <v>42002.926990740743</v>
      </c>
      <c r="R1083" s="15">
        <f t="shared" si="50"/>
        <v>42032.926990740743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51"/>
        <v>18.670000000000002</v>
      </c>
      <c r="Q1084" s="15">
        <f t="shared" si="49"/>
        <v>41101.906111111115</v>
      </c>
      <c r="R1084" s="15">
        <f t="shared" si="50"/>
        <v>41131.906111111115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51"/>
        <v>410</v>
      </c>
      <c r="Q1085" s="15">
        <f t="shared" si="49"/>
        <v>41793.659525462965</v>
      </c>
      <c r="R1085" s="15">
        <f t="shared" si="50"/>
        <v>41853.659525462965</v>
      </c>
    </row>
    <row r="1086" spans="1:18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51"/>
        <v>0</v>
      </c>
      <c r="Q1086" s="15">
        <f t="shared" si="49"/>
        <v>41829.912083333329</v>
      </c>
      <c r="R1086" s="15">
        <f t="shared" si="50"/>
        <v>41859.912083333329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51"/>
        <v>114</v>
      </c>
      <c r="Q1087" s="15">
        <f t="shared" si="49"/>
        <v>42413.671006944445</v>
      </c>
      <c r="R1087" s="15">
        <f t="shared" si="50"/>
        <v>42443.629340277781</v>
      </c>
    </row>
    <row r="1088" spans="1:18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51"/>
        <v>7.5</v>
      </c>
      <c r="Q1088" s="15">
        <f t="shared" si="49"/>
        <v>41845.866793981484</v>
      </c>
      <c r="R1088" s="15">
        <f t="shared" si="50"/>
        <v>41875.866793981484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51"/>
        <v>0</v>
      </c>
      <c r="Q1089" s="15">
        <f t="shared" si="49"/>
        <v>41775.713969907411</v>
      </c>
      <c r="R1089" s="15">
        <f t="shared" si="50"/>
        <v>41805.713969907411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si="51"/>
        <v>43.42</v>
      </c>
      <c r="Q1090" s="15">
        <f t="shared" ref="Q1090:Q1153" si="52">(((J1090/60)/60)/24+(DATE(1970,1,1)))</f>
        <v>41723.799386574072</v>
      </c>
      <c r="R1090" s="15">
        <f t="shared" ref="R1090:R1153" si="53">(((I1090/60)/60)/24)+DATE(1970,1,1)</f>
        <v>41753.799386574072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ref="P1091:P1154" si="54">IFERROR(ROUND(E1091/L1091,2),0)</f>
        <v>23.96</v>
      </c>
      <c r="Q1091" s="15">
        <f t="shared" si="52"/>
        <v>42151.189525462964</v>
      </c>
      <c r="R1091" s="15">
        <f t="shared" si="53"/>
        <v>42181.189525462964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54"/>
        <v>5</v>
      </c>
      <c r="Q1092" s="15">
        <f t="shared" si="52"/>
        <v>42123.185798611114</v>
      </c>
      <c r="R1092" s="15">
        <f t="shared" si="53"/>
        <v>42153.185798611114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54"/>
        <v>12.5</v>
      </c>
      <c r="Q1093" s="15">
        <f t="shared" si="52"/>
        <v>42440.820277777777</v>
      </c>
      <c r="R1093" s="15">
        <f t="shared" si="53"/>
        <v>42470.778611111105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54"/>
        <v>3</v>
      </c>
      <c r="Q1094" s="15">
        <f t="shared" si="52"/>
        <v>41250.025902777779</v>
      </c>
      <c r="R1094" s="15">
        <f t="shared" si="53"/>
        <v>41280.025902777779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54"/>
        <v>10.56</v>
      </c>
      <c r="Q1095" s="15">
        <f t="shared" si="52"/>
        <v>42396.973807870367</v>
      </c>
      <c r="R1095" s="15">
        <f t="shared" si="53"/>
        <v>42411.973807870367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54"/>
        <v>122</v>
      </c>
      <c r="Q1096" s="15">
        <f t="shared" si="52"/>
        <v>40795.713344907403</v>
      </c>
      <c r="R1096" s="15">
        <f t="shared" si="53"/>
        <v>40825.713344907403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54"/>
        <v>267.81</v>
      </c>
      <c r="Q1097" s="15">
        <f t="shared" si="52"/>
        <v>41486.537268518521</v>
      </c>
      <c r="R1097" s="15">
        <f t="shared" si="53"/>
        <v>41516.537268518521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54"/>
        <v>74.209999999999994</v>
      </c>
      <c r="Q1098" s="15">
        <f t="shared" si="52"/>
        <v>41885.51798611111</v>
      </c>
      <c r="R1098" s="15">
        <f t="shared" si="53"/>
        <v>41916.145833333336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54"/>
        <v>6.71</v>
      </c>
      <c r="Q1099" s="15">
        <f t="shared" si="52"/>
        <v>41660.792557870373</v>
      </c>
      <c r="R1099" s="15">
        <f t="shared" si="53"/>
        <v>41700.792557870373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54"/>
        <v>81.95</v>
      </c>
      <c r="Q1100" s="15">
        <f t="shared" si="52"/>
        <v>41712.762673611112</v>
      </c>
      <c r="R1100" s="15">
        <f t="shared" si="53"/>
        <v>41742.762673611112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54"/>
        <v>25</v>
      </c>
      <c r="Q1101" s="15">
        <f t="shared" si="52"/>
        <v>42107.836435185185</v>
      </c>
      <c r="R1101" s="15">
        <f t="shared" si="53"/>
        <v>42137.836435185185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54"/>
        <v>10</v>
      </c>
      <c r="Q1102" s="15">
        <f t="shared" si="52"/>
        <v>42384.110775462963</v>
      </c>
      <c r="R1102" s="15">
        <f t="shared" si="53"/>
        <v>42414.110775462963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54"/>
        <v>6.83</v>
      </c>
      <c r="Q1103" s="15">
        <f t="shared" si="52"/>
        <v>42538.77243055556</v>
      </c>
      <c r="R1103" s="15">
        <f t="shared" si="53"/>
        <v>42565.758333333331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54"/>
        <v>17.71</v>
      </c>
      <c r="Q1104" s="15">
        <f t="shared" si="52"/>
        <v>41577.045428240745</v>
      </c>
      <c r="R1104" s="15">
        <f t="shared" si="53"/>
        <v>41617.249305555553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54"/>
        <v>16.2</v>
      </c>
      <c r="Q1105" s="15">
        <f t="shared" si="52"/>
        <v>42479.22210648148</v>
      </c>
      <c r="R1105" s="15">
        <f t="shared" si="53"/>
        <v>42539.22210648148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54"/>
        <v>80.3</v>
      </c>
      <c r="Q1106" s="15">
        <f t="shared" si="52"/>
        <v>41771.40996527778</v>
      </c>
      <c r="R1106" s="15">
        <f t="shared" si="53"/>
        <v>41801.40996527778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54"/>
        <v>71.55</v>
      </c>
      <c r="Q1107" s="15">
        <f t="shared" si="52"/>
        <v>41692.135729166665</v>
      </c>
      <c r="R1107" s="15">
        <f t="shared" si="53"/>
        <v>41722.0940625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54"/>
        <v>23.57</v>
      </c>
      <c r="Q1108" s="15">
        <f t="shared" si="52"/>
        <v>40973.740451388891</v>
      </c>
      <c r="R1108" s="15">
        <f t="shared" si="53"/>
        <v>41003.698784722219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54"/>
        <v>0</v>
      </c>
      <c r="Q1109" s="15">
        <f t="shared" si="52"/>
        <v>41813.861388888887</v>
      </c>
      <c r="R1109" s="15">
        <f t="shared" si="53"/>
        <v>41843.861388888887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54"/>
        <v>34.880000000000003</v>
      </c>
      <c r="Q1110" s="15">
        <f t="shared" si="52"/>
        <v>40952.636979166666</v>
      </c>
      <c r="R1110" s="15">
        <f t="shared" si="53"/>
        <v>41012.595312500001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54"/>
        <v>15</v>
      </c>
      <c r="Q1111" s="15">
        <f t="shared" si="52"/>
        <v>42662.752199074079</v>
      </c>
      <c r="R1111" s="15">
        <f t="shared" si="53"/>
        <v>42692.793865740736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54"/>
        <v>23.18</v>
      </c>
      <c r="Q1112" s="15">
        <f t="shared" si="52"/>
        <v>41220.933124999996</v>
      </c>
      <c r="R1112" s="15">
        <f t="shared" si="53"/>
        <v>41250.933124999996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54"/>
        <v>1</v>
      </c>
      <c r="Q1113" s="15">
        <f t="shared" si="52"/>
        <v>42347.203587962969</v>
      </c>
      <c r="R1113" s="15">
        <f t="shared" si="53"/>
        <v>42377.203587962969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54"/>
        <v>100.23</v>
      </c>
      <c r="Q1114" s="15">
        <f t="shared" si="52"/>
        <v>41963.759386574078</v>
      </c>
      <c r="R1114" s="15">
        <f t="shared" si="53"/>
        <v>42023.354166666672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54"/>
        <v>5</v>
      </c>
      <c r="Q1115" s="15">
        <f t="shared" si="52"/>
        <v>41835.977083333331</v>
      </c>
      <c r="R1115" s="15">
        <f t="shared" si="53"/>
        <v>41865.977083333331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54"/>
        <v>3.33</v>
      </c>
      <c r="Q1116" s="15">
        <f t="shared" si="52"/>
        <v>41526.345914351856</v>
      </c>
      <c r="R1116" s="15">
        <f t="shared" si="53"/>
        <v>41556.345914351856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54"/>
        <v>13.25</v>
      </c>
      <c r="Q1117" s="15">
        <f t="shared" si="52"/>
        <v>42429.695543981477</v>
      </c>
      <c r="R1117" s="15">
        <f t="shared" si="53"/>
        <v>42459.653877314813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54"/>
        <v>17.850000000000001</v>
      </c>
      <c r="Q1118" s="15">
        <f t="shared" si="52"/>
        <v>41009.847314814811</v>
      </c>
      <c r="R1118" s="15">
        <f t="shared" si="53"/>
        <v>41069.847314814811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54"/>
        <v>10.38</v>
      </c>
      <c r="Q1119" s="15">
        <f t="shared" si="52"/>
        <v>42333.598530092597</v>
      </c>
      <c r="R1119" s="15">
        <f t="shared" si="53"/>
        <v>42363.598530092597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54"/>
        <v>36.33</v>
      </c>
      <c r="Q1120" s="15">
        <f t="shared" si="52"/>
        <v>41704.16642361111</v>
      </c>
      <c r="R1120" s="15">
        <f t="shared" si="53"/>
        <v>41734.124756944446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54"/>
        <v>5</v>
      </c>
      <c r="Q1121" s="15">
        <f t="shared" si="52"/>
        <v>41722.792407407411</v>
      </c>
      <c r="R1121" s="15">
        <f t="shared" si="53"/>
        <v>41735.792407407411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54"/>
        <v>0</v>
      </c>
      <c r="Q1122" s="15">
        <f t="shared" si="52"/>
        <v>40799.872685185182</v>
      </c>
      <c r="R1122" s="15">
        <f t="shared" si="53"/>
        <v>40844.872685185182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54"/>
        <v>5.8</v>
      </c>
      <c r="Q1123" s="15">
        <f t="shared" si="52"/>
        <v>42412.934212962966</v>
      </c>
      <c r="R1123" s="15">
        <f t="shared" si="53"/>
        <v>42442.892546296294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54"/>
        <v>0</v>
      </c>
      <c r="Q1124" s="15">
        <f t="shared" si="52"/>
        <v>41410.703993055555</v>
      </c>
      <c r="R1124" s="15">
        <f t="shared" si="53"/>
        <v>41424.703993055555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54"/>
        <v>3.67</v>
      </c>
      <c r="Q1125" s="15">
        <f t="shared" si="52"/>
        <v>41718.5237037037</v>
      </c>
      <c r="R1125" s="15">
        <f t="shared" si="53"/>
        <v>41748.5237037037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54"/>
        <v>60.71</v>
      </c>
      <c r="Q1126" s="15">
        <f t="shared" si="52"/>
        <v>42094.667256944449</v>
      </c>
      <c r="R1126" s="15">
        <f t="shared" si="53"/>
        <v>42124.667256944449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54"/>
        <v>0</v>
      </c>
      <c r="Q1127" s="15">
        <f t="shared" si="52"/>
        <v>42212.624189814815</v>
      </c>
      <c r="R1127" s="15">
        <f t="shared" si="53"/>
        <v>42272.624189814815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54"/>
        <v>5</v>
      </c>
      <c r="Q1128" s="15">
        <f t="shared" si="52"/>
        <v>42535.327476851846</v>
      </c>
      <c r="R1128" s="15">
        <f t="shared" si="53"/>
        <v>42565.327476851846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54"/>
        <v>25.43</v>
      </c>
      <c r="Q1129" s="15">
        <f t="shared" si="52"/>
        <v>41926.854166666664</v>
      </c>
      <c r="R1129" s="15">
        <f t="shared" si="53"/>
        <v>41957.895833333328</v>
      </c>
    </row>
    <row r="1130" spans="1:18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54"/>
        <v>1</v>
      </c>
      <c r="Q1130" s="15">
        <f t="shared" si="52"/>
        <v>41828.649502314816</v>
      </c>
      <c r="R1130" s="15">
        <f t="shared" si="53"/>
        <v>41858.649502314816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54"/>
        <v>10.5</v>
      </c>
      <c r="Q1131" s="15">
        <f t="shared" si="52"/>
        <v>42496.264965277776</v>
      </c>
      <c r="R1131" s="15">
        <f t="shared" si="53"/>
        <v>42526.264965277776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54"/>
        <v>3.67</v>
      </c>
      <c r="Q1132" s="15">
        <f t="shared" si="52"/>
        <v>41908.996527777781</v>
      </c>
      <c r="R1132" s="15">
        <f t="shared" si="53"/>
        <v>41969.038194444445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54"/>
        <v>0</v>
      </c>
      <c r="Q1133" s="15">
        <f t="shared" si="52"/>
        <v>42332.908194444448</v>
      </c>
      <c r="R1133" s="15">
        <f t="shared" si="53"/>
        <v>42362.908194444448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54"/>
        <v>110.62</v>
      </c>
      <c r="Q1134" s="15">
        <f t="shared" si="52"/>
        <v>42706.115405092598</v>
      </c>
      <c r="R1134" s="15">
        <f t="shared" si="53"/>
        <v>42736.115405092598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54"/>
        <v>20</v>
      </c>
      <c r="Q1135" s="15">
        <f t="shared" si="52"/>
        <v>41821.407187500001</v>
      </c>
      <c r="R1135" s="15">
        <f t="shared" si="53"/>
        <v>41851.407187500001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54"/>
        <v>1</v>
      </c>
      <c r="Q1136" s="15">
        <f t="shared" si="52"/>
        <v>41958.285046296296</v>
      </c>
      <c r="R1136" s="15">
        <f t="shared" si="53"/>
        <v>41972.189583333333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54"/>
        <v>50</v>
      </c>
      <c r="Q1137" s="15">
        <f t="shared" si="52"/>
        <v>42558.989513888882</v>
      </c>
      <c r="R1137" s="15">
        <f t="shared" si="53"/>
        <v>42588.989513888882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54"/>
        <v>45</v>
      </c>
      <c r="Q1138" s="15">
        <f t="shared" si="52"/>
        <v>42327.671631944439</v>
      </c>
      <c r="R1138" s="15">
        <f t="shared" si="53"/>
        <v>42357.671631944439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54"/>
        <v>253.21</v>
      </c>
      <c r="Q1139" s="15">
        <f t="shared" si="52"/>
        <v>42453.819687499999</v>
      </c>
      <c r="R1139" s="15">
        <f t="shared" si="53"/>
        <v>42483.819687499999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54"/>
        <v>31.25</v>
      </c>
      <c r="Q1140" s="15">
        <f t="shared" si="52"/>
        <v>42736.9066087963</v>
      </c>
      <c r="R1140" s="15">
        <f t="shared" si="53"/>
        <v>42756.9066087963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54"/>
        <v>5</v>
      </c>
      <c r="Q1141" s="15">
        <f t="shared" si="52"/>
        <v>41975.347523148142</v>
      </c>
      <c r="R1141" s="15">
        <f t="shared" si="53"/>
        <v>42005.347523148142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54"/>
        <v>0</v>
      </c>
      <c r="Q1142" s="15">
        <f t="shared" si="52"/>
        <v>42192.462048611109</v>
      </c>
      <c r="R1142" s="15">
        <f t="shared" si="53"/>
        <v>42222.462048611109</v>
      </c>
    </row>
    <row r="1143" spans="1:18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54"/>
        <v>0</v>
      </c>
      <c r="Q1143" s="15">
        <f t="shared" si="52"/>
        <v>42164.699652777781</v>
      </c>
      <c r="R1143" s="15">
        <f t="shared" si="53"/>
        <v>42194.699652777781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54"/>
        <v>0</v>
      </c>
      <c r="Q1144" s="15">
        <f t="shared" si="52"/>
        <v>42022.006099537044</v>
      </c>
      <c r="R1144" s="15">
        <f t="shared" si="53"/>
        <v>42052.006099537044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54"/>
        <v>23.25</v>
      </c>
      <c r="Q1145" s="15">
        <f t="shared" si="52"/>
        <v>42325.19358796296</v>
      </c>
      <c r="R1145" s="15">
        <f t="shared" si="53"/>
        <v>42355.19358796296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54"/>
        <v>0</v>
      </c>
      <c r="Q1146" s="15">
        <f t="shared" si="52"/>
        <v>42093.181944444441</v>
      </c>
      <c r="R1146" s="15">
        <f t="shared" si="53"/>
        <v>42123.181944444441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54"/>
        <v>100</v>
      </c>
      <c r="Q1147" s="15">
        <f t="shared" si="52"/>
        <v>41854.747592592597</v>
      </c>
      <c r="R1147" s="15">
        <f t="shared" si="53"/>
        <v>41914.747592592597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54"/>
        <v>44.17</v>
      </c>
      <c r="Q1148" s="15">
        <f t="shared" si="52"/>
        <v>41723.9533912037</v>
      </c>
      <c r="R1148" s="15">
        <f t="shared" si="53"/>
        <v>41761.9533912037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54"/>
        <v>0</v>
      </c>
      <c r="Q1149" s="15">
        <f t="shared" si="52"/>
        <v>41871.972025462965</v>
      </c>
      <c r="R1149" s="15">
        <f t="shared" si="53"/>
        <v>41931.972025462965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54"/>
        <v>24.33</v>
      </c>
      <c r="Q1150" s="15">
        <f t="shared" si="52"/>
        <v>42675.171076388884</v>
      </c>
      <c r="R1150" s="15">
        <f t="shared" si="53"/>
        <v>42705.212743055556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54"/>
        <v>37.5</v>
      </c>
      <c r="Q1151" s="15">
        <f t="shared" si="52"/>
        <v>42507.71025462963</v>
      </c>
      <c r="R1151" s="15">
        <f t="shared" si="53"/>
        <v>42537.71025462963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54"/>
        <v>42</v>
      </c>
      <c r="Q1152" s="15">
        <f t="shared" si="52"/>
        <v>42317.954571759255</v>
      </c>
      <c r="R1152" s="15">
        <f t="shared" si="53"/>
        <v>42377.954571759255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54"/>
        <v>0</v>
      </c>
      <c r="Q1153" s="15">
        <f t="shared" si="52"/>
        <v>42224.102581018517</v>
      </c>
      <c r="R1153" s="15">
        <f t="shared" si="53"/>
        <v>42254.102581018517</v>
      </c>
    </row>
    <row r="1154" spans="1:18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si="54"/>
        <v>60.73</v>
      </c>
      <c r="Q1154" s="15">
        <f t="shared" ref="Q1154:Q1217" si="55">(((J1154/60)/60)/24+(DATE(1970,1,1)))</f>
        <v>42109.709629629629</v>
      </c>
      <c r="R1154" s="15">
        <f t="shared" ref="R1154:R1217" si="56">(((I1154/60)/60)/24)+DATE(1970,1,1)</f>
        <v>42139.709629629629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ref="P1155:P1218" si="57">IFERROR(ROUND(E1155/L1155,2),0)</f>
        <v>50</v>
      </c>
      <c r="Q1155" s="15">
        <f t="shared" si="55"/>
        <v>42143.714178240742</v>
      </c>
      <c r="R1155" s="15">
        <f t="shared" si="56"/>
        <v>42173.714178240742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57"/>
        <v>108.33</v>
      </c>
      <c r="Q1156" s="15">
        <f t="shared" si="55"/>
        <v>42223.108865740738</v>
      </c>
      <c r="R1156" s="15">
        <f t="shared" si="56"/>
        <v>42253.108865740738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57"/>
        <v>23.5</v>
      </c>
      <c r="Q1157" s="15">
        <f t="shared" si="55"/>
        <v>41835.763981481483</v>
      </c>
      <c r="R1157" s="15">
        <f t="shared" si="56"/>
        <v>41865.763981481483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57"/>
        <v>0</v>
      </c>
      <c r="Q1158" s="15">
        <f t="shared" si="55"/>
        <v>42029.07131944444</v>
      </c>
      <c r="R1158" s="15">
        <f t="shared" si="56"/>
        <v>42059.07131944444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57"/>
        <v>50.33</v>
      </c>
      <c r="Q1159" s="15">
        <f t="shared" si="55"/>
        <v>41918.628240740742</v>
      </c>
      <c r="R1159" s="15">
        <f t="shared" si="56"/>
        <v>41978.669907407413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57"/>
        <v>11.67</v>
      </c>
      <c r="Q1160" s="15">
        <f t="shared" si="55"/>
        <v>41952.09175925926</v>
      </c>
      <c r="R1160" s="15">
        <f t="shared" si="56"/>
        <v>41982.09175925926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57"/>
        <v>0</v>
      </c>
      <c r="Q1161" s="15">
        <f t="shared" si="55"/>
        <v>42154.726446759261</v>
      </c>
      <c r="R1161" s="15">
        <f t="shared" si="56"/>
        <v>42185.65625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57"/>
        <v>60.79</v>
      </c>
      <c r="Q1162" s="15">
        <f t="shared" si="55"/>
        <v>42061.154930555553</v>
      </c>
      <c r="R1162" s="15">
        <f t="shared" si="56"/>
        <v>42091.113263888896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57"/>
        <v>0</v>
      </c>
      <c r="Q1163" s="15">
        <f t="shared" si="55"/>
        <v>42122.629502314812</v>
      </c>
      <c r="R1163" s="15">
        <f t="shared" si="56"/>
        <v>42143.629502314812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57"/>
        <v>17.5</v>
      </c>
      <c r="Q1164" s="15">
        <f t="shared" si="55"/>
        <v>41876.683611111112</v>
      </c>
      <c r="R1164" s="15">
        <f t="shared" si="56"/>
        <v>41907.683611111112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57"/>
        <v>0</v>
      </c>
      <c r="Q1165" s="15">
        <f t="shared" si="55"/>
        <v>41830.723611111112</v>
      </c>
      <c r="R1165" s="15">
        <f t="shared" si="56"/>
        <v>41860.723611111112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57"/>
        <v>0</v>
      </c>
      <c r="Q1166" s="15">
        <f t="shared" si="55"/>
        <v>42509.724328703705</v>
      </c>
      <c r="R1166" s="15">
        <f t="shared" si="56"/>
        <v>42539.724328703705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57"/>
        <v>82.82</v>
      </c>
      <c r="Q1167" s="15">
        <f t="shared" si="55"/>
        <v>41792.214467592588</v>
      </c>
      <c r="R1167" s="15">
        <f t="shared" si="56"/>
        <v>41826.214467592588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57"/>
        <v>358.88</v>
      </c>
      <c r="Q1168" s="15">
        <f t="shared" si="55"/>
        <v>42150.485439814816</v>
      </c>
      <c r="R1168" s="15">
        <f t="shared" si="56"/>
        <v>42181.166666666672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57"/>
        <v>61.19</v>
      </c>
      <c r="Q1169" s="15">
        <f t="shared" si="55"/>
        <v>41863.734895833331</v>
      </c>
      <c r="R1169" s="15">
        <f t="shared" si="56"/>
        <v>41894.734895833331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57"/>
        <v>340</v>
      </c>
      <c r="Q1170" s="15">
        <f t="shared" si="55"/>
        <v>42605.053993055553</v>
      </c>
      <c r="R1170" s="15">
        <f t="shared" si="56"/>
        <v>42635.053993055553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57"/>
        <v>5.67</v>
      </c>
      <c r="Q1171" s="15">
        <f t="shared" si="55"/>
        <v>42027.353738425925</v>
      </c>
      <c r="R1171" s="15">
        <f t="shared" si="56"/>
        <v>42057.353738425925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57"/>
        <v>50</v>
      </c>
      <c r="Q1172" s="15">
        <f t="shared" si="55"/>
        <v>42124.893182870372</v>
      </c>
      <c r="R1172" s="15">
        <f t="shared" si="56"/>
        <v>42154.893182870372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57"/>
        <v>25</v>
      </c>
      <c r="Q1173" s="15">
        <f t="shared" si="55"/>
        <v>41938.804710648146</v>
      </c>
      <c r="R1173" s="15">
        <f t="shared" si="56"/>
        <v>41956.846377314811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57"/>
        <v>0</v>
      </c>
      <c r="Q1174" s="15">
        <f t="shared" si="55"/>
        <v>41841.682314814818</v>
      </c>
      <c r="R1174" s="15">
        <f t="shared" si="56"/>
        <v>41871.682314814818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57"/>
        <v>30</v>
      </c>
      <c r="Q1175" s="15">
        <f t="shared" si="55"/>
        <v>42184.185844907406</v>
      </c>
      <c r="R1175" s="15">
        <f t="shared" si="56"/>
        <v>42219.185844907406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57"/>
        <v>46.63</v>
      </c>
      <c r="Q1176" s="15">
        <f t="shared" si="55"/>
        <v>42468.84174768519</v>
      </c>
      <c r="R1176" s="15">
        <f t="shared" si="56"/>
        <v>42498.84174768519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57"/>
        <v>65</v>
      </c>
      <c r="Q1177" s="15">
        <f t="shared" si="55"/>
        <v>42170.728460648148</v>
      </c>
      <c r="R1177" s="15">
        <f t="shared" si="56"/>
        <v>42200.728460648148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57"/>
        <v>10</v>
      </c>
      <c r="Q1178" s="15">
        <f t="shared" si="55"/>
        <v>42746.019652777773</v>
      </c>
      <c r="R1178" s="15">
        <f t="shared" si="56"/>
        <v>42800.541666666672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57"/>
        <v>0</v>
      </c>
      <c r="Q1179" s="15">
        <f t="shared" si="55"/>
        <v>41897.660833333335</v>
      </c>
      <c r="R1179" s="15">
        <f t="shared" si="56"/>
        <v>41927.660833333335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57"/>
        <v>5</v>
      </c>
      <c r="Q1180" s="15">
        <f t="shared" si="55"/>
        <v>41837.905694444446</v>
      </c>
      <c r="R1180" s="15">
        <f t="shared" si="56"/>
        <v>41867.905694444446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57"/>
        <v>640</v>
      </c>
      <c r="Q1181" s="15">
        <f t="shared" si="55"/>
        <v>42275.720219907409</v>
      </c>
      <c r="R1181" s="15">
        <f t="shared" si="56"/>
        <v>42305.720219907409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57"/>
        <v>69.12</v>
      </c>
      <c r="Q1182" s="15">
        <f t="shared" si="55"/>
        <v>41781.806875000002</v>
      </c>
      <c r="R1182" s="15">
        <f t="shared" si="56"/>
        <v>41818.806875000002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57"/>
        <v>1.33</v>
      </c>
      <c r="Q1183" s="15">
        <f t="shared" si="55"/>
        <v>42034.339363425926</v>
      </c>
      <c r="R1183" s="15">
        <f t="shared" si="56"/>
        <v>42064.339363425926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57"/>
        <v>10.5</v>
      </c>
      <c r="Q1184" s="15">
        <f t="shared" si="55"/>
        <v>42728.827407407407</v>
      </c>
      <c r="R1184" s="15">
        <f t="shared" si="56"/>
        <v>42747.695833333331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57"/>
        <v>33.33</v>
      </c>
      <c r="Q1185" s="15">
        <f t="shared" si="55"/>
        <v>42656.86137731481</v>
      </c>
      <c r="R1185" s="15">
        <f t="shared" si="56"/>
        <v>42676.165972222225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57"/>
        <v>61.56</v>
      </c>
      <c r="Q1186" s="15">
        <f t="shared" si="55"/>
        <v>42741.599664351852</v>
      </c>
      <c r="R1186" s="15">
        <f t="shared" si="56"/>
        <v>42772.599664351852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57"/>
        <v>118.74</v>
      </c>
      <c r="Q1187" s="15">
        <f t="shared" si="55"/>
        <v>42130.865150462967</v>
      </c>
      <c r="R1187" s="15">
        <f t="shared" si="56"/>
        <v>42163.166666666672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57"/>
        <v>65.08</v>
      </c>
      <c r="Q1188" s="15">
        <f t="shared" si="55"/>
        <v>42123.86336805555</v>
      </c>
      <c r="R1188" s="15">
        <f t="shared" si="56"/>
        <v>42156.945833333331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57"/>
        <v>130.16</v>
      </c>
      <c r="Q1189" s="15">
        <f t="shared" si="55"/>
        <v>42109.894942129627</v>
      </c>
      <c r="R1189" s="15">
        <f t="shared" si="56"/>
        <v>42141.75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57"/>
        <v>37.78</v>
      </c>
      <c r="Q1190" s="15">
        <f t="shared" si="55"/>
        <v>42711.700694444444</v>
      </c>
      <c r="R1190" s="15">
        <f t="shared" si="56"/>
        <v>42732.700694444444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57"/>
        <v>112.79</v>
      </c>
      <c r="Q1191" s="15">
        <f t="shared" si="55"/>
        <v>42529.979108796295</v>
      </c>
      <c r="R1191" s="15">
        <f t="shared" si="56"/>
        <v>42550.979108796295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57"/>
        <v>51.92</v>
      </c>
      <c r="Q1192" s="15">
        <f t="shared" si="55"/>
        <v>41852.665798611109</v>
      </c>
      <c r="R1192" s="15">
        <f t="shared" si="56"/>
        <v>41882.665798611109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57"/>
        <v>89.24</v>
      </c>
      <c r="Q1193" s="15">
        <f t="shared" si="55"/>
        <v>42419.603703703702</v>
      </c>
      <c r="R1193" s="15">
        <f t="shared" si="56"/>
        <v>42449.562037037031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57"/>
        <v>19.329999999999998</v>
      </c>
      <c r="Q1194" s="15">
        <f t="shared" si="55"/>
        <v>42747.506689814814</v>
      </c>
      <c r="R1194" s="15">
        <f t="shared" si="56"/>
        <v>42777.506689814814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57"/>
        <v>79.97</v>
      </c>
      <c r="Q1195" s="15">
        <f t="shared" si="55"/>
        <v>42409.776076388895</v>
      </c>
      <c r="R1195" s="15">
        <f t="shared" si="56"/>
        <v>42469.734409722223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57"/>
        <v>56.41</v>
      </c>
      <c r="Q1196" s="15">
        <f t="shared" si="55"/>
        <v>42072.488182870366</v>
      </c>
      <c r="R1196" s="15">
        <f t="shared" si="56"/>
        <v>42102.488182870366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57"/>
        <v>79.41</v>
      </c>
      <c r="Q1197" s="15">
        <f t="shared" si="55"/>
        <v>42298.34783564815</v>
      </c>
      <c r="R1197" s="15">
        <f t="shared" si="56"/>
        <v>42358.375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57"/>
        <v>76.44</v>
      </c>
      <c r="Q1198" s="15">
        <f t="shared" si="55"/>
        <v>42326.818738425922</v>
      </c>
      <c r="R1198" s="15">
        <f t="shared" si="56"/>
        <v>42356.818738425922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57"/>
        <v>121</v>
      </c>
      <c r="Q1199" s="15">
        <f t="shared" si="55"/>
        <v>42503.66474537037</v>
      </c>
      <c r="R1199" s="15">
        <f t="shared" si="56"/>
        <v>42534.249305555553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57"/>
        <v>54.62</v>
      </c>
      <c r="Q1200" s="15">
        <f t="shared" si="55"/>
        <v>42333.619050925925</v>
      </c>
      <c r="R1200" s="15">
        <f t="shared" si="56"/>
        <v>42369.125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57"/>
        <v>299.22000000000003</v>
      </c>
      <c r="Q1201" s="15">
        <f t="shared" si="55"/>
        <v>42161.770833333328</v>
      </c>
      <c r="R1201" s="15">
        <f t="shared" si="56"/>
        <v>42193.770833333328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57"/>
        <v>58.53</v>
      </c>
      <c r="Q1202" s="15">
        <f t="shared" si="55"/>
        <v>42089.477500000001</v>
      </c>
      <c r="R1202" s="15">
        <f t="shared" si="56"/>
        <v>42110.477500000001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57"/>
        <v>55.37</v>
      </c>
      <c r="Q1203" s="15">
        <f t="shared" si="55"/>
        <v>42536.60701388889</v>
      </c>
      <c r="R1203" s="15">
        <f t="shared" si="56"/>
        <v>42566.60701388889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57"/>
        <v>183.8</v>
      </c>
      <c r="Q1204" s="15">
        <f t="shared" si="55"/>
        <v>42152.288819444439</v>
      </c>
      <c r="R1204" s="15">
        <f t="shared" si="56"/>
        <v>42182.288819444439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57"/>
        <v>165.35</v>
      </c>
      <c r="Q1205" s="15">
        <f t="shared" si="55"/>
        <v>42125.614895833336</v>
      </c>
      <c r="R1205" s="15">
        <f t="shared" si="56"/>
        <v>42155.614895833336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57"/>
        <v>234.79</v>
      </c>
      <c r="Q1206" s="15">
        <f t="shared" si="55"/>
        <v>42297.748067129629</v>
      </c>
      <c r="R1206" s="15">
        <f t="shared" si="56"/>
        <v>42342.208333333328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57"/>
        <v>211.48</v>
      </c>
      <c r="Q1207" s="15">
        <f t="shared" si="55"/>
        <v>42138.506377314814</v>
      </c>
      <c r="R1207" s="15">
        <f t="shared" si="56"/>
        <v>42168.506377314814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57"/>
        <v>32.340000000000003</v>
      </c>
      <c r="Q1208" s="15">
        <f t="shared" si="55"/>
        <v>42772.776076388895</v>
      </c>
      <c r="R1208" s="15">
        <f t="shared" si="56"/>
        <v>42805.561805555553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57"/>
        <v>123.38</v>
      </c>
      <c r="Q1209" s="15">
        <f t="shared" si="55"/>
        <v>42430.430243055554</v>
      </c>
      <c r="R1209" s="15">
        <f t="shared" si="56"/>
        <v>42460.416666666672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57"/>
        <v>207.07</v>
      </c>
      <c r="Q1210" s="15">
        <f t="shared" si="55"/>
        <v>42423.709074074075</v>
      </c>
      <c r="R1210" s="15">
        <f t="shared" si="56"/>
        <v>42453.667407407411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57"/>
        <v>138.26</v>
      </c>
      <c r="Q1211" s="15">
        <f t="shared" si="55"/>
        <v>42761.846122685187</v>
      </c>
      <c r="R1211" s="15">
        <f t="shared" si="56"/>
        <v>42791.846122685187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57"/>
        <v>493.82</v>
      </c>
      <c r="Q1212" s="15">
        <f t="shared" si="55"/>
        <v>42132.941805555558</v>
      </c>
      <c r="R1212" s="15">
        <f t="shared" si="56"/>
        <v>42155.875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57"/>
        <v>168.5</v>
      </c>
      <c r="Q1213" s="15">
        <f t="shared" si="55"/>
        <v>42515.866446759261</v>
      </c>
      <c r="R1213" s="15">
        <f t="shared" si="56"/>
        <v>42530.866446759261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57"/>
        <v>38.869999999999997</v>
      </c>
      <c r="Q1214" s="15">
        <f t="shared" si="55"/>
        <v>42318.950173611112</v>
      </c>
      <c r="R1214" s="15">
        <f t="shared" si="56"/>
        <v>42335.041666666672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57"/>
        <v>61.53</v>
      </c>
      <c r="Q1215" s="15">
        <f t="shared" si="55"/>
        <v>42731.755787037036</v>
      </c>
      <c r="R1215" s="15">
        <f t="shared" si="56"/>
        <v>42766.755787037036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57"/>
        <v>105.44</v>
      </c>
      <c r="Q1216" s="15">
        <f t="shared" si="55"/>
        <v>42104.840335648143</v>
      </c>
      <c r="R1216" s="15">
        <f t="shared" si="56"/>
        <v>42164.840335648143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57"/>
        <v>71.59</v>
      </c>
      <c r="Q1217" s="15">
        <f t="shared" si="55"/>
        <v>41759.923101851848</v>
      </c>
      <c r="R1217" s="15">
        <f t="shared" si="56"/>
        <v>41789.923101851848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si="57"/>
        <v>91.88</v>
      </c>
      <c r="Q1218" s="15">
        <f t="shared" ref="Q1218:Q1281" si="58">(((J1218/60)/60)/24+(DATE(1970,1,1)))</f>
        <v>42247.616400462968</v>
      </c>
      <c r="R1218" s="15">
        <f t="shared" ref="R1218:R1281" si="59">(((I1218/60)/60)/24)+DATE(1970,1,1)</f>
        <v>42279.960416666669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ref="P1219:P1282" si="60">IFERROR(ROUND(E1219/L1219,2),0)</f>
        <v>148.57</v>
      </c>
      <c r="Q1219" s="15">
        <f t="shared" si="58"/>
        <v>42535.809490740736</v>
      </c>
      <c r="R1219" s="15">
        <f t="shared" si="59"/>
        <v>42565.809490740736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60"/>
        <v>174.21</v>
      </c>
      <c r="Q1220" s="15">
        <f t="shared" si="58"/>
        <v>42278.662037037036</v>
      </c>
      <c r="R1220" s="15">
        <f t="shared" si="59"/>
        <v>42309.125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60"/>
        <v>102.86</v>
      </c>
      <c r="Q1221" s="15">
        <f t="shared" si="58"/>
        <v>42633.461956018517</v>
      </c>
      <c r="R1221" s="15">
        <f t="shared" si="59"/>
        <v>42663.461956018517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60"/>
        <v>111.18</v>
      </c>
      <c r="Q1222" s="15">
        <f t="shared" si="58"/>
        <v>42211.628611111111</v>
      </c>
      <c r="R1222" s="15">
        <f t="shared" si="59"/>
        <v>42241.628611111111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60"/>
        <v>23.8</v>
      </c>
      <c r="Q1223" s="15">
        <f t="shared" si="58"/>
        <v>42680.47555555556</v>
      </c>
      <c r="R1223" s="15">
        <f t="shared" si="59"/>
        <v>42708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60"/>
        <v>81.27</v>
      </c>
      <c r="Q1224" s="15">
        <f t="shared" si="58"/>
        <v>42430.720451388886</v>
      </c>
      <c r="R1224" s="15">
        <f t="shared" si="59"/>
        <v>42461.166666666672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60"/>
        <v>116.21</v>
      </c>
      <c r="Q1225" s="15">
        <f t="shared" si="58"/>
        <v>42654.177187499998</v>
      </c>
      <c r="R1225" s="15">
        <f t="shared" si="59"/>
        <v>42684.218854166669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60"/>
        <v>58.89</v>
      </c>
      <c r="Q1226" s="15">
        <f t="shared" si="58"/>
        <v>41736.549791666665</v>
      </c>
      <c r="R1226" s="15">
        <f t="shared" si="59"/>
        <v>41796.549791666665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60"/>
        <v>44</v>
      </c>
      <c r="Q1227" s="15">
        <f t="shared" si="58"/>
        <v>41509.905995370369</v>
      </c>
      <c r="R1227" s="15">
        <f t="shared" si="59"/>
        <v>41569.905995370369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60"/>
        <v>48.43</v>
      </c>
      <c r="Q1228" s="15">
        <f t="shared" si="58"/>
        <v>41715.874780092592</v>
      </c>
      <c r="R1228" s="15">
        <f t="shared" si="59"/>
        <v>41750.041666666664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60"/>
        <v>0</v>
      </c>
      <c r="Q1229" s="15">
        <f t="shared" si="58"/>
        <v>41827.919166666667</v>
      </c>
      <c r="R1229" s="15">
        <f t="shared" si="59"/>
        <v>41858.291666666664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60"/>
        <v>61.04</v>
      </c>
      <c r="Q1230" s="15">
        <f t="shared" si="58"/>
        <v>40754.729259259257</v>
      </c>
      <c r="R1230" s="15">
        <f t="shared" si="59"/>
        <v>40814.729259259257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60"/>
        <v>25</v>
      </c>
      <c r="Q1231" s="15">
        <f t="shared" si="58"/>
        <v>40985.459803240738</v>
      </c>
      <c r="R1231" s="15">
        <f t="shared" si="59"/>
        <v>41015.666666666664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60"/>
        <v>0</v>
      </c>
      <c r="Q1232" s="15">
        <f t="shared" si="58"/>
        <v>40568.972569444442</v>
      </c>
      <c r="R1232" s="15">
        <f t="shared" si="59"/>
        <v>40598.972569444442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60"/>
        <v>0</v>
      </c>
      <c r="Q1233" s="15">
        <f t="shared" si="58"/>
        <v>42193.941759259258</v>
      </c>
      <c r="R1233" s="15">
        <f t="shared" si="59"/>
        <v>42244.041666666672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60"/>
        <v>40</v>
      </c>
      <c r="Q1234" s="15">
        <f t="shared" si="58"/>
        <v>41506.848032407412</v>
      </c>
      <c r="R1234" s="15">
        <f t="shared" si="59"/>
        <v>41553.848032407412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60"/>
        <v>19.329999999999998</v>
      </c>
      <c r="Q1235" s="15">
        <f t="shared" si="58"/>
        <v>40939.948773148149</v>
      </c>
      <c r="R1235" s="15">
        <f t="shared" si="59"/>
        <v>40960.948773148149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60"/>
        <v>0</v>
      </c>
      <c r="Q1236" s="15">
        <f t="shared" si="58"/>
        <v>42007.788680555561</v>
      </c>
      <c r="R1236" s="15">
        <f t="shared" si="59"/>
        <v>42037.788680555561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60"/>
        <v>35</v>
      </c>
      <c r="Q1237" s="15">
        <f t="shared" si="58"/>
        <v>41583.135405092595</v>
      </c>
      <c r="R1237" s="15">
        <f t="shared" si="59"/>
        <v>41623.135405092595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60"/>
        <v>0</v>
      </c>
      <c r="Q1238" s="15">
        <f t="shared" si="58"/>
        <v>41110.680138888885</v>
      </c>
      <c r="R1238" s="15">
        <f t="shared" si="59"/>
        <v>41118.666666666664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60"/>
        <v>0</v>
      </c>
      <c r="Q1239" s="15">
        <f t="shared" si="58"/>
        <v>41125.283159722225</v>
      </c>
      <c r="R1239" s="15">
        <f t="shared" si="59"/>
        <v>41145.283159722225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60"/>
        <v>59.33</v>
      </c>
      <c r="Q1240" s="15">
        <f t="shared" si="58"/>
        <v>40731.61037037037</v>
      </c>
      <c r="R1240" s="15">
        <f t="shared" si="59"/>
        <v>40761.61037037037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60"/>
        <v>0</v>
      </c>
      <c r="Q1241" s="15">
        <f t="shared" si="58"/>
        <v>40883.962581018517</v>
      </c>
      <c r="R1241" s="15">
        <f t="shared" si="59"/>
        <v>40913.962581018517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60"/>
        <v>30.13</v>
      </c>
      <c r="Q1242" s="15">
        <f t="shared" si="58"/>
        <v>41409.040011574078</v>
      </c>
      <c r="R1242" s="15">
        <f t="shared" si="59"/>
        <v>41467.910416666666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60"/>
        <v>74.62</v>
      </c>
      <c r="Q1243" s="15">
        <f t="shared" si="58"/>
        <v>41923.837731481479</v>
      </c>
      <c r="R1243" s="15">
        <f t="shared" si="59"/>
        <v>41946.249305555553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60"/>
        <v>5</v>
      </c>
      <c r="Q1244" s="15">
        <f t="shared" si="58"/>
        <v>40782.165532407409</v>
      </c>
      <c r="R1244" s="15">
        <f t="shared" si="59"/>
        <v>40797.554166666669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60"/>
        <v>44.5</v>
      </c>
      <c r="Q1245" s="15">
        <f t="shared" si="58"/>
        <v>40671.879293981481</v>
      </c>
      <c r="R1245" s="15">
        <f t="shared" si="59"/>
        <v>40732.875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60"/>
        <v>46.13</v>
      </c>
      <c r="Q1246" s="15">
        <f t="shared" si="58"/>
        <v>41355.825497685182</v>
      </c>
      <c r="R1246" s="15">
        <f t="shared" si="59"/>
        <v>41386.875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60"/>
        <v>141.47</v>
      </c>
      <c r="Q1247" s="15">
        <f t="shared" si="58"/>
        <v>41774.599930555552</v>
      </c>
      <c r="R1247" s="15">
        <f t="shared" si="59"/>
        <v>41804.599930555552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60"/>
        <v>75.48</v>
      </c>
      <c r="Q1248" s="15">
        <f t="shared" si="58"/>
        <v>40838.043391203704</v>
      </c>
      <c r="R1248" s="15">
        <f t="shared" si="59"/>
        <v>40883.085057870368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60"/>
        <v>85.5</v>
      </c>
      <c r="Q1249" s="15">
        <f t="shared" si="58"/>
        <v>41370.292303240742</v>
      </c>
      <c r="R1249" s="15">
        <f t="shared" si="59"/>
        <v>41400.292303240742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60"/>
        <v>64.25</v>
      </c>
      <c r="Q1250" s="15">
        <f t="shared" si="58"/>
        <v>41767.656863425924</v>
      </c>
      <c r="R1250" s="15">
        <f t="shared" si="59"/>
        <v>41803.290972222225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60"/>
        <v>64.47</v>
      </c>
      <c r="Q1251" s="15">
        <f t="shared" si="58"/>
        <v>41067.74086805556</v>
      </c>
      <c r="R1251" s="15">
        <f t="shared" si="59"/>
        <v>41097.74086805556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60"/>
        <v>118.2</v>
      </c>
      <c r="Q1252" s="15">
        <f t="shared" si="58"/>
        <v>41843.64271990741</v>
      </c>
      <c r="R1252" s="15">
        <f t="shared" si="59"/>
        <v>41888.64271990741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60"/>
        <v>82.54</v>
      </c>
      <c r="Q1253" s="15">
        <f t="shared" si="58"/>
        <v>40751.814432870371</v>
      </c>
      <c r="R1253" s="15">
        <f t="shared" si="59"/>
        <v>40811.814432870371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60"/>
        <v>34.17</v>
      </c>
      <c r="Q1254" s="15">
        <f t="shared" si="58"/>
        <v>41543.988067129627</v>
      </c>
      <c r="R1254" s="15">
        <f t="shared" si="59"/>
        <v>41571.988067129627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60"/>
        <v>42.73</v>
      </c>
      <c r="Q1255" s="15">
        <f t="shared" si="58"/>
        <v>41855.783645833333</v>
      </c>
      <c r="R1255" s="15">
        <f t="shared" si="59"/>
        <v>41885.783645833333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60"/>
        <v>94.49</v>
      </c>
      <c r="Q1256" s="15">
        <f t="shared" si="58"/>
        <v>40487.621365740742</v>
      </c>
      <c r="R1256" s="15">
        <f t="shared" si="59"/>
        <v>40544.207638888889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60"/>
        <v>55.7</v>
      </c>
      <c r="Q1257" s="15">
        <f t="shared" si="58"/>
        <v>41579.845509259263</v>
      </c>
      <c r="R1257" s="15">
        <f t="shared" si="59"/>
        <v>41609.887175925927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60"/>
        <v>98.03</v>
      </c>
      <c r="Q1258" s="15">
        <f t="shared" si="58"/>
        <v>40921.919340277782</v>
      </c>
      <c r="R1258" s="15">
        <f t="shared" si="59"/>
        <v>40951.919340277782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60"/>
        <v>92.1</v>
      </c>
      <c r="Q1259" s="15">
        <f t="shared" si="58"/>
        <v>40587.085532407407</v>
      </c>
      <c r="R1259" s="15">
        <f t="shared" si="59"/>
        <v>40636.043865740743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60"/>
        <v>38.18</v>
      </c>
      <c r="Q1260" s="15">
        <f t="shared" si="58"/>
        <v>41487.611250000002</v>
      </c>
      <c r="R1260" s="15">
        <f t="shared" si="59"/>
        <v>41517.611250000002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60"/>
        <v>27.15</v>
      </c>
      <c r="Q1261" s="15">
        <f t="shared" si="58"/>
        <v>41766.970648148148</v>
      </c>
      <c r="R1261" s="15">
        <f t="shared" si="59"/>
        <v>41799.165972222225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60"/>
        <v>50.69</v>
      </c>
      <c r="Q1262" s="15">
        <f t="shared" si="58"/>
        <v>41666.842824074076</v>
      </c>
      <c r="R1262" s="15">
        <f t="shared" si="59"/>
        <v>41696.842824074076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60"/>
        <v>38.94</v>
      </c>
      <c r="Q1263" s="15">
        <f t="shared" si="58"/>
        <v>41638.342905092592</v>
      </c>
      <c r="R1263" s="15">
        <f t="shared" si="59"/>
        <v>41668.342905092592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60"/>
        <v>77.64</v>
      </c>
      <c r="Q1264" s="15">
        <f t="shared" si="58"/>
        <v>41656.762638888889</v>
      </c>
      <c r="R1264" s="15">
        <f t="shared" si="59"/>
        <v>41686.762638888889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60"/>
        <v>43.54</v>
      </c>
      <c r="Q1265" s="15">
        <f t="shared" si="58"/>
        <v>41692.084143518521</v>
      </c>
      <c r="R1265" s="15">
        <f t="shared" si="59"/>
        <v>41727.041666666664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60"/>
        <v>31.82</v>
      </c>
      <c r="Q1266" s="15">
        <f t="shared" si="58"/>
        <v>41547.662997685184</v>
      </c>
      <c r="R1266" s="15">
        <f t="shared" si="59"/>
        <v>41576.662997685184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60"/>
        <v>63.18</v>
      </c>
      <c r="Q1267" s="15">
        <f t="shared" si="58"/>
        <v>40465.655266203699</v>
      </c>
      <c r="R1267" s="15">
        <f t="shared" si="59"/>
        <v>40512.655266203699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60"/>
        <v>190.9</v>
      </c>
      <c r="Q1268" s="15">
        <f t="shared" si="58"/>
        <v>41620.87667824074</v>
      </c>
      <c r="R1268" s="15">
        <f t="shared" si="59"/>
        <v>41650.87667824074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60"/>
        <v>140.86000000000001</v>
      </c>
      <c r="Q1269" s="15">
        <f t="shared" si="58"/>
        <v>41449.585162037038</v>
      </c>
      <c r="R1269" s="15">
        <f t="shared" si="59"/>
        <v>41479.585162037038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60"/>
        <v>76.92</v>
      </c>
      <c r="Q1270" s="15">
        <f t="shared" si="58"/>
        <v>41507.845451388886</v>
      </c>
      <c r="R1270" s="15">
        <f t="shared" si="59"/>
        <v>41537.845451388886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60"/>
        <v>99.16</v>
      </c>
      <c r="Q1271" s="15">
        <f t="shared" si="58"/>
        <v>42445.823055555549</v>
      </c>
      <c r="R1271" s="15">
        <f t="shared" si="59"/>
        <v>42476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60"/>
        <v>67.88</v>
      </c>
      <c r="Q1272" s="15">
        <f t="shared" si="58"/>
        <v>40933.856967592597</v>
      </c>
      <c r="R1272" s="15">
        <f t="shared" si="59"/>
        <v>40993.815300925926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60"/>
        <v>246.29</v>
      </c>
      <c r="Q1273" s="15">
        <f t="shared" si="58"/>
        <v>41561.683553240742</v>
      </c>
      <c r="R1273" s="15">
        <f t="shared" si="59"/>
        <v>41591.725219907406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60"/>
        <v>189.29</v>
      </c>
      <c r="Q1274" s="15">
        <f t="shared" si="58"/>
        <v>40274.745127314818</v>
      </c>
      <c r="R1274" s="15">
        <f t="shared" si="59"/>
        <v>40344.166666666664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60"/>
        <v>76.67</v>
      </c>
      <c r="Q1275" s="15">
        <f t="shared" si="58"/>
        <v>41852.730219907404</v>
      </c>
      <c r="R1275" s="15">
        <f t="shared" si="59"/>
        <v>41882.730219907404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60"/>
        <v>82.96</v>
      </c>
      <c r="Q1276" s="15">
        <f t="shared" si="58"/>
        <v>41116.690104166664</v>
      </c>
      <c r="R1276" s="15">
        <f t="shared" si="59"/>
        <v>41151.690104166664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60"/>
        <v>62.52</v>
      </c>
      <c r="Q1277" s="15">
        <f t="shared" si="58"/>
        <v>41458.867905092593</v>
      </c>
      <c r="R1277" s="15">
        <f t="shared" si="59"/>
        <v>41493.867905092593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60"/>
        <v>46.07</v>
      </c>
      <c r="Q1278" s="15">
        <f t="shared" si="58"/>
        <v>40007.704247685186</v>
      </c>
      <c r="R1278" s="15">
        <f t="shared" si="59"/>
        <v>40057.166666666664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60"/>
        <v>38.54</v>
      </c>
      <c r="Q1279" s="15">
        <f t="shared" si="58"/>
        <v>41121.561886574076</v>
      </c>
      <c r="R1279" s="15">
        <f t="shared" si="59"/>
        <v>41156.561886574076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60"/>
        <v>53.01</v>
      </c>
      <c r="Q1280" s="15">
        <f t="shared" si="58"/>
        <v>41786.555162037039</v>
      </c>
      <c r="R1280" s="15">
        <f t="shared" si="59"/>
        <v>41815.083333333336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60"/>
        <v>73.36</v>
      </c>
      <c r="Q1281" s="15">
        <f t="shared" si="58"/>
        <v>41682.099189814813</v>
      </c>
      <c r="R1281" s="15">
        <f t="shared" si="59"/>
        <v>41722.057523148149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si="60"/>
        <v>127.98</v>
      </c>
      <c r="Q1282" s="15">
        <f t="shared" ref="Q1282:Q1345" si="61">(((J1282/60)/60)/24+(DATE(1970,1,1)))</f>
        <v>40513.757569444446</v>
      </c>
      <c r="R1282" s="15">
        <f t="shared" ref="R1282:R1345" si="62">(((I1282/60)/60)/24)+DATE(1970,1,1)</f>
        <v>40603.757569444446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ref="P1283:P1346" si="63">IFERROR(ROUND(E1283/L1283,2),0)</f>
        <v>104.73</v>
      </c>
      <c r="Q1283" s="15">
        <f t="shared" si="61"/>
        <v>41463.743472222224</v>
      </c>
      <c r="R1283" s="15">
        <f t="shared" si="62"/>
        <v>41483.743472222224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63"/>
        <v>67.67</v>
      </c>
      <c r="Q1284" s="15">
        <f t="shared" si="61"/>
        <v>41586.475173611114</v>
      </c>
      <c r="R1284" s="15">
        <f t="shared" si="62"/>
        <v>41617.207638888889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63"/>
        <v>95.93</v>
      </c>
      <c r="Q1285" s="15">
        <f t="shared" si="61"/>
        <v>41320.717465277776</v>
      </c>
      <c r="R1285" s="15">
        <f t="shared" si="62"/>
        <v>41344.166666666664</v>
      </c>
    </row>
    <row r="1286" spans="1:18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63"/>
        <v>65.16</v>
      </c>
      <c r="Q1286" s="15">
        <f t="shared" si="61"/>
        <v>42712.23474537037</v>
      </c>
      <c r="R1286" s="15">
        <f t="shared" si="62"/>
        <v>42735.707638888889</v>
      </c>
    </row>
    <row r="1287" spans="1:18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63"/>
        <v>32.270000000000003</v>
      </c>
      <c r="Q1287" s="15">
        <f t="shared" si="61"/>
        <v>42160.583043981482</v>
      </c>
      <c r="R1287" s="15">
        <f t="shared" si="62"/>
        <v>42175.583043981482</v>
      </c>
    </row>
    <row r="1288" spans="1:18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63"/>
        <v>81.25</v>
      </c>
      <c r="Q1288" s="15">
        <f t="shared" si="61"/>
        <v>42039.384571759263</v>
      </c>
      <c r="R1288" s="15">
        <f t="shared" si="62"/>
        <v>42052.583333333328</v>
      </c>
    </row>
    <row r="1289" spans="1:18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63"/>
        <v>24.2</v>
      </c>
      <c r="Q1289" s="15">
        <f t="shared" si="61"/>
        <v>42107.621018518519</v>
      </c>
      <c r="R1289" s="15">
        <f t="shared" si="62"/>
        <v>42167.621018518519</v>
      </c>
    </row>
    <row r="1290" spans="1:18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63"/>
        <v>65.87</v>
      </c>
      <c r="Q1290" s="15">
        <f t="shared" si="61"/>
        <v>42561.154664351852</v>
      </c>
      <c r="R1290" s="15">
        <f t="shared" si="62"/>
        <v>42592.166666666672</v>
      </c>
    </row>
    <row r="1291" spans="1:18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63"/>
        <v>36.08</v>
      </c>
      <c r="Q1291" s="15">
        <f t="shared" si="61"/>
        <v>42709.134780092587</v>
      </c>
      <c r="R1291" s="15">
        <f t="shared" si="62"/>
        <v>42739.134780092587</v>
      </c>
    </row>
    <row r="1292" spans="1:18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63"/>
        <v>44.19</v>
      </c>
      <c r="Q1292" s="15">
        <f t="shared" si="61"/>
        <v>42086.614942129629</v>
      </c>
      <c r="R1292" s="15">
        <f t="shared" si="62"/>
        <v>42117.290972222225</v>
      </c>
    </row>
    <row r="1293" spans="1:18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63"/>
        <v>104.07</v>
      </c>
      <c r="Q1293" s="15">
        <f t="shared" si="61"/>
        <v>42064.652673611112</v>
      </c>
      <c r="R1293" s="15">
        <f t="shared" si="62"/>
        <v>42101.291666666672</v>
      </c>
    </row>
    <row r="1294" spans="1:18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63"/>
        <v>35.96</v>
      </c>
      <c r="Q1294" s="15">
        <f t="shared" si="61"/>
        <v>42256.764212962968</v>
      </c>
      <c r="R1294" s="15">
        <f t="shared" si="62"/>
        <v>42283.957638888889</v>
      </c>
    </row>
    <row r="1295" spans="1:18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63"/>
        <v>127.79</v>
      </c>
      <c r="Q1295" s="15">
        <f t="shared" si="61"/>
        <v>42292.701053240744</v>
      </c>
      <c r="R1295" s="15">
        <f t="shared" si="62"/>
        <v>42322.742719907401</v>
      </c>
    </row>
    <row r="1296" spans="1:18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63"/>
        <v>27.73</v>
      </c>
      <c r="Q1296" s="15">
        <f t="shared" si="61"/>
        <v>42278.453668981485</v>
      </c>
      <c r="R1296" s="15">
        <f t="shared" si="62"/>
        <v>42296.458333333328</v>
      </c>
    </row>
    <row r="1297" spans="1:18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63"/>
        <v>39.83</v>
      </c>
      <c r="Q1297" s="15">
        <f t="shared" si="61"/>
        <v>42184.572881944448</v>
      </c>
      <c r="R1297" s="15">
        <f t="shared" si="62"/>
        <v>42214.708333333328</v>
      </c>
    </row>
    <row r="1298" spans="1:18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63"/>
        <v>52.17</v>
      </c>
      <c r="Q1298" s="15">
        <f t="shared" si="61"/>
        <v>42423.050613425927</v>
      </c>
      <c r="R1298" s="15">
        <f t="shared" si="62"/>
        <v>42443.008946759262</v>
      </c>
    </row>
    <row r="1299" spans="1:18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63"/>
        <v>92.04</v>
      </c>
      <c r="Q1299" s="15">
        <f t="shared" si="61"/>
        <v>42461.747199074074</v>
      </c>
      <c r="R1299" s="15">
        <f t="shared" si="62"/>
        <v>42491.747199074074</v>
      </c>
    </row>
    <row r="1300" spans="1:18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63"/>
        <v>63.42</v>
      </c>
      <c r="Q1300" s="15">
        <f t="shared" si="61"/>
        <v>42458.680925925932</v>
      </c>
      <c r="R1300" s="15">
        <f t="shared" si="62"/>
        <v>42488.680925925932</v>
      </c>
    </row>
    <row r="1301" spans="1:18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63"/>
        <v>135.63</v>
      </c>
      <c r="Q1301" s="15">
        <f t="shared" si="61"/>
        <v>42169.814340277779</v>
      </c>
      <c r="R1301" s="15">
        <f t="shared" si="62"/>
        <v>42199.814340277779</v>
      </c>
    </row>
    <row r="1302" spans="1:18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63"/>
        <v>168.75</v>
      </c>
      <c r="Q1302" s="15">
        <f t="shared" si="61"/>
        <v>42483.675208333334</v>
      </c>
      <c r="R1302" s="15">
        <f t="shared" si="62"/>
        <v>42522.789583333331</v>
      </c>
    </row>
    <row r="1303" spans="1:18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63"/>
        <v>70.86</v>
      </c>
      <c r="Q1303" s="15">
        <f t="shared" si="61"/>
        <v>42195.749745370369</v>
      </c>
      <c r="R1303" s="15">
        <f t="shared" si="62"/>
        <v>42206.125</v>
      </c>
    </row>
    <row r="1304" spans="1:18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63"/>
        <v>50</v>
      </c>
      <c r="Q1304" s="15">
        <f t="shared" si="61"/>
        <v>42675.057997685188</v>
      </c>
      <c r="R1304" s="15">
        <f t="shared" si="62"/>
        <v>42705.099664351852</v>
      </c>
    </row>
    <row r="1305" spans="1:18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63"/>
        <v>42.21</v>
      </c>
      <c r="Q1305" s="15">
        <f t="shared" si="61"/>
        <v>42566.441203703704</v>
      </c>
      <c r="R1305" s="15">
        <f t="shared" si="62"/>
        <v>42582.458333333328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63"/>
        <v>152.41</v>
      </c>
      <c r="Q1306" s="15">
        <f t="shared" si="61"/>
        <v>42747.194502314815</v>
      </c>
      <c r="R1306" s="15">
        <f t="shared" si="62"/>
        <v>42807.152835648143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63"/>
        <v>90.62</v>
      </c>
      <c r="Q1307" s="15">
        <f t="shared" si="61"/>
        <v>42543.665601851855</v>
      </c>
      <c r="R1307" s="15">
        <f t="shared" si="62"/>
        <v>42572.729166666672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63"/>
        <v>201.6</v>
      </c>
      <c r="Q1308" s="15">
        <f t="shared" si="61"/>
        <v>41947.457569444443</v>
      </c>
      <c r="R1308" s="15">
        <f t="shared" si="62"/>
        <v>41977.457569444443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63"/>
        <v>127.93</v>
      </c>
      <c r="Q1309" s="15">
        <f t="shared" si="61"/>
        <v>42387.503229166665</v>
      </c>
      <c r="R1309" s="15">
        <f t="shared" si="62"/>
        <v>42417.503229166665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63"/>
        <v>29.89</v>
      </c>
      <c r="Q1310" s="15">
        <f t="shared" si="61"/>
        <v>42611.613564814819</v>
      </c>
      <c r="R1310" s="15">
        <f t="shared" si="62"/>
        <v>42651.613564814819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63"/>
        <v>367.97</v>
      </c>
      <c r="Q1311" s="15">
        <f t="shared" si="61"/>
        <v>42257.882731481484</v>
      </c>
      <c r="R1311" s="15">
        <f t="shared" si="62"/>
        <v>42292.882731481484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63"/>
        <v>129.16999999999999</v>
      </c>
      <c r="Q1312" s="15">
        <f t="shared" si="61"/>
        <v>42556.667245370365</v>
      </c>
      <c r="R1312" s="15">
        <f t="shared" si="62"/>
        <v>42601.667245370365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63"/>
        <v>800.7</v>
      </c>
      <c r="Q1313" s="15">
        <f t="shared" si="61"/>
        <v>42669.802303240736</v>
      </c>
      <c r="R1313" s="15">
        <f t="shared" si="62"/>
        <v>42704.843969907408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63"/>
        <v>28</v>
      </c>
      <c r="Q1314" s="15">
        <f t="shared" si="61"/>
        <v>42082.702800925923</v>
      </c>
      <c r="R1314" s="15">
        <f t="shared" si="62"/>
        <v>42112.702800925923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63"/>
        <v>102.02</v>
      </c>
      <c r="Q1315" s="15">
        <f t="shared" si="61"/>
        <v>42402.709652777776</v>
      </c>
      <c r="R1315" s="15">
        <f t="shared" si="62"/>
        <v>42432.709652777776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63"/>
        <v>184.36</v>
      </c>
      <c r="Q1316" s="15">
        <f t="shared" si="61"/>
        <v>42604.669675925921</v>
      </c>
      <c r="R1316" s="15">
        <f t="shared" si="62"/>
        <v>42664.669675925921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63"/>
        <v>162.91999999999999</v>
      </c>
      <c r="Q1317" s="15">
        <f t="shared" si="61"/>
        <v>42278.498240740737</v>
      </c>
      <c r="R1317" s="15">
        <f t="shared" si="62"/>
        <v>42314.041666666672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63"/>
        <v>1</v>
      </c>
      <c r="Q1318" s="15">
        <f t="shared" si="61"/>
        <v>42393.961909722217</v>
      </c>
      <c r="R1318" s="15">
        <f t="shared" si="62"/>
        <v>42428.961909722217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63"/>
        <v>603.53</v>
      </c>
      <c r="Q1319" s="15">
        <f t="shared" si="61"/>
        <v>42520.235486111109</v>
      </c>
      <c r="R1319" s="15">
        <f t="shared" si="62"/>
        <v>42572.583333333328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63"/>
        <v>45.41</v>
      </c>
      <c r="Q1320" s="15">
        <f t="shared" si="61"/>
        <v>41985.043657407412</v>
      </c>
      <c r="R1320" s="15">
        <f t="shared" si="62"/>
        <v>42015.043657407412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63"/>
        <v>97.33</v>
      </c>
      <c r="Q1321" s="15">
        <f t="shared" si="61"/>
        <v>41816.812094907407</v>
      </c>
      <c r="R1321" s="15">
        <f t="shared" si="62"/>
        <v>41831.666666666664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63"/>
        <v>167.67</v>
      </c>
      <c r="Q1322" s="15">
        <f t="shared" si="61"/>
        <v>42705.690347222218</v>
      </c>
      <c r="R1322" s="15">
        <f t="shared" si="62"/>
        <v>42734.958333333328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63"/>
        <v>859.86</v>
      </c>
      <c r="Q1323" s="15">
        <f t="shared" si="61"/>
        <v>42697.74927083333</v>
      </c>
      <c r="R1323" s="15">
        <f t="shared" si="62"/>
        <v>42727.74927083333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63"/>
        <v>26.5</v>
      </c>
      <c r="Q1324" s="15">
        <f t="shared" si="61"/>
        <v>42115.656539351854</v>
      </c>
      <c r="R1324" s="15">
        <f t="shared" si="62"/>
        <v>42145.656539351854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63"/>
        <v>30.27</v>
      </c>
      <c r="Q1325" s="15">
        <f t="shared" si="61"/>
        <v>42451.698449074072</v>
      </c>
      <c r="R1325" s="15">
        <f t="shared" si="62"/>
        <v>42486.288194444445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63"/>
        <v>54.67</v>
      </c>
      <c r="Q1326" s="15">
        <f t="shared" si="61"/>
        <v>42626.633703703701</v>
      </c>
      <c r="R1326" s="15">
        <f t="shared" si="62"/>
        <v>42656.633703703701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63"/>
        <v>60.75</v>
      </c>
      <c r="Q1327" s="15">
        <f t="shared" si="61"/>
        <v>42704.086053240739</v>
      </c>
      <c r="R1327" s="15">
        <f t="shared" si="62"/>
        <v>42734.086053240739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63"/>
        <v>102.73</v>
      </c>
      <c r="Q1328" s="15">
        <f t="shared" si="61"/>
        <v>41974.791990740734</v>
      </c>
      <c r="R1328" s="15">
        <f t="shared" si="62"/>
        <v>42019.791990740734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63"/>
        <v>41.59</v>
      </c>
      <c r="Q1329" s="15">
        <f t="shared" si="61"/>
        <v>42123.678645833337</v>
      </c>
      <c r="R1329" s="15">
        <f t="shared" si="62"/>
        <v>42153.678645833337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63"/>
        <v>116.53</v>
      </c>
      <c r="Q1330" s="15">
        <f t="shared" si="61"/>
        <v>42612.642754629633</v>
      </c>
      <c r="R1330" s="15">
        <f t="shared" si="62"/>
        <v>42657.642754629633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63"/>
        <v>45.33</v>
      </c>
      <c r="Q1331" s="15">
        <f t="shared" si="61"/>
        <v>41935.221585648149</v>
      </c>
      <c r="R1331" s="15">
        <f t="shared" si="62"/>
        <v>41975.263252314813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63"/>
        <v>157.46</v>
      </c>
      <c r="Q1332" s="15">
        <f t="shared" si="61"/>
        <v>42522.276724537034</v>
      </c>
      <c r="R1332" s="15">
        <f t="shared" si="62"/>
        <v>42553.166666666672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63"/>
        <v>100.5</v>
      </c>
      <c r="Q1333" s="15">
        <f t="shared" si="61"/>
        <v>42569.50409722222</v>
      </c>
      <c r="R1333" s="15">
        <f t="shared" si="62"/>
        <v>42599.50409722222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63"/>
        <v>0</v>
      </c>
      <c r="Q1334" s="15">
        <f t="shared" si="61"/>
        <v>42732.060277777782</v>
      </c>
      <c r="R1334" s="15">
        <f t="shared" si="62"/>
        <v>42762.060277777782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63"/>
        <v>0</v>
      </c>
      <c r="Q1335" s="15">
        <f t="shared" si="61"/>
        <v>41806.106770833336</v>
      </c>
      <c r="R1335" s="15">
        <f t="shared" si="62"/>
        <v>41836.106770833336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63"/>
        <v>51.82</v>
      </c>
      <c r="Q1336" s="15">
        <f t="shared" si="61"/>
        <v>42410.774155092593</v>
      </c>
      <c r="R1336" s="15">
        <f t="shared" si="62"/>
        <v>42440.774155092593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63"/>
        <v>308.75</v>
      </c>
      <c r="Q1337" s="15">
        <f t="shared" si="61"/>
        <v>42313.936365740738</v>
      </c>
      <c r="R1337" s="15">
        <f t="shared" si="62"/>
        <v>42343.936365740738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63"/>
        <v>379.23</v>
      </c>
      <c r="Q1338" s="15">
        <f t="shared" si="61"/>
        <v>41955.863750000004</v>
      </c>
      <c r="R1338" s="15">
        <f t="shared" si="62"/>
        <v>41990.863750000004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63"/>
        <v>176.36</v>
      </c>
      <c r="Q1339" s="15">
        <f t="shared" si="61"/>
        <v>42767.577303240745</v>
      </c>
      <c r="R1339" s="15">
        <f t="shared" si="62"/>
        <v>42797.577303240745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63"/>
        <v>66.069999999999993</v>
      </c>
      <c r="Q1340" s="15">
        <f t="shared" si="61"/>
        <v>42188.803622685184</v>
      </c>
      <c r="R1340" s="15">
        <f t="shared" si="62"/>
        <v>42218.803622685184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63"/>
        <v>89.65</v>
      </c>
      <c r="Q1341" s="15">
        <f t="shared" si="61"/>
        <v>41936.647164351853</v>
      </c>
      <c r="R1341" s="15">
        <f t="shared" si="62"/>
        <v>41981.688831018517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63"/>
        <v>0</v>
      </c>
      <c r="Q1342" s="15">
        <f t="shared" si="61"/>
        <v>41836.595520833333</v>
      </c>
      <c r="R1342" s="15">
        <f t="shared" si="62"/>
        <v>41866.595520833333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63"/>
        <v>382.39</v>
      </c>
      <c r="Q1343" s="15">
        <f t="shared" si="61"/>
        <v>42612.624039351853</v>
      </c>
      <c r="R1343" s="15">
        <f t="shared" si="62"/>
        <v>42644.624039351853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63"/>
        <v>100</v>
      </c>
      <c r="Q1344" s="15">
        <f t="shared" si="61"/>
        <v>42172.816423611104</v>
      </c>
      <c r="R1344" s="15">
        <f t="shared" si="62"/>
        <v>42202.816423611104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63"/>
        <v>158.36000000000001</v>
      </c>
      <c r="Q1345" s="15">
        <f t="shared" si="61"/>
        <v>42542.526423611111</v>
      </c>
      <c r="R1345" s="15">
        <f t="shared" si="62"/>
        <v>42601.165972222225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si="63"/>
        <v>40.76</v>
      </c>
      <c r="Q1346" s="15">
        <f t="shared" ref="Q1346:Q1409" si="64">(((J1346/60)/60)/24+(DATE(1970,1,1)))</f>
        <v>42522.789803240739</v>
      </c>
      <c r="R1346" s="15">
        <f t="shared" ref="R1346:R1409" si="65">(((I1346/60)/60)/24)+DATE(1970,1,1)</f>
        <v>42551.789803240739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ref="P1347:P1410" si="66">IFERROR(ROUND(E1347/L1347,2),0)</f>
        <v>53.57</v>
      </c>
      <c r="Q1347" s="15">
        <f t="shared" si="64"/>
        <v>41799.814340277779</v>
      </c>
      <c r="R1347" s="15">
        <f t="shared" si="65"/>
        <v>41834.814340277779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66"/>
        <v>48.45</v>
      </c>
      <c r="Q1348" s="15">
        <f t="shared" si="64"/>
        <v>41422.075821759259</v>
      </c>
      <c r="R1348" s="15">
        <f t="shared" si="65"/>
        <v>41452.075821759259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66"/>
        <v>82.42</v>
      </c>
      <c r="Q1349" s="15">
        <f t="shared" si="64"/>
        <v>42040.638020833328</v>
      </c>
      <c r="R1349" s="15">
        <f t="shared" si="65"/>
        <v>42070.638020833328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66"/>
        <v>230.19</v>
      </c>
      <c r="Q1350" s="15">
        <f t="shared" si="64"/>
        <v>41963.506168981476</v>
      </c>
      <c r="R1350" s="15">
        <f t="shared" si="65"/>
        <v>41991.506168981476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66"/>
        <v>59.36</v>
      </c>
      <c r="Q1351" s="15">
        <f t="shared" si="64"/>
        <v>42317.33258101852</v>
      </c>
      <c r="R1351" s="15">
        <f t="shared" si="65"/>
        <v>42354.290972222225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66"/>
        <v>66.7</v>
      </c>
      <c r="Q1352" s="15">
        <f t="shared" si="64"/>
        <v>42334.013124999998</v>
      </c>
      <c r="R1352" s="15">
        <f t="shared" si="65"/>
        <v>42364.013124999998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66"/>
        <v>168.78</v>
      </c>
      <c r="Q1353" s="15">
        <f t="shared" si="64"/>
        <v>42382.74009259259</v>
      </c>
      <c r="R1353" s="15">
        <f t="shared" si="65"/>
        <v>42412.74009259259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66"/>
        <v>59.97</v>
      </c>
      <c r="Q1354" s="15">
        <f t="shared" si="64"/>
        <v>42200.578310185185</v>
      </c>
      <c r="R1354" s="15">
        <f t="shared" si="65"/>
        <v>42252.165972222225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66"/>
        <v>31.81</v>
      </c>
      <c r="Q1355" s="15">
        <f t="shared" si="64"/>
        <v>41309.11791666667</v>
      </c>
      <c r="R1355" s="15">
        <f t="shared" si="65"/>
        <v>41344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66"/>
        <v>24.42</v>
      </c>
      <c r="Q1356" s="15">
        <f t="shared" si="64"/>
        <v>42502.807627314818</v>
      </c>
      <c r="R1356" s="15">
        <f t="shared" si="65"/>
        <v>42532.807627314818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66"/>
        <v>25.35</v>
      </c>
      <c r="Q1357" s="15">
        <f t="shared" si="64"/>
        <v>41213.254687499997</v>
      </c>
      <c r="R1357" s="15">
        <f t="shared" si="65"/>
        <v>41243.416666666664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66"/>
        <v>71.44</v>
      </c>
      <c r="Q1358" s="15">
        <f t="shared" si="64"/>
        <v>41430.038888888892</v>
      </c>
      <c r="R1358" s="15">
        <f t="shared" si="65"/>
        <v>41460.038888888892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66"/>
        <v>38.549999999999997</v>
      </c>
      <c r="Q1359" s="15">
        <f t="shared" si="64"/>
        <v>41304.962233796294</v>
      </c>
      <c r="R1359" s="15">
        <f t="shared" si="65"/>
        <v>41334.249305555553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66"/>
        <v>68.37</v>
      </c>
      <c r="Q1360" s="15">
        <f t="shared" si="64"/>
        <v>40689.570868055554</v>
      </c>
      <c r="R1360" s="15">
        <f t="shared" si="65"/>
        <v>40719.570868055554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66"/>
        <v>40.21</v>
      </c>
      <c r="Q1361" s="15">
        <f t="shared" si="64"/>
        <v>40668.814699074072</v>
      </c>
      <c r="R1361" s="15">
        <f t="shared" si="65"/>
        <v>40730.814699074072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66"/>
        <v>32.07</v>
      </c>
      <c r="Q1362" s="15">
        <f t="shared" si="64"/>
        <v>41095.900694444441</v>
      </c>
      <c r="R1362" s="15">
        <f t="shared" si="65"/>
        <v>41123.900694444441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66"/>
        <v>28.63</v>
      </c>
      <c r="Q1363" s="15">
        <f t="shared" si="64"/>
        <v>41781.717268518521</v>
      </c>
      <c r="R1363" s="15">
        <f t="shared" si="65"/>
        <v>41811.717268518521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66"/>
        <v>43.64</v>
      </c>
      <c r="Q1364" s="15">
        <f t="shared" si="64"/>
        <v>41464.934386574074</v>
      </c>
      <c r="R1364" s="15">
        <f t="shared" si="65"/>
        <v>41524.934386574074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66"/>
        <v>40</v>
      </c>
      <c r="Q1365" s="15">
        <f t="shared" si="64"/>
        <v>42396.8440625</v>
      </c>
      <c r="R1365" s="15">
        <f t="shared" si="65"/>
        <v>42415.332638888889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66"/>
        <v>346.04</v>
      </c>
      <c r="Q1366" s="15">
        <f t="shared" si="64"/>
        <v>41951.695671296293</v>
      </c>
      <c r="R1366" s="15">
        <f t="shared" si="65"/>
        <v>42011.6956712963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66"/>
        <v>81.739999999999995</v>
      </c>
      <c r="Q1367" s="15">
        <f t="shared" si="64"/>
        <v>42049.733240740738</v>
      </c>
      <c r="R1367" s="15">
        <f t="shared" si="65"/>
        <v>42079.691574074073</v>
      </c>
    </row>
    <row r="1368" spans="1:18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66"/>
        <v>64.540000000000006</v>
      </c>
      <c r="Q1368" s="15">
        <f t="shared" si="64"/>
        <v>41924.996099537035</v>
      </c>
      <c r="R1368" s="15">
        <f t="shared" si="65"/>
        <v>41970.037766203706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66"/>
        <v>63.48</v>
      </c>
      <c r="Q1369" s="15">
        <f t="shared" si="64"/>
        <v>42292.002893518518</v>
      </c>
      <c r="R1369" s="15">
        <f t="shared" si="65"/>
        <v>42322.044560185182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66"/>
        <v>63.62</v>
      </c>
      <c r="Q1370" s="15">
        <f t="shared" si="64"/>
        <v>42146.190902777773</v>
      </c>
      <c r="R1370" s="15">
        <f t="shared" si="65"/>
        <v>42170.190902777773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66"/>
        <v>83.97</v>
      </c>
      <c r="Q1371" s="15">
        <f t="shared" si="64"/>
        <v>41710.594282407408</v>
      </c>
      <c r="R1371" s="15">
        <f t="shared" si="65"/>
        <v>41740.594282407408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66"/>
        <v>77.75</v>
      </c>
      <c r="Q1372" s="15">
        <f t="shared" si="64"/>
        <v>41548.00335648148</v>
      </c>
      <c r="R1372" s="15">
        <f t="shared" si="65"/>
        <v>41563.00335648148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66"/>
        <v>107.07</v>
      </c>
      <c r="Q1373" s="15">
        <f t="shared" si="64"/>
        <v>42101.758587962962</v>
      </c>
      <c r="R1373" s="15">
        <f t="shared" si="65"/>
        <v>42131.758587962962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66"/>
        <v>38.75</v>
      </c>
      <c r="Q1374" s="15">
        <f t="shared" si="64"/>
        <v>41072.739953703705</v>
      </c>
      <c r="R1374" s="15">
        <f t="shared" si="65"/>
        <v>41102.739953703705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66"/>
        <v>201.94</v>
      </c>
      <c r="Q1375" s="15">
        <f t="shared" si="64"/>
        <v>42704.95177083333</v>
      </c>
      <c r="R1375" s="15">
        <f t="shared" si="65"/>
        <v>42734.95177083333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66"/>
        <v>43.06</v>
      </c>
      <c r="Q1376" s="15">
        <f t="shared" si="64"/>
        <v>42424.161898148144</v>
      </c>
      <c r="R1376" s="15">
        <f t="shared" si="65"/>
        <v>42454.12023148148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66"/>
        <v>62.87</v>
      </c>
      <c r="Q1377" s="15">
        <f t="shared" si="64"/>
        <v>42720.066192129627</v>
      </c>
      <c r="R1377" s="15">
        <f t="shared" si="65"/>
        <v>42750.066192129627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66"/>
        <v>55.61</v>
      </c>
      <c r="Q1378" s="15">
        <f t="shared" si="64"/>
        <v>42677.669050925921</v>
      </c>
      <c r="R1378" s="15">
        <f t="shared" si="65"/>
        <v>42707.710717592592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66"/>
        <v>48.71</v>
      </c>
      <c r="Q1379" s="15">
        <f t="shared" si="64"/>
        <v>42747.219560185185</v>
      </c>
      <c r="R1379" s="15">
        <f t="shared" si="65"/>
        <v>42769.174305555556</v>
      </c>
    </row>
    <row r="1380" spans="1:18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66"/>
        <v>30.58</v>
      </c>
      <c r="Q1380" s="15">
        <f t="shared" si="64"/>
        <v>42568.759374999994</v>
      </c>
      <c r="R1380" s="15">
        <f t="shared" si="65"/>
        <v>42583.759374999994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66"/>
        <v>73.91</v>
      </c>
      <c r="Q1381" s="15">
        <f t="shared" si="64"/>
        <v>42130.491620370376</v>
      </c>
      <c r="R1381" s="15">
        <f t="shared" si="65"/>
        <v>42160.491620370376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66"/>
        <v>21.2</v>
      </c>
      <c r="Q1382" s="15">
        <f t="shared" si="64"/>
        <v>42141.762800925921</v>
      </c>
      <c r="R1382" s="15">
        <f t="shared" si="65"/>
        <v>42164.083333333328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66"/>
        <v>73.36</v>
      </c>
      <c r="Q1383" s="15">
        <f t="shared" si="64"/>
        <v>42703.214409722219</v>
      </c>
      <c r="R1383" s="15">
        <f t="shared" si="65"/>
        <v>42733.214409722219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66"/>
        <v>56.41</v>
      </c>
      <c r="Q1384" s="15">
        <f t="shared" si="64"/>
        <v>41370.800185185188</v>
      </c>
      <c r="R1384" s="15">
        <f t="shared" si="65"/>
        <v>41400.800185185188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66"/>
        <v>50.25</v>
      </c>
      <c r="Q1385" s="15">
        <f t="shared" si="64"/>
        <v>42707.074976851851</v>
      </c>
      <c r="R1385" s="15">
        <f t="shared" si="65"/>
        <v>42727.074976851851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66"/>
        <v>68.94</v>
      </c>
      <c r="Q1386" s="15">
        <f t="shared" si="64"/>
        <v>42160.735208333332</v>
      </c>
      <c r="R1386" s="15">
        <f t="shared" si="65"/>
        <v>42190.735208333332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66"/>
        <v>65.91</v>
      </c>
      <c r="Q1387" s="15">
        <f t="shared" si="64"/>
        <v>42433.688900462963</v>
      </c>
      <c r="R1387" s="15">
        <f t="shared" si="65"/>
        <v>42489.507638888885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66"/>
        <v>62.5</v>
      </c>
      <c r="Q1388" s="15">
        <f t="shared" si="64"/>
        <v>42184.646863425922</v>
      </c>
      <c r="R1388" s="15">
        <f t="shared" si="65"/>
        <v>42214.646863425922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66"/>
        <v>70.06</v>
      </c>
      <c r="Q1389" s="15">
        <f t="shared" si="64"/>
        <v>42126.92123842593</v>
      </c>
      <c r="R1389" s="15">
        <f t="shared" si="65"/>
        <v>42158.1875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66"/>
        <v>60.18</v>
      </c>
      <c r="Q1390" s="15">
        <f t="shared" si="64"/>
        <v>42634.614780092597</v>
      </c>
      <c r="R1390" s="15">
        <f t="shared" si="65"/>
        <v>42660.676388888889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66"/>
        <v>21.38</v>
      </c>
      <c r="Q1391" s="15">
        <f t="shared" si="64"/>
        <v>42565.480983796297</v>
      </c>
      <c r="R1391" s="15">
        <f t="shared" si="65"/>
        <v>42595.480983796297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66"/>
        <v>160.79</v>
      </c>
      <c r="Q1392" s="15">
        <f t="shared" si="64"/>
        <v>42087.803310185183</v>
      </c>
      <c r="R1392" s="15">
        <f t="shared" si="65"/>
        <v>42121.716666666667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66"/>
        <v>42.38</v>
      </c>
      <c r="Q1393" s="15">
        <f t="shared" si="64"/>
        <v>42193.650671296295</v>
      </c>
      <c r="R1393" s="15">
        <f t="shared" si="65"/>
        <v>42238.207638888889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66"/>
        <v>27.32</v>
      </c>
      <c r="Q1394" s="15">
        <f t="shared" si="64"/>
        <v>42401.154930555553</v>
      </c>
      <c r="R1394" s="15">
        <f t="shared" si="65"/>
        <v>42432.154930555553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66"/>
        <v>196.83</v>
      </c>
      <c r="Q1395" s="15">
        <f t="shared" si="64"/>
        <v>42553.681979166664</v>
      </c>
      <c r="R1395" s="15">
        <f t="shared" si="65"/>
        <v>42583.681979166664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66"/>
        <v>53.88</v>
      </c>
      <c r="Q1396" s="15">
        <f t="shared" si="64"/>
        <v>42752.144976851851</v>
      </c>
      <c r="R1396" s="15">
        <f t="shared" si="65"/>
        <v>42795.125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66"/>
        <v>47.76</v>
      </c>
      <c r="Q1397" s="15">
        <f t="shared" si="64"/>
        <v>42719.90834490741</v>
      </c>
      <c r="R1397" s="15">
        <f t="shared" si="65"/>
        <v>42749.90834490741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66"/>
        <v>88.19</v>
      </c>
      <c r="Q1398" s="15">
        <f t="shared" si="64"/>
        <v>42018.99863425926</v>
      </c>
      <c r="R1398" s="15">
        <f t="shared" si="65"/>
        <v>42048.99863425926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66"/>
        <v>72.06</v>
      </c>
      <c r="Q1399" s="15">
        <f t="shared" si="64"/>
        <v>42640.917939814812</v>
      </c>
      <c r="R1399" s="15">
        <f t="shared" si="65"/>
        <v>42670.888194444444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66"/>
        <v>74.25</v>
      </c>
      <c r="Q1400" s="15">
        <f t="shared" si="64"/>
        <v>42526.874236111107</v>
      </c>
      <c r="R1400" s="15">
        <f t="shared" si="65"/>
        <v>42556.874236111107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66"/>
        <v>61.7</v>
      </c>
      <c r="Q1401" s="15">
        <f t="shared" si="64"/>
        <v>41889.004317129627</v>
      </c>
      <c r="R1401" s="15">
        <f t="shared" si="65"/>
        <v>41919.004317129627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66"/>
        <v>17.239999999999998</v>
      </c>
      <c r="Q1402" s="15">
        <f t="shared" si="64"/>
        <v>42498.341122685189</v>
      </c>
      <c r="R1402" s="15">
        <f t="shared" si="65"/>
        <v>42533.229166666672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66"/>
        <v>51.72</v>
      </c>
      <c r="Q1403" s="15">
        <f t="shared" si="64"/>
        <v>41399.99622685185</v>
      </c>
      <c r="R1403" s="15">
        <f t="shared" si="65"/>
        <v>41420.99622685185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66"/>
        <v>24.15</v>
      </c>
      <c r="Q1404" s="15">
        <f t="shared" si="64"/>
        <v>42065.053368055553</v>
      </c>
      <c r="R1404" s="15">
        <f t="shared" si="65"/>
        <v>42125.011701388896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66"/>
        <v>62.17</v>
      </c>
      <c r="Q1405" s="15">
        <f t="shared" si="64"/>
        <v>41451.062905092593</v>
      </c>
      <c r="R1405" s="15">
        <f t="shared" si="65"/>
        <v>41481.062905092593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66"/>
        <v>48.2</v>
      </c>
      <c r="Q1406" s="15">
        <f t="shared" si="64"/>
        <v>42032.510243055556</v>
      </c>
      <c r="R1406" s="15">
        <f t="shared" si="65"/>
        <v>42057.510243055556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66"/>
        <v>6.18</v>
      </c>
      <c r="Q1407" s="15">
        <f t="shared" si="64"/>
        <v>41941.680567129632</v>
      </c>
      <c r="R1407" s="15">
        <f t="shared" si="65"/>
        <v>41971.722233796296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66"/>
        <v>5</v>
      </c>
      <c r="Q1408" s="15">
        <f t="shared" si="64"/>
        <v>42297.432951388888</v>
      </c>
      <c r="R1408" s="15">
        <f t="shared" si="65"/>
        <v>42350.416666666672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66"/>
        <v>7.5</v>
      </c>
      <c r="Q1409" s="15">
        <f t="shared" si="64"/>
        <v>41838.536782407406</v>
      </c>
      <c r="R1409" s="15">
        <f t="shared" si="65"/>
        <v>41863.536782407406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si="66"/>
        <v>12</v>
      </c>
      <c r="Q1410" s="15">
        <f t="shared" ref="Q1410:Q1473" si="67">(((J1410/60)/60)/24+(DATE(1970,1,1)))</f>
        <v>42291.872175925921</v>
      </c>
      <c r="R1410" s="15">
        <f t="shared" ref="R1410:R1473" si="68">(((I1410/60)/60)/24)+DATE(1970,1,1)</f>
        <v>42321.913842592592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ref="P1411:P1474" si="69">IFERROR(ROUND(E1411/L1411,2),0)</f>
        <v>0</v>
      </c>
      <c r="Q1411" s="15">
        <f t="shared" si="67"/>
        <v>41945.133506944447</v>
      </c>
      <c r="R1411" s="15">
        <f t="shared" si="68"/>
        <v>42005.175173611111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69"/>
        <v>1</v>
      </c>
      <c r="Q1412" s="15">
        <f t="shared" si="67"/>
        <v>42479.318518518514</v>
      </c>
      <c r="R1412" s="15">
        <f t="shared" si="68"/>
        <v>42524.318518518514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69"/>
        <v>2.33</v>
      </c>
      <c r="Q1413" s="15">
        <f t="shared" si="67"/>
        <v>42013.059027777781</v>
      </c>
      <c r="R1413" s="15">
        <f t="shared" si="68"/>
        <v>42041.059027777781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69"/>
        <v>24.62</v>
      </c>
      <c r="Q1414" s="15">
        <f t="shared" si="67"/>
        <v>41947.063645833332</v>
      </c>
      <c r="R1414" s="15">
        <f t="shared" si="68"/>
        <v>41977.063645833332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69"/>
        <v>100</v>
      </c>
      <c r="Q1415" s="15">
        <f t="shared" si="67"/>
        <v>42360.437152777777</v>
      </c>
      <c r="R1415" s="15">
        <f t="shared" si="68"/>
        <v>42420.437152777777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69"/>
        <v>1</v>
      </c>
      <c r="Q1416" s="15">
        <f t="shared" si="67"/>
        <v>42708.25309027778</v>
      </c>
      <c r="R1416" s="15">
        <f t="shared" si="68"/>
        <v>42738.25309027778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69"/>
        <v>88.89</v>
      </c>
      <c r="Q1417" s="15">
        <f t="shared" si="67"/>
        <v>42192.675821759258</v>
      </c>
      <c r="R1417" s="15">
        <f t="shared" si="68"/>
        <v>42232.675821759258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69"/>
        <v>0</v>
      </c>
      <c r="Q1418" s="15">
        <f t="shared" si="67"/>
        <v>42299.926145833335</v>
      </c>
      <c r="R1418" s="15">
        <f t="shared" si="68"/>
        <v>42329.967812499999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69"/>
        <v>27.5</v>
      </c>
      <c r="Q1419" s="15">
        <f t="shared" si="67"/>
        <v>42232.15016203704</v>
      </c>
      <c r="R1419" s="15">
        <f t="shared" si="68"/>
        <v>42262.465972222228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69"/>
        <v>6</v>
      </c>
      <c r="Q1420" s="15">
        <f t="shared" si="67"/>
        <v>42395.456412037034</v>
      </c>
      <c r="R1420" s="15">
        <f t="shared" si="68"/>
        <v>42425.456412037034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69"/>
        <v>44.5</v>
      </c>
      <c r="Q1421" s="15">
        <f t="shared" si="67"/>
        <v>42622.456238425926</v>
      </c>
      <c r="R1421" s="15">
        <f t="shared" si="68"/>
        <v>42652.456238425926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69"/>
        <v>1</v>
      </c>
      <c r="Q1422" s="15">
        <f t="shared" si="67"/>
        <v>42524.667662037042</v>
      </c>
      <c r="R1422" s="15">
        <f t="shared" si="68"/>
        <v>42549.667662037042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69"/>
        <v>100</v>
      </c>
      <c r="Q1423" s="15">
        <f t="shared" si="67"/>
        <v>42013.915613425925</v>
      </c>
      <c r="R1423" s="15">
        <f t="shared" si="68"/>
        <v>42043.915613425925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69"/>
        <v>13</v>
      </c>
      <c r="Q1424" s="15">
        <f t="shared" si="67"/>
        <v>42604.239629629628</v>
      </c>
      <c r="R1424" s="15">
        <f t="shared" si="68"/>
        <v>42634.239629629628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69"/>
        <v>100</v>
      </c>
      <c r="Q1425" s="15">
        <f t="shared" si="67"/>
        <v>42340.360312500001</v>
      </c>
      <c r="R1425" s="15">
        <f t="shared" si="68"/>
        <v>42370.360312500001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69"/>
        <v>109.07</v>
      </c>
      <c r="Q1426" s="15">
        <f t="shared" si="67"/>
        <v>42676.717615740738</v>
      </c>
      <c r="R1426" s="15">
        <f t="shared" si="68"/>
        <v>42689.759282407409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69"/>
        <v>0</v>
      </c>
      <c r="Q1427" s="15">
        <f t="shared" si="67"/>
        <v>42093.131469907406</v>
      </c>
      <c r="R1427" s="15">
        <f t="shared" si="68"/>
        <v>42123.131469907406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69"/>
        <v>0</v>
      </c>
      <c r="Q1428" s="15">
        <f t="shared" si="67"/>
        <v>42180.390277777777</v>
      </c>
      <c r="R1428" s="15">
        <f t="shared" si="68"/>
        <v>42240.390277777777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69"/>
        <v>104.75</v>
      </c>
      <c r="Q1429" s="15">
        <f t="shared" si="67"/>
        <v>42601.851678240739</v>
      </c>
      <c r="R1429" s="15">
        <f t="shared" si="68"/>
        <v>42631.851678240739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69"/>
        <v>15</v>
      </c>
      <c r="Q1430" s="15">
        <f t="shared" si="67"/>
        <v>42432.379826388889</v>
      </c>
      <c r="R1430" s="15">
        <f t="shared" si="68"/>
        <v>42462.338159722218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69"/>
        <v>0</v>
      </c>
      <c r="Q1431" s="15">
        <f t="shared" si="67"/>
        <v>42074.060671296291</v>
      </c>
      <c r="R1431" s="15">
        <f t="shared" si="68"/>
        <v>42104.060671296291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69"/>
        <v>80.599999999999994</v>
      </c>
      <c r="Q1432" s="15">
        <f t="shared" si="67"/>
        <v>41961.813518518517</v>
      </c>
      <c r="R1432" s="15">
        <f t="shared" si="68"/>
        <v>41992.813518518517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69"/>
        <v>115.55</v>
      </c>
      <c r="Q1433" s="15">
        <f t="shared" si="67"/>
        <v>42304.210833333331</v>
      </c>
      <c r="R1433" s="15">
        <f t="shared" si="68"/>
        <v>42334.252500000002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69"/>
        <v>0</v>
      </c>
      <c r="Q1434" s="15">
        <f t="shared" si="67"/>
        <v>42175.780416666668</v>
      </c>
      <c r="R1434" s="15">
        <f t="shared" si="68"/>
        <v>42205.780416666668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69"/>
        <v>80.5</v>
      </c>
      <c r="Q1435" s="15">
        <f t="shared" si="67"/>
        <v>42673.625868055555</v>
      </c>
      <c r="R1435" s="15">
        <f t="shared" si="68"/>
        <v>42714.458333333328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69"/>
        <v>744.55</v>
      </c>
      <c r="Q1436" s="15">
        <f t="shared" si="67"/>
        <v>42142.767106481479</v>
      </c>
      <c r="R1436" s="15">
        <f t="shared" si="68"/>
        <v>42163.625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69"/>
        <v>7.5</v>
      </c>
      <c r="Q1437" s="15">
        <f t="shared" si="67"/>
        <v>42258.780324074076</v>
      </c>
      <c r="R1437" s="15">
        <f t="shared" si="68"/>
        <v>42288.780324074076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69"/>
        <v>38.5</v>
      </c>
      <c r="Q1438" s="15">
        <f t="shared" si="67"/>
        <v>42391.35019675926</v>
      </c>
      <c r="R1438" s="15">
        <f t="shared" si="68"/>
        <v>42421.35019675926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69"/>
        <v>36.68</v>
      </c>
      <c r="Q1439" s="15">
        <f t="shared" si="67"/>
        <v>41796.531701388885</v>
      </c>
      <c r="R1439" s="15">
        <f t="shared" si="68"/>
        <v>41833.207638888889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69"/>
        <v>75</v>
      </c>
      <c r="Q1440" s="15">
        <f t="shared" si="67"/>
        <v>42457.871516203704</v>
      </c>
      <c r="R1440" s="15">
        <f t="shared" si="68"/>
        <v>42487.579861111109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69"/>
        <v>30</v>
      </c>
      <c r="Q1441" s="15">
        <f t="shared" si="67"/>
        <v>42040.829872685179</v>
      </c>
      <c r="R1441" s="15">
        <f t="shared" si="68"/>
        <v>42070.829872685179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69"/>
        <v>1</v>
      </c>
      <c r="Q1442" s="15">
        <f t="shared" si="67"/>
        <v>42486.748414351852</v>
      </c>
      <c r="R1442" s="15">
        <f t="shared" si="68"/>
        <v>42516.748414351852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69"/>
        <v>673.33</v>
      </c>
      <c r="Q1443" s="15">
        <f t="shared" si="67"/>
        <v>42198.765844907408</v>
      </c>
      <c r="R1443" s="15">
        <f t="shared" si="68"/>
        <v>42258.765844907408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69"/>
        <v>0</v>
      </c>
      <c r="Q1444" s="15">
        <f t="shared" si="67"/>
        <v>42485.64534722222</v>
      </c>
      <c r="R1444" s="15">
        <f t="shared" si="68"/>
        <v>42515.64534722222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69"/>
        <v>0</v>
      </c>
      <c r="Q1445" s="15">
        <f t="shared" si="67"/>
        <v>42707.926030092596</v>
      </c>
      <c r="R1445" s="15">
        <f t="shared" si="68"/>
        <v>42737.926030092596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69"/>
        <v>0</v>
      </c>
      <c r="Q1446" s="15">
        <f t="shared" si="67"/>
        <v>42199.873402777783</v>
      </c>
      <c r="R1446" s="15">
        <f t="shared" si="68"/>
        <v>42259.873402777783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69"/>
        <v>0</v>
      </c>
      <c r="Q1447" s="15">
        <f t="shared" si="67"/>
        <v>42139.542303240742</v>
      </c>
      <c r="R1447" s="15">
        <f t="shared" si="68"/>
        <v>42169.542303240742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69"/>
        <v>0</v>
      </c>
      <c r="Q1448" s="15">
        <f t="shared" si="67"/>
        <v>42461.447662037041</v>
      </c>
      <c r="R1448" s="15">
        <f t="shared" si="68"/>
        <v>42481.447662037041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69"/>
        <v>25</v>
      </c>
      <c r="Q1449" s="15">
        <f t="shared" si="67"/>
        <v>42529.730717592596</v>
      </c>
      <c r="R1449" s="15">
        <f t="shared" si="68"/>
        <v>42559.730717592596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69"/>
        <v>0</v>
      </c>
      <c r="Q1450" s="15">
        <f t="shared" si="67"/>
        <v>42115.936550925922</v>
      </c>
      <c r="R1450" s="15">
        <f t="shared" si="68"/>
        <v>42146.225694444445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69"/>
        <v>0</v>
      </c>
      <c r="Q1451" s="15">
        <f t="shared" si="67"/>
        <v>42086.811400462961</v>
      </c>
      <c r="R1451" s="15">
        <f t="shared" si="68"/>
        <v>42134.811400462961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69"/>
        <v>1</v>
      </c>
      <c r="Q1452" s="15">
        <f t="shared" si="67"/>
        <v>42390.171261574069</v>
      </c>
      <c r="R1452" s="15">
        <f t="shared" si="68"/>
        <v>42420.171261574069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69"/>
        <v>1</v>
      </c>
      <c r="Q1453" s="15">
        <f t="shared" si="67"/>
        <v>41931.959016203706</v>
      </c>
      <c r="R1453" s="15">
        <f t="shared" si="68"/>
        <v>41962.00068287037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69"/>
        <v>0</v>
      </c>
      <c r="Q1454" s="15">
        <f t="shared" si="67"/>
        <v>41818.703275462962</v>
      </c>
      <c r="R1454" s="15">
        <f t="shared" si="68"/>
        <v>41848.703275462962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69"/>
        <v>0</v>
      </c>
      <c r="Q1455" s="15">
        <f t="shared" si="67"/>
        <v>42795.696145833332</v>
      </c>
      <c r="R1455" s="15">
        <f t="shared" si="68"/>
        <v>42840.654479166667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69"/>
        <v>15</v>
      </c>
      <c r="Q1456" s="15">
        <f t="shared" si="67"/>
        <v>42463.866666666669</v>
      </c>
      <c r="R1456" s="15">
        <f t="shared" si="68"/>
        <v>42484.915972222225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69"/>
        <v>225</v>
      </c>
      <c r="Q1457" s="15">
        <f t="shared" si="67"/>
        <v>41832.672685185185</v>
      </c>
      <c r="R1457" s="15">
        <f t="shared" si="68"/>
        <v>41887.568749999999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69"/>
        <v>48.33</v>
      </c>
      <c r="Q1458" s="15">
        <f t="shared" si="67"/>
        <v>42708.668576388889</v>
      </c>
      <c r="R1458" s="15">
        <f t="shared" si="68"/>
        <v>42738.668576388889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69"/>
        <v>0</v>
      </c>
      <c r="Q1459" s="15">
        <f t="shared" si="67"/>
        <v>42289.89634259259</v>
      </c>
      <c r="R1459" s="15">
        <f t="shared" si="68"/>
        <v>42319.938009259262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69"/>
        <v>0</v>
      </c>
      <c r="Q1460" s="15">
        <f t="shared" si="67"/>
        <v>41831.705555555556</v>
      </c>
      <c r="R1460" s="15">
        <f t="shared" si="68"/>
        <v>41862.166666666664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69"/>
        <v>0</v>
      </c>
      <c r="Q1461" s="15">
        <f t="shared" si="67"/>
        <v>42312.204814814817</v>
      </c>
      <c r="R1461" s="15">
        <f t="shared" si="68"/>
        <v>42340.725694444445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69"/>
        <v>0</v>
      </c>
      <c r="Q1462" s="15">
        <f t="shared" si="67"/>
        <v>41915.896967592591</v>
      </c>
      <c r="R1462" s="15">
        <f t="shared" si="68"/>
        <v>41973.989583333328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69"/>
        <v>44.67</v>
      </c>
      <c r="Q1463" s="15">
        <f t="shared" si="67"/>
        <v>41899.645300925928</v>
      </c>
      <c r="R1463" s="15">
        <f t="shared" si="68"/>
        <v>41933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69"/>
        <v>28.94</v>
      </c>
      <c r="Q1464" s="15">
        <f t="shared" si="67"/>
        <v>41344.662858796299</v>
      </c>
      <c r="R1464" s="15">
        <f t="shared" si="68"/>
        <v>41374.662858796299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69"/>
        <v>35.44</v>
      </c>
      <c r="Q1465" s="15">
        <f t="shared" si="67"/>
        <v>41326.911319444444</v>
      </c>
      <c r="R1465" s="15">
        <f t="shared" si="68"/>
        <v>41371.869652777779</v>
      </c>
    </row>
    <row r="1466" spans="1:18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69"/>
        <v>34.869999999999997</v>
      </c>
      <c r="Q1466" s="15">
        <f t="shared" si="67"/>
        <v>41291.661550925928</v>
      </c>
      <c r="R1466" s="15">
        <f t="shared" si="68"/>
        <v>41321.661550925928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69"/>
        <v>52.62</v>
      </c>
      <c r="Q1467" s="15">
        <f t="shared" si="67"/>
        <v>40959.734398148146</v>
      </c>
      <c r="R1467" s="15">
        <f t="shared" si="68"/>
        <v>40990.125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69"/>
        <v>69.599999999999994</v>
      </c>
      <c r="Q1468" s="15">
        <f t="shared" si="67"/>
        <v>42340.172060185185</v>
      </c>
      <c r="R1468" s="15">
        <f t="shared" si="68"/>
        <v>42381.208333333328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69"/>
        <v>76.72</v>
      </c>
      <c r="Q1469" s="15">
        <f t="shared" si="67"/>
        <v>40933.80190972222</v>
      </c>
      <c r="R1469" s="15">
        <f t="shared" si="68"/>
        <v>40993.760243055556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69"/>
        <v>33.19</v>
      </c>
      <c r="Q1470" s="15">
        <f t="shared" si="67"/>
        <v>40646.014456018522</v>
      </c>
      <c r="R1470" s="15">
        <f t="shared" si="68"/>
        <v>40706.014456018522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69"/>
        <v>149.46</v>
      </c>
      <c r="Q1471" s="15">
        <f t="shared" si="67"/>
        <v>41290.598483796297</v>
      </c>
      <c r="R1471" s="15">
        <f t="shared" si="68"/>
        <v>41320.598483796297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69"/>
        <v>23.17</v>
      </c>
      <c r="Q1472" s="15">
        <f t="shared" si="67"/>
        <v>41250.827118055553</v>
      </c>
      <c r="R1472" s="15">
        <f t="shared" si="68"/>
        <v>41271.827118055553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69"/>
        <v>96.88</v>
      </c>
      <c r="Q1473" s="15">
        <f t="shared" si="67"/>
        <v>42073.957569444443</v>
      </c>
      <c r="R1473" s="15">
        <f t="shared" si="68"/>
        <v>42103.957569444443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si="69"/>
        <v>103.2</v>
      </c>
      <c r="Q1474" s="15">
        <f t="shared" ref="Q1474:Q1537" si="70">(((J1474/60)/60)/24+(DATE(1970,1,1)))</f>
        <v>41533.542858796296</v>
      </c>
      <c r="R1474" s="15">
        <f t="shared" ref="R1474:R1537" si="71">(((I1474/60)/60)/24)+DATE(1970,1,1)</f>
        <v>41563.542858796296</v>
      </c>
    </row>
    <row r="1475" spans="1:18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ref="P1475:P1538" si="72">IFERROR(ROUND(E1475/L1475,2),0)</f>
        <v>38.46</v>
      </c>
      <c r="Q1475" s="15">
        <f t="shared" si="70"/>
        <v>40939.979618055557</v>
      </c>
      <c r="R1475" s="15">
        <f t="shared" si="71"/>
        <v>40969.979618055557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72"/>
        <v>44.32</v>
      </c>
      <c r="Q1476" s="15">
        <f t="shared" si="70"/>
        <v>41500.727916666663</v>
      </c>
      <c r="R1476" s="15">
        <f t="shared" si="71"/>
        <v>41530.727916666663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72"/>
        <v>64.17</v>
      </c>
      <c r="Q1477" s="15">
        <f t="shared" si="70"/>
        <v>41960.722951388889</v>
      </c>
      <c r="R1477" s="15">
        <f t="shared" si="71"/>
        <v>41993.207638888889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72"/>
        <v>43.33</v>
      </c>
      <c r="Q1478" s="15">
        <f t="shared" si="70"/>
        <v>40766.041921296295</v>
      </c>
      <c r="R1478" s="15">
        <f t="shared" si="71"/>
        <v>40796.041921296295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72"/>
        <v>90.5</v>
      </c>
      <c r="Q1479" s="15">
        <f t="shared" si="70"/>
        <v>40840.615787037037</v>
      </c>
      <c r="R1479" s="15">
        <f t="shared" si="71"/>
        <v>40900.125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72"/>
        <v>29.19</v>
      </c>
      <c r="Q1480" s="15">
        <f t="shared" si="70"/>
        <v>41394.871678240743</v>
      </c>
      <c r="R1480" s="15">
        <f t="shared" si="71"/>
        <v>41408.871678240743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72"/>
        <v>30.96</v>
      </c>
      <c r="Q1481" s="15">
        <f t="shared" si="70"/>
        <v>41754.745243055557</v>
      </c>
      <c r="R1481" s="15">
        <f t="shared" si="71"/>
        <v>41769.165972222225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72"/>
        <v>92.16</v>
      </c>
      <c r="Q1482" s="15">
        <f t="shared" si="70"/>
        <v>41464.934016203704</v>
      </c>
      <c r="R1482" s="15">
        <f t="shared" si="71"/>
        <v>41481.708333333336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72"/>
        <v>17.5</v>
      </c>
      <c r="Q1483" s="15">
        <f t="shared" si="70"/>
        <v>41550.922974537039</v>
      </c>
      <c r="R1483" s="15">
        <f t="shared" si="71"/>
        <v>41580.922974537039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72"/>
        <v>5</v>
      </c>
      <c r="Q1484" s="15">
        <f t="shared" si="70"/>
        <v>41136.85805555556</v>
      </c>
      <c r="R1484" s="15">
        <f t="shared" si="71"/>
        <v>41159.32708333333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72"/>
        <v>25</v>
      </c>
      <c r="Q1485" s="15">
        <f t="shared" si="70"/>
        <v>42548.192997685182</v>
      </c>
      <c r="R1485" s="15">
        <f t="shared" si="71"/>
        <v>42573.192997685182</v>
      </c>
    </row>
    <row r="1486" spans="1:18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72"/>
        <v>0</v>
      </c>
      <c r="Q1486" s="15">
        <f t="shared" si="70"/>
        <v>41053.200960648144</v>
      </c>
      <c r="R1486" s="15">
        <f t="shared" si="71"/>
        <v>41111.618750000001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72"/>
        <v>50</v>
      </c>
      <c r="Q1487" s="15">
        <f t="shared" si="70"/>
        <v>42130.795983796299</v>
      </c>
      <c r="R1487" s="15">
        <f t="shared" si="71"/>
        <v>42175.795983796299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72"/>
        <v>16</v>
      </c>
      <c r="Q1488" s="15">
        <f t="shared" si="70"/>
        <v>42032.168530092589</v>
      </c>
      <c r="R1488" s="15">
        <f t="shared" si="71"/>
        <v>42062.168530092589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72"/>
        <v>0</v>
      </c>
      <c r="Q1489" s="15">
        <f t="shared" si="70"/>
        <v>42554.917488425926</v>
      </c>
      <c r="R1489" s="15">
        <f t="shared" si="71"/>
        <v>42584.917488425926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72"/>
        <v>60</v>
      </c>
      <c r="Q1490" s="15">
        <f t="shared" si="70"/>
        <v>41614.563194444447</v>
      </c>
      <c r="R1490" s="15">
        <f t="shared" si="71"/>
        <v>41644.563194444447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72"/>
        <v>0</v>
      </c>
      <c r="Q1491" s="15">
        <f t="shared" si="70"/>
        <v>41198.611712962964</v>
      </c>
      <c r="R1491" s="15">
        <f t="shared" si="71"/>
        <v>41228.653379629628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72"/>
        <v>47.11</v>
      </c>
      <c r="Q1492" s="15">
        <f t="shared" si="70"/>
        <v>41520.561041666668</v>
      </c>
      <c r="R1492" s="15">
        <f t="shared" si="71"/>
        <v>41549.561041666668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72"/>
        <v>100</v>
      </c>
      <c r="Q1493" s="15">
        <f t="shared" si="70"/>
        <v>41991.713460648149</v>
      </c>
      <c r="R1493" s="15">
        <f t="shared" si="71"/>
        <v>42050.651388888888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72"/>
        <v>15</v>
      </c>
      <c r="Q1494" s="15">
        <f t="shared" si="70"/>
        <v>40682.884791666671</v>
      </c>
      <c r="R1494" s="15">
        <f t="shared" si="71"/>
        <v>40712.884791666671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72"/>
        <v>0</v>
      </c>
      <c r="Q1495" s="15">
        <f t="shared" si="70"/>
        <v>41411.866608796299</v>
      </c>
      <c r="R1495" s="15">
        <f t="shared" si="71"/>
        <v>41441.866608796299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72"/>
        <v>40.450000000000003</v>
      </c>
      <c r="Q1496" s="15">
        <f t="shared" si="70"/>
        <v>42067.722372685181</v>
      </c>
      <c r="R1496" s="15">
        <f t="shared" si="71"/>
        <v>42097.651388888888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72"/>
        <v>0</v>
      </c>
      <c r="Q1497" s="15">
        <f t="shared" si="70"/>
        <v>40752.789710648147</v>
      </c>
      <c r="R1497" s="15">
        <f t="shared" si="71"/>
        <v>40782.789710648147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72"/>
        <v>0</v>
      </c>
      <c r="Q1498" s="15">
        <f t="shared" si="70"/>
        <v>41838.475219907406</v>
      </c>
      <c r="R1498" s="15">
        <f t="shared" si="71"/>
        <v>41898.475219907406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72"/>
        <v>1</v>
      </c>
      <c r="Q1499" s="15">
        <f t="shared" si="70"/>
        <v>41444.64261574074</v>
      </c>
      <c r="R1499" s="15">
        <f t="shared" si="71"/>
        <v>41486.821527777778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72"/>
        <v>19</v>
      </c>
      <c r="Q1500" s="15">
        <f t="shared" si="70"/>
        <v>41840.983541666668</v>
      </c>
      <c r="R1500" s="15">
        <f t="shared" si="71"/>
        <v>41885.983541666668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72"/>
        <v>5</v>
      </c>
      <c r="Q1501" s="15">
        <f t="shared" si="70"/>
        <v>42527.007326388892</v>
      </c>
      <c r="R1501" s="15">
        <f t="shared" si="71"/>
        <v>42587.007326388892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72"/>
        <v>46.73</v>
      </c>
      <c r="Q1502" s="15">
        <f t="shared" si="70"/>
        <v>41365.904594907406</v>
      </c>
      <c r="R1502" s="15">
        <f t="shared" si="71"/>
        <v>41395.904594907406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72"/>
        <v>97.73</v>
      </c>
      <c r="Q1503" s="15">
        <f t="shared" si="70"/>
        <v>42163.583599537036</v>
      </c>
      <c r="R1503" s="15">
        <f t="shared" si="71"/>
        <v>42193.583599537036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72"/>
        <v>67.84</v>
      </c>
      <c r="Q1504" s="15">
        <f t="shared" si="70"/>
        <v>42426.542592592596</v>
      </c>
      <c r="R1504" s="15">
        <f t="shared" si="71"/>
        <v>42454.916666666672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72"/>
        <v>56.98</v>
      </c>
      <c r="Q1505" s="15">
        <f t="shared" si="70"/>
        <v>42606.347233796296</v>
      </c>
      <c r="R1505" s="15">
        <f t="shared" si="71"/>
        <v>42666.347233796296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72"/>
        <v>67.16</v>
      </c>
      <c r="Q1506" s="15">
        <f t="shared" si="70"/>
        <v>41772.657685185186</v>
      </c>
      <c r="R1506" s="15">
        <f t="shared" si="71"/>
        <v>41800.356249999997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72"/>
        <v>48.04</v>
      </c>
      <c r="Q1507" s="15">
        <f t="shared" si="70"/>
        <v>42414.44332175926</v>
      </c>
      <c r="R1507" s="15">
        <f t="shared" si="71"/>
        <v>42451.834027777775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72"/>
        <v>38.86</v>
      </c>
      <c r="Q1508" s="15">
        <f t="shared" si="70"/>
        <v>41814.785925925928</v>
      </c>
      <c r="R1508" s="15">
        <f t="shared" si="71"/>
        <v>41844.785925925928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72"/>
        <v>78.180000000000007</v>
      </c>
      <c r="Q1509" s="15">
        <f t="shared" si="70"/>
        <v>40254.450335648151</v>
      </c>
      <c r="R1509" s="15">
        <f t="shared" si="71"/>
        <v>40313.340277777781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72"/>
        <v>97.11</v>
      </c>
      <c r="Q1510" s="15">
        <f t="shared" si="70"/>
        <v>41786.614363425928</v>
      </c>
      <c r="R1510" s="15">
        <f t="shared" si="71"/>
        <v>41817.614363425928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72"/>
        <v>110.39</v>
      </c>
      <c r="Q1511" s="15">
        <f t="shared" si="70"/>
        <v>42751.533391203702</v>
      </c>
      <c r="R1511" s="15">
        <f t="shared" si="71"/>
        <v>42780.957638888889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72"/>
        <v>39.92</v>
      </c>
      <c r="Q1512" s="15">
        <f t="shared" si="70"/>
        <v>41809.385162037033</v>
      </c>
      <c r="R1512" s="15">
        <f t="shared" si="71"/>
        <v>41839.385162037033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72"/>
        <v>75.98</v>
      </c>
      <c r="Q1513" s="15">
        <f t="shared" si="70"/>
        <v>42296.583379629628</v>
      </c>
      <c r="R1513" s="15">
        <f t="shared" si="71"/>
        <v>42326.625046296293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72"/>
        <v>58.38</v>
      </c>
      <c r="Q1514" s="15">
        <f t="shared" si="70"/>
        <v>42741.684479166666</v>
      </c>
      <c r="R1514" s="15">
        <f t="shared" si="71"/>
        <v>42771.684479166666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72"/>
        <v>55.82</v>
      </c>
      <c r="Q1515" s="15">
        <f t="shared" si="70"/>
        <v>41806.637337962966</v>
      </c>
      <c r="R1515" s="15">
        <f t="shared" si="71"/>
        <v>41836.637337962966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72"/>
        <v>151.24</v>
      </c>
      <c r="Q1516" s="15">
        <f t="shared" si="70"/>
        <v>42234.597685185188</v>
      </c>
      <c r="R1516" s="15">
        <f t="shared" si="71"/>
        <v>42274.597685185188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72"/>
        <v>849.67</v>
      </c>
      <c r="Q1517" s="15">
        <f t="shared" si="70"/>
        <v>42415.253437499996</v>
      </c>
      <c r="R1517" s="15">
        <f t="shared" si="71"/>
        <v>42445.211770833332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72"/>
        <v>159.24</v>
      </c>
      <c r="Q1518" s="15">
        <f t="shared" si="70"/>
        <v>42619.466342592597</v>
      </c>
      <c r="R1518" s="15">
        <f t="shared" si="71"/>
        <v>42649.583333333328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72"/>
        <v>39.51</v>
      </c>
      <c r="Q1519" s="15">
        <f t="shared" si="70"/>
        <v>41948.56658564815</v>
      </c>
      <c r="R1519" s="15">
        <f t="shared" si="71"/>
        <v>41979.25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72"/>
        <v>130.53</v>
      </c>
      <c r="Q1520" s="15">
        <f t="shared" si="70"/>
        <v>41760.8200462963</v>
      </c>
      <c r="R1520" s="15">
        <f t="shared" si="71"/>
        <v>41790.8200462963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72"/>
        <v>64.16</v>
      </c>
      <c r="Q1521" s="15">
        <f t="shared" si="70"/>
        <v>41782.741701388892</v>
      </c>
      <c r="R1521" s="15">
        <f t="shared" si="71"/>
        <v>41810.915972222225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72"/>
        <v>111.53</v>
      </c>
      <c r="Q1522" s="15">
        <f t="shared" si="70"/>
        <v>41955.857789351852</v>
      </c>
      <c r="R1522" s="15">
        <f t="shared" si="71"/>
        <v>41992.166666666672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72"/>
        <v>170.45</v>
      </c>
      <c r="Q1523" s="15">
        <f t="shared" si="70"/>
        <v>42493.167719907404</v>
      </c>
      <c r="R1523" s="15">
        <f t="shared" si="71"/>
        <v>42528.167719907404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72"/>
        <v>133.74</v>
      </c>
      <c r="Q1524" s="15">
        <f t="shared" si="70"/>
        <v>41899.830312500002</v>
      </c>
      <c r="R1524" s="15">
        <f t="shared" si="71"/>
        <v>41929.830312500002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72"/>
        <v>95.83</v>
      </c>
      <c r="Q1525" s="15">
        <f t="shared" si="70"/>
        <v>41964.751342592594</v>
      </c>
      <c r="R1525" s="15">
        <f t="shared" si="71"/>
        <v>41996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72"/>
        <v>221.79</v>
      </c>
      <c r="Q1526" s="15">
        <f t="shared" si="70"/>
        <v>42756.501041666663</v>
      </c>
      <c r="R1526" s="15">
        <f t="shared" si="71"/>
        <v>42786.501041666663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72"/>
        <v>32.32</v>
      </c>
      <c r="Q1527" s="15">
        <f t="shared" si="70"/>
        <v>42570.702986111108</v>
      </c>
      <c r="R1527" s="15">
        <f t="shared" si="71"/>
        <v>42600.702986111108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72"/>
        <v>98.84</v>
      </c>
      <c r="Q1528" s="15">
        <f t="shared" si="70"/>
        <v>42339.276006944448</v>
      </c>
      <c r="R1528" s="15">
        <f t="shared" si="71"/>
        <v>42388.276006944448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72"/>
        <v>55.22</v>
      </c>
      <c r="Q1529" s="15">
        <f t="shared" si="70"/>
        <v>42780.600532407407</v>
      </c>
      <c r="R1529" s="15">
        <f t="shared" si="71"/>
        <v>42808.558865740735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72"/>
        <v>52.79</v>
      </c>
      <c r="Q1530" s="15">
        <f t="shared" si="70"/>
        <v>42736.732893518521</v>
      </c>
      <c r="R1530" s="15">
        <f t="shared" si="71"/>
        <v>42767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72"/>
        <v>135.66999999999999</v>
      </c>
      <c r="Q1531" s="15">
        <f t="shared" si="70"/>
        <v>42052.628703703704</v>
      </c>
      <c r="R1531" s="15">
        <f t="shared" si="71"/>
        <v>42082.587037037039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72"/>
        <v>53.99</v>
      </c>
      <c r="Q1532" s="15">
        <f t="shared" si="70"/>
        <v>42275.767303240747</v>
      </c>
      <c r="R1532" s="15">
        <f t="shared" si="71"/>
        <v>42300.767303240747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72"/>
        <v>56.64</v>
      </c>
      <c r="Q1533" s="15">
        <f t="shared" si="70"/>
        <v>41941.802384259259</v>
      </c>
      <c r="R1533" s="15">
        <f t="shared" si="71"/>
        <v>41974.125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72"/>
        <v>82.32</v>
      </c>
      <c r="Q1534" s="15">
        <f t="shared" si="70"/>
        <v>42391.475289351853</v>
      </c>
      <c r="R1534" s="15">
        <f t="shared" si="71"/>
        <v>42415.625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72"/>
        <v>88.26</v>
      </c>
      <c r="Q1535" s="15">
        <f t="shared" si="70"/>
        <v>42443.00204861111</v>
      </c>
      <c r="R1535" s="15">
        <f t="shared" si="71"/>
        <v>42492.165972222225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72"/>
        <v>84.91</v>
      </c>
      <c r="Q1536" s="15">
        <f t="shared" si="70"/>
        <v>42221.67432870371</v>
      </c>
      <c r="R1536" s="15">
        <f t="shared" si="71"/>
        <v>42251.67432870371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72"/>
        <v>48.15</v>
      </c>
      <c r="Q1537" s="15">
        <f t="shared" si="70"/>
        <v>42484.829062500001</v>
      </c>
      <c r="R1537" s="15">
        <f t="shared" si="71"/>
        <v>42513.916666666672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si="72"/>
        <v>66.02</v>
      </c>
      <c r="Q1538" s="15">
        <f t="shared" ref="Q1538:Q1601" si="73">(((J1538/60)/60)/24+(DATE(1970,1,1)))</f>
        <v>42213.802199074074</v>
      </c>
      <c r="R1538" s="15">
        <f t="shared" ref="R1538:R1601" si="74">(((I1538/60)/60)/24)+DATE(1970,1,1)</f>
        <v>42243.802199074074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ref="P1539:P1602" si="75">IFERROR(ROUND(E1539/L1539,2),0)</f>
        <v>96.38</v>
      </c>
      <c r="Q1539" s="15">
        <f t="shared" si="73"/>
        <v>42552.315127314811</v>
      </c>
      <c r="R1539" s="15">
        <f t="shared" si="74"/>
        <v>42588.75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75"/>
        <v>156.16999999999999</v>
      </c>
      <c r="Q1540" s="15">
        <f t="shared" si="73"/>
        <v>41981.782060185185</v>
      </c>
      <c r="R1540" s="15">
        <f t="shared" si="74"/>
        <v>42026.782060185185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75"/>
        <v>95.76</v>
      </c>
      <c r="Q1541" s="15">
        <f t="shared" si="73"/>
        <v>42705.919201388882</v>
      </c>
      <c r="R1541" s="15">
        <f t="shared" si="74"/>
        <v>42738.919201388882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75"/>
        <v>180.41</v>
      </c>
      <c r="Q1542" s="15">
        <f t="shared" si="73"/>
        <v>41939.00712962963</v>
      </c>
      <c r="R1542" s="15">
        <f t="shared" si="74"/>
        <v>41969.052083333328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75"/>
        <v>3</v>
      </c>
      <c r="Q1543" s="15">
        <f t="shared" si="73"/>
        <v>41974.712245370371</v>
      </c>
      <c r="R1543" s="15">
        <f t="shared" si="74"/>
        <v>42004.712245370371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75"/>
        <v>20</v>
      </c>
      <c r="Q1544" s="15">
        <f t="shared" si="73"/>
        <v>42170.996527777781</v>
      </c>
      <c r="R1544" s="15">
        <f t="shared" si="74"/>
        <v>42185.996527777781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75"/>
        <v>10</v>
      </c>
      <c r="Q1545" s="15">
        <f t="shared" si="73"/>
        <v>41935.509652777779</v>
      </c>
      <c r="R1545" s="15">
        <f t="shared" si="74"/>
        <v>41965.551319444443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75"/>
        <v>0</v>
      </c>
      <c r="Q1546" s="15">
        <f t="shared" si="73"/>
        <v>42053.051203703704</v>
      </c>
      <c r="R1546" s="15">
        <f t="shared" si="74"/>
        <v>42095.012499999997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75"/>
        <v>1</v>
      </c>
      <c r="Q1547" s="15">
        <f t="shared" si="73"/>
        <v>42031.884652777779</v>
      </c>
      <c r="R1547" s="15">
        <f t="shared" si="74"/>
        <v>42065.886111111111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75"/>
        <v>26.27</v>
      </c>
      <c r="Q1548" s="15">
        <f t="shared" si="73"/>
        <v>41839.212951388887</v>
      </c>
      <c r="R1548" s="15">
        <f t="shared" si="74"/>
        <v>41899.212951388887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75"/>
        <v>0</v>
      </c>
      <c r="Q1549" s="15">
        <f t="shared" si="73"/>
        <v>42782.426875000005</v>
      </c>
      <c r="R1549" s="15">
        <f t="shared" si="74"/>
        <v>42789.426875000005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75"/>
        <v>60</v>
      </c>
      <c r="Q1550" s="15">
        <f t="shared" si="73"/>
        <v>42286.88217592593</v>
      </c>
      <c r="R1550" s="15">
        <f t="shared" si="74"/>
        <v>42316.923842592587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75"/>
        <v>28.33</v>
      </c>
      <c r="Q1551" s="15">
        <f t="shared" si="73"/>
        <v>42281.136099537034</v>
      </c>
      <c r="R1551" s="15">
        <f t="shared" si="74"/>
        <v>42311.177766203706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75"/>
        <v>14.43</v>
      </c>
      <c r="Q1552" s="15">
        <f t="shared" si="73"/>
        <v>42472.449467592596</v>
      </c>
      <c r="R1552" s="15">
        <f t="shared" si="74"/>
        <v>42502.449467592596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75"/>
        <v>0</v>
      </c>
      <c r="Q1553" s="15">
        <f t="shared" si="73"/>
        <v>42121.824525462958</v>
      </c>
      <c r="R1553" s="15">
        <f t="shared" si="74"/>
        <v>42151.824525462958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75"/>
        <v>132.19</v>
      </c>
      <c r="Q1554" s="15">
        <f t="shared" si="73"/>
        <v>41892.688750000001</v>
      </c>
      <c r="R1554" s="15">
        <f t="shared" si="74"/>
        <v>41913.165972222225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75"/>
        <v>0</v>
      </c>
      <c r="Q1555" s="15">
        <f t="shared" si="73"/>
        <v>42219.282951388886</v>
      </c>
      <c r="R1555" s="15">
        <f t="shared" si="74"/>
        <v>42249.282951388886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75"/>
        <v>0</v>
      </c>
      <c r="Q1556" s="15">
        <f t="shared" si="73"/>
        <v>42188.252199074079</v>
      </c>
      <c r="R1556" s="15">
        <f t="shared" si="74"/>
        <v>42218.252199074079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75"/>
        <v>0</v>
      </c>
      <c r="Q1557" s="15">
        <f t="shared" si="73"/>
        <v>42241.613796296297</v>
      </c>
      <c r="R1557" s="15">
        <f t="shared" si="74"/>
        <v>42264.708333333328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75"/>
        <v>56.42</v>
      </c>
      <c r="Q1558" s="15">
        <f t="shared" si="73"/>
        <v>42525.153055555551</v>
      </c>
      <c r="R1558" s="15">
        <f t="shared" si="74"/>
        <v>42555.153055555551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75"/>
        <v>100</v>
      </c>
      <c r="Q1559" s="15">
        <f t="shared" si="73"/>
        <v>41871.65315972222</v>
      </c>
      <c r="R1559" s="15">
        <f t="shared" si="74"/>
        <v>41902.65315972222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75"/>
        <v>11.67</v>
      </c>
      <c r="Q1560" s="15">
        <f t="shared" si="73"/>
        <v>42185.397673611107</v>
      </c>
      <c r="R1560" s="15">
        <f t="shared" si="74"/>
        <v>42244.508333333331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75"/>
        <v>50</v>
      </c>
      <c r="Q1561" s="15">
        <f t="shared" si="73"/>
        <v>42108.05322916666</v>
      </c>
      <c r="R1561" s="15">
        <f t="shared" si="74"/>
        <v>42123.05322916666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75"/>
        <v>23.5</v>
      </c>
      <c r="Q1562" s="15">
        <f t="shared" si="73"/>
        <v>41936.020752314813</v>
      </c>
      <c r="R1562" s="15">
        <f t="shared" si="74"/>
        <v>41956.062418981484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75"/>
        <v>67</v>
      </c>
      <c r="Q1563" s="15">
        <f t="shared" si="73"/>
        <v>41555.041701388887</v>
      </c>
      <c r="R1563" s="15">
        <f t="shared" si="74"/>
        <v>41585.083368055559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75"/>
        <v>0</v>
      </c>
      <c r="Q1564" s="15">
        <f t="shared" si="73"/>
        <v>40079.566157407404</v>
      </c>
      <c r="R1564" s="15">
        <f t="shared" si="74"/>
        <v>40149.034722222219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75"/>
        <v>42.5</v>
      </c>
      <c r="Q1565" s="15">
        <f t="shared" si="73"/>
        <v>41652.742488425924</v>
      </c>
      <c r="R1565" s="15">
        <f t="shared" si="74"/>
        <v>41712.700821759259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75"/>
        <v>10</v>
      </c>
      <c r="Q1566" s="15">
        <f t="shared" si="73"/>
        <v>42121.367002314815</v>
      </c>
      <c r="R1566" s="15">
        <f t="shared" si="74"/>
        <v>42152.836805555555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75"/>
        <v>100</v>
      </c>
      <c r="Q1567" s="15">
        <f t="shared" si="73"/>
        <v>40672.729872685188</v>
      </c>
      <c r="R1567" s="15">
        <f t="shared" si="74"/>
        <v>40702.729872685188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75"/>
        <v>108.05</v>
      </c>
      <c r="Q1568" s="15">
        <f t="shared" si="73"/>
        <v>42549.916712962964</v>
      </c>
      <c r="R1568" s="15">
        <f t="shared" si="74"/>
        <v>42578.916666666672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75"/>
        <v>26.92</v>
      </c>
      <c r="Q1569" s="15">
        <f t="shared" si="73"/>
        <v>41671.936863425923</v>
      </c>
      <c r="R1569" s="15">
        <f t="shared" si="74"/>
        <v>41687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75"/>
        <v>155</v>
      </c>
      <c r="Q1570" s="15">
        <f t="shared" si="73"/>
        <v>41962.062326388885</v>
      </c>
      <c r="R1570" s="15">
        <f t="shared" si="74"/>
        <v>41997.062326388885</v>
      </c>
    </row>
    <row r="1571" spans="1:18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75"/>
        <v>0</v>
      </c>
      <c r="Q1571" s="15">
        <f t="shared" si="73"/>
        <v>41389.679560185185</v>
      </c>
      <c r="R1571" s="15">
        <f t="shared" si="74"/>
        <v>41419.679560185185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75"/>
        <v>47.77</v>
      </c>
      <c r="Q1572" s="15">
        <f t="shared" si="73"/>
        <v>42438.813449074078</v>
      </c>
      <c r="R1572" s="15">
        <f t="shared" si="74"/>
        <v>42468.771782407406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75"/>
        <v>20</v>
      </c>
      <c r="Q1573" s="15">
        <f t="shared" si="73"/>
        <v>42144.769479166673</v>
      </c>
      <c r="R1573" s="15">
        <f t="shared" si="74"/>
        <v>42174.769479166673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75"/>
        <v>41.67</v>
      </c>
      <c r="Q1574" s="15">
        <f t="shared" si="73"/>
        <v>42404.033090277779</v>
      </c>
      <c r="R1574" s="15">
        <f t="shared" si="74"/>
        <v>42428.999305555553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75"/>
        <v>74.33</v>
      </c>
      <c r="Q1575" s="15">
        <f t="shared" si="73"/>
        <v>42786.000023148154</v>
      </c>
      <c r="R1575" s="15">
        <f t="shared" si="74"/>
        <v>42826.165972222225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75"/>
        <v>84.33</v>
      </c>
      <c r="Q1576" s="15">
        <f t="shared" si="73"/>
        <v>42017.927418981482</v>
      </c>
      <c r="R1576" s="15">
        <f t="shared" si="74"/>
        <v>42052.927418981482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75"/>
        <v>65.459999999999994</v>
      </c>
      <c r="Q1577" s="15">
        <f t="shared" si="73"/>
        <v>41799.524259259262</v>
      </c>
      <c r="R1577" s="15">
        <f t="shared" si="74"/>
        <v>41829.524259259262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75"/>
        <v>65</v>
      </c>
      <c r="Q1578" s="15">
        <f t="shared" si="73"/>
        <v>42140.879259259258</v>
      </c>
      <c r="R1578" s="15">
        <f t="shared" si="74"/>
        <v>42185.879259259258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75"/>
        <v>27.5</v>
      </c>
      <c r="Q1579" s="15">
        <f t="shared" si="73"/>
        <v>41054.847777777781</v>
      </c>
      <c r="R1579" s="15">
        <f t="shared" si="74"/>
        <v>41114.847777777781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75"/>
        <v>51.25</v>
      </c>
      <c r="Q1580" s="15">
        <f t="shared" si="73"/>
        <v>40399.065868055557</v>
      </c>
      <c r="R1580" s="15">
        <f t="shared" si="74"/>
        <v>40423.083333333336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75"/>
        <v>14</v>
      </c>
      <c r="Q1581" s="15">
        <f t="shared" si="73"/>
        <v>41481.996423611112</v>
      </c>
      <c r="R1581" s="15">
        <f t="shared" si="74"/>
        <v>41514.996423611112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75"/>
        <v>0</v>
      </c>
      <c r="Q1582" s="15">
        <f t="shared" si="73"/>
        <v>40990.050069444449</v>
      </c>
      <c r="R1582" s="15">
        <f t="shared" si="74"/>
        <v>41050.050069444449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75"/>
        <v>5</v>
      </c>
      <c r="Q1583" s="15">
        <f t="shared" si="73"/>
        <v>42325.448958333334</v>
      </c>
      <c r="R1583" s="15">
        <f t="shared" si="74"/>
        <v>42357.448958333334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75"/>
        <v>31</v>
      </c>
      <c r="Q1584" s="15">
        <f t="shared" si="73"/>
        <v>42246.789965277778</v>
      </c>
      <c r="R1584" s="15">
        <f t="shared" si="74"/>
        <v>42303.888888888891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75"/>
        <v>15</v>
      </c>
      <c r="Q1585" s="15">
        <f t="shared" si="73"/>
        <v>41877.904988425929</v>
      </c>
      <c r="R1585" s="15">
        <f t="shared" si="74"/>
        <v>41907.904988425929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75"/>
        <v>0</v>
      </c>
      <c r="Q1586" s="15">
        <f t="shared" si="73"/>
        <v>41779.649317129632</v>
      </c>
      <c r="R1586" s="15">
        <f t="shared" si="74"/>
        <v>41789.649317129632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75"/>
        <v>131.66999999999999</v>
      </c>
      <c r="Q1587" s="15">
        <f t="shared" si="73"/>
        <v>42707.895462962959</v>
      </c>
      <c r="R1587" s="15">
        <f t="shared" si="74"/>
        <v>42729.458333333328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75"/>
        <v>0</v>
      </c>
      <c r="Q1588" s="15">
        <f t="shared" si="73"/>
        <v>42069.104421296302</v>
      </c>
      <c r="R1588" s="15">
        <f t="shared" si="74"/>
        <v>42099.062754629631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75"/>
        <v>1</v>
      </c>
      <c r="Q1589" s="15">
        <f t="shared" si="73"/>
        <v>41956.950983796298</v>
      </c>
      <c r="R1589" s="15">
        <f t="shared" si="74"/>
        <v>41986.950983796298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75"/>
        <v>0</v>
      </c>
      <c r="Q1590" s="15">
        <f t="shared" si="73"/>
        <v>42005.24998842593</v>
      </c>
      <c r="R1590" s="15">
        <f t="shared" si="74"/>
        <v>42035.841666666667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75"/>
        <v>0</v>
      </c>
      <c r="Q1591" s="15">
        <f t="shared" si="73"/>
        <v>42256.984791666662</v>
      </c>
      <c r="R1591" s="15">
        <f t="shared" si="74"/>
        <v>42286.984791666662</v>
      </c>
    </row>
    <row r="1592" spans="1:18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75"/>
        <v>510</v>
      </c>
      <c r="Q1592" s="15">
        <f t="shared" si="73"/>
        <v>42240.857222222221</v>
      </c>
      <c r="R1592" s="15">
        <f t="shared" si="74"/>
        <v>42270.857222222221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75"/>
        <v>44.48</v>
      </c>
      <c r="Q1593" s="15">
        <f t="shared" si="73"/>
        <v>42433.726168981477</v>
      </c>
      <c r="R1593" s="15">
        <f t="shared" si="74"/>
        <v>42463.68450231482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75"/>
        <v>0</v>
      </c>
      <c r="Q1594" s="15">
        <f t="shared" si="73"/>
        <v>42046.072743055556</v>
      </c>
      <c r="R1594" s="15">
        <f t="shared" si="74"/>
        <v>42091.031076388885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75"/>
        <v>1</v>
      </c>
      <c r="Q1595" s="15">
        <f t="shared" si="73"/>
        <v>42033.845543981486</v>
      </c>
      <c r="R1595" s="15">
        <f t="shared" si="74"/>
        <v>42063.845543981486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75"/>
        <v>20.5</v>
      </c>
      <c r="Q1596" s="15">
        <f t="shared" si="73"/>
        <v>42445.712754629625</v>
      </c>
      <c r="R1596" s="15">
        <f t="shared" si="74"/>
        <v>42505.681249999994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75"/>
        <v>40</v>
      </c>
      <c r="Q1597" s="15">
        <f t="shared" si="73"/>
        <v>41780.050092592595</v>
      </c>
      <c r="R1597" s="15">
        <f t="shared" si="74"/>
        <v>41808.842361111114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75"/>
        <v>25</v>
      </c>
      <c r="Q1598" s="15">
        <f t="shared" si="73"/>
        <v>41941.430196759262</v>
      </c>
      <c r="R1598" s="15">
        <f t="shared" si="74"/>
        <v>41986.471863425926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75"/>
        <v>0</v>
      </c>
      <c r="Q1599" s="15">
        <f t="shared" si="73"/>
        <v>42603.354131944448</v>
      </c>
      <c r="R1599" s="15">
        <f t="shared" si="74"/>
        <v>42633.354131944448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75"/>
        <v>1</v>
      </c>
      <c r="Q1600" s="15">
        <f t="shared" si="73"/>
        <v>42151.667337962965</v>
      </c>
      <c r="R1600" s="15">
        <f t="shared" si="74"/>
        <v>42211.667337962965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75"/>
        <v>0</v>
      </c>
      <c r="Q1601" s="15">
        <f t="shared" si="73"/>
        <v>42438.53907407407</v>
      </c>
      <c r="R1601" s="15">
        <f t="shared" si="74"/>
        <v>42468.497407407413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si="75"/>
        <v>40.78</v>
      </c>
      <c r="Q1602" s="15">
        <f t="shared" ref="Q1602:Q1665" si="76">(((J1602/60)/60)/24+(DATE(1970,1,1)))</f>
        <v>41791.057314814818</v>
      </c>
      <c r="R1602" s="15">
        <f t="shared" ref="R1602:R1665" si="77">(((I1602/60)/60)/24)+DATE(1970,1,1)</f>
        <v>41835.21597222222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ref="P1603:P1666" si="78">IFERROR(ROUND(E1603/L1603,2),0)</f>
        <v>48.33</v>
      </c>
      <c r="Q1603" s="15">
        <f t="shared" si="76"/>
        <v>40638.092974537038</v>
      </c>
      <c r="R1603" s="15">
        <f t="shared" si="77"/>
        <v>40668.092974537038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78"/>
        <v>46.95</v>
      </c>
      <c r="Q1604" s="15">
        <f t="shared" si="76"/>
        <v>40788.297650462962</v>
      </c>
      <c r="R1604" s="15">
        <f t="shared" si="77"/>
        <v>40830.958333333336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78"/>
        <v>66.69</v>
      </c>
      <c r="Q1605" s="15">
        <f t="shared" si="76"/>
        <v>40876.169664351852</v>
      </c>
      <c r="R1605" s="15">
        <f t="shared" si="77"/>
        <v>40936.169664351852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78"/>
        <v>48.84</v>
      </c>
      <c r="Q1606" s="15">
        <f t="shared" si="76"/>
        <v>40945.845312500001</v>
      </c>
      <c r="R1606" s="15">
        <f t="shared" si="77"/>
        <v>40985.80364583333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78"/>
        <v>137.31</v>
      </c>
      <c r="Q1607" s="15">
        <f t="shared" si="76"/>
        <v>40747.012881944444</v>
      </c>
      <c r="R1607" s="15">
        <f t="shared" si="77"/>
        <v>40756.291666666664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78"/>
        <v>87.83</v>
      </c>
      <c r="Q1608" s="15">
        <f t="shared" si="76"/>
        <v>40536.111550925925</v>
      </c>
      <c r="R1608" s="15">
        <f t="shared" si="77"/>
        <v>40626.069884259261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78"/>
        <v>70.790000000000006</v>
      </c>
      <c r="Q1609" s="15">
        <f t="shared" si="76"/>
        <v>41053.80846064815</v>
      </c>
      <c r="R1609" s="15">
        <f t="shared" si="77"/>
        <v>41074.80846064815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78"/>
        <v>52.83</v>
      </c>
      <c r="Q1610" s="15">
        <f t="shared" si="76"/>
        <v>41607.83085648148</v>
      </c>
      <c r="R1610" s="15">
        <f t="shared" si="77"/>
        <v>41640.226388888892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78"/>
        <v>443.75</v>
      </c>
      <c r="Q1611" s="15">
        <f t="shared" si="76"/>
        <v>40796.001261574071</v>
      </c>
      <c r="R1611" s="15">
        <f t="shared" si="77"/>
        <v>40849.333333333336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78"/>
        <v>48.54</v>
      </c>
      <c r="Q1612" s="15">
        <f t="shared" si="76"/>
        <v>41228.924884259257</v>
      </c>
      <c r="R1612" s="15">
        <f t="shared" si="77"/>
        <v>41258.924884259257</v>
      </c>
    </row>
    <row r="1613" spans="1:18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78"/>
        <v>37.07</v>
      </c>
      <c r="Q1613" s="15">
        <f t="shared" si="76"/>
        <v>41409.00037037037</v>
      </c>
      <c r="R1613" s="15">
        <f t="shared" si="77"/>
        <v>41430.00037037037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78"/>
        <v>50</v>
      </c>
      <c r="Q1614" s="15">
        <f t="shared" si="76"/>
        <v>41246.874814814815</v>
      </c>
      <c r="R1614" s="15">
        <f t="shared" si="77"/>
        <v>41276.874814814815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78"/>
        <v>39.04</v>
      </c>
      <c r="Q1615" s="15">
        <f t="shared" si="76"/>
        <v>41082.069467592592</v>
      </c>
      <c r="R1615" s="15">
        <f t="shared" si="77"/>
        <v>41112.069467592592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78"/>
        <v>66.69</v>
      </c>
      <c r="Q1616" s="15">
        <f t="shared" si="76"/>
        <v>41794.981122685182</v>
      </c>
      <c r="R1616" s="15">
        <f t="shared" si="77"/>
        <v>41854.708333333336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78"/>
        <v>67.13</v>
      </c>
      <c r="Q1617" s="15">
        <f t="shared" si="76"/>
        <v>40845.050879629627</v>
      </c>
      <c r="R1617" s="15">
        <f t="shared" si="77"/>
        <v>40890.092546296299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78"/>
        <v>66.37</v>
      </c>
      <c r="Q1618" s="15">
        <f t="shared" si="76"/>
        <v>41194.715520833335</v>
      </c>
      <c r="R1618" s="15">
        <f t="shared" si="77"/>
        <v>41235.916666666664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78"/>
        <v>64.62</v>
      </c>
      <c r="Q1619" s="15">
        <f t="shared" si="76"/>
        <v>41546.664212962962</v>
      </c>
      <c r="R1619" s="15">
        <f t="shared" si="77"/>
        <v>41579.791666666664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78"/>
        <v>58.37</v>
      </c>
      <c r="Q1620" s="15">
        <f t="shared" si="76"/>
        <v>41301.654340277775</v>
      </c>
      <c r="R1620" s="15">
        <f t="shared" si="77"/>
        <v>41341.654340277775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78"/>
        <v>86.96</v>
      </c>
      <c r="Q1621" s="15">
        <f t="shared" si="76"/>
        <v>41876.18618055556</v>
      </c>
      <c r="R1621" s="15">
        <f t="shared" si="77"/>
        <v>41897.18618055556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78"/>
        <v>66.47</v>
      </c>
      <c r="Q1622" s="15">
        <f t="shared" si="76"/>
        <v>41321.339583333334</v>
      </c>
      <c r="R1622" s="15">
        <f t="shared" si="77"/>
        <v>41328.339583333334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78"/>
        <v>163.78</v>
      </c>
      <c r="Q1623" s="15">
        <f t="shared" si="76"/>
        <v>41003.60665509259</v>
      </c>
      <c r="R1623" s="15">
        <f t="shared" si="77"/>
        <v>41057.165972222225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78"/>
        <v>107.98</v>
      </c>
      <c r="Q1624" s="15">
        <f t="shared" si="76"/>
        <v>41950.29483796296</v>
      </c>
      <c r="R1624" s="15">
        <f t="shared" si="77"/>
        <v>41990.332638888889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78"/>
        <v>42.11</v>
      </c>
      <c r="Q1625" s="15">
        <f t="shared" si="76"/>
        <v>41453.688530092593</v>
      </c>
      <c r="R1625" s="15">
        <f t="shared" si="77"/>
        <v>41513.688530092593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78"/>
        <v>47.2</v>
      </c>
      <c r="Q1626" s="15">
        <f t="shared" si="76"/>
        <v>41243.367303240739</v>
      </c>
      <c r="R1626" s="15">
        <f t="shared" si="77"/>
        <v>41283.367303240739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78"/>
        <v>112.02</v>
      </c>
      <c r="Q1627" s="15">
        <f t="shared" si="76"/>
        <v>41135.699687500004</v>
      </c>
      <c r="R1627" s="15">
        <f t="shared" si="77"/>
        <v>41163.699687500004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78"/>
        <v>74.95</v>
      </c>
      <c r="Q1628" s="15">
        <f t="shared" si="76"/>
        <v>41579.847997685189</v>
      </c>
      <c r="R1628" s="15">
        <f t="shared" si="77"/>
        <v>41609.889664351853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78"/>
        <v>61.58</v>
      </c>
      <c r="Q1629" s="15">
        <f t="shared" si="76"/>
        <v>41205.707048611112</v>
      </c>
      <c r="R1629" s="15">
        <f t="shared" si="77"/>
        <v>41239.207638888889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78"/>
        <v>45.88</v>
      </c>
      <c r="Q1630" s="15">
        <f t="shared" si="76"/>
        <v>41774.737060185187</v>
      </c>
      <c r="R1630" s="15">
        <f t="shared" si="77"/>
        <v>41807.737060185187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78"/>
        <v>75.849999999999994</v>
      </c>
      <c r="Q1631" s="15">
        <f t="shared" si="76"/>
        <v>41645.867280092592</v>
      </c>
      <c r="R1631" s="15">
        <f t="shared" si="77"/>
        <v>41690.867280092592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78"/>
        <v>84.21</v>
      </c>
      <c r="Q1632" s="15">
        <f t="shared" si="76"/>
        <v>40939.837673611109</v>
      </c>
      <c r="R1632" s="15">
        <f t="shared" si="77"/>
        <v>40970.290972222225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78"/>
        <v>117.23</v>
      </c>
      <c r="Q1633" s="15">
        <f t="shared" si="76"/>
        <v>41164.859502314815</v>
      </c>
      <c r="R1633" s="15">
        <f t="shared" si="77"/>
        <v>41194.859502314815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78"/>
        <v>86.49</v>
      </c>
      <c r="Q1634" s="15">
        <f t="shared" si="76"/>
        <v>40750.340902777774</v>
      </c>
      <c r="R1634" s="15">
        <f t="shared" si="77"/>
        <v>40810.340902777774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78"/>
        <v>172.41</v>
      </c>
      <c r="Q1635" s="15">
        <f t="shared" si="76"/>
        <v>40896.883750000001</v>
      </c>
      <c r="R1635" s="15">
        <f t="shared" si="77"/>
        <v>40924.208333333336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78"/>
        <v>62.81</v>
      </c>
      <c r="Q1636" s="15">
        <f t="shared" si="76"/>
        <v>40658.189826388887</v>
      </c>
      <c r="R1636" s="15">
        <f t="shared" si="77"/>
        <v>40696.249305555553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78"/>
        <v>67.73</v>
      </c>
      <c r="Q1637" s="15">
        <f t="shared" si="76"/>
        <v>42502.868761574078</v>
      </c>
      <c r="R1637" s="15">
        <f t="shared" si="77"/>
        <v>42562.868761574078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78"/>
        <v>53.56</v>
      </c>
      <c r="Q1638" s="15">
        <f t="shared" si="76"/>
        <v>40663.08666666667</v>
      </c>
      <c r="R1638" s="15">
        <f t="shared" si="77"/>
        <v>40706.166666666664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78"/>
        <v>34.6</v>
      </c>
      <c r="Q1639" s="15">
        <f t="shared" si="76"/>
        <v>40122.751620370371</v>
      </c>
      <c r="R1639" s="15">
        <f t="shared" si="77"/>
        <v>40178.98541666667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78"/>
        <v>38.89</v>
      </c>
      <c r="Q1640" s="15">
        <f t="shared" si="76"/>
        <v>41288.68712962963</v>
      </c>
      <c r="R1640" s="15">
        <f t="shared" si="77"/>
        <v>41333.892361111109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78"/>
        <v>94.74</v>
      </c>
      <c r="Q1641" s="15">
        <f t="shared" si="76"/>
        <v>40941.652372685188</v>
      </c>
      <c r="R1641" s="15">
        <f t="shared" si="77"/>
        <v>40971.652372685188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78"/>
        <v>39.97</v>
      </c>
      <c r="Q1642" s="15">
        <f t="shared" si="76"/>
        <v>40379.23096064815</v>
      </c>
      <c r="R1642" s="15">
        <f t="shared" si="77"/>
        <v>40393.082638888889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78"/>
        <v>97.5</v>
      </c>
      <c r="Q1643" s="15">
        <f t="shared" si="76"/>
        <v>41962.596574074079</v>
      </c>
      <c r="R1643" s="15">
        <f t="shared" si="77"/>
        <v>41992.596574074079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78"/>
        <v>42.86</v>
      </c>
      <c r="Q1644" s="15">
        <f t="shared" si="76"/>
        <v>40688.024618055555</v>
      </c>
      <c r="R1644" s="15">
        <f t="shared" si="77"/>
        <v>40708.024618055555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78"/>
        <v>168.51</v>
      </c>
      <c r="Q1645" s="15">
        <f t="shared" si="76"/>
        <v>41146.824212962965</v>
      </c>
      <c r="R1645" s="15">
        <f t="shared" si="77"/>
        <v>41176.824212962965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78"/>
        <v>85.55</v>
      </c>
      <c r="Q1646" s="15">
        <f t="shared" si="76"/>
        <v>41175.05972222222</v>
      </c>
      <c r="R1646" s="15">
        <f t="shared" si="77"/>
        <v>41235.101388888892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78"/>
        <v>554</v>
      </c>
      <c r="Q1647" s="15">
        <f t="shared" si="76"/>
        <v>41521.617361111108</v>
      </c>
      <c r="R1647" s="15">
        <f t="shared" si="77"/>
        <v>41535.617361111108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78"/>
        <v>26.55</v>
      </c>
      <c r="Q1648" s="15">
        <f t="shared" si="76"/>
        <v>41833.450266203705</v>
      </c>
      <c r="R1648" s="15">
        <f t="shared" si="77"/>
        <v>41865.757638888892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78"/>
        <v>113.83</v>
      </c>
      <c r="Q1649" s="15">
        <f t="shared" si="76"/>
        <v>41039.409456018519</v>
      </c>
      <c r="R1649" s="15">
        <f t="shared" si="77"/>
        <v>41069.409456018519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78"/>
        <v>32.01</v>
      </c>
      <c r="Q1650" s="15">
        <f t="shared" si="76"/>
        <v>40592.704652777778</v>
      </c>
      <c r="R1650" s="15">
        <f t="shared" si="77"/>
        <v>40622.662986111114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78"/>
        <v>47.19</v>
      </c>
      <c r="Q1651" s="15">
        <f t="shared" si="76"/>
        <v>41737.684664351851</v>
      </c>
      <c r="R1651" s="15">
        <f t="shared" si="77"/>
        <v>41782.684664351851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78"/>
        <v>88.47</v>
      </c>
      <c r="Q1652" s="15">
        <f t="shared" si="76"/>
        <v>41526.435613425929</v>
      </c>
      <c r="R1652" s="15">
        <f t="shared" si="77"/>
        <v>41556.435613425929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78"/>
        <v>100.75</v>
      </c>
      <c r="Q1653" s="15">
        <f t="shared" si="76"/>
        <v>40625.900694444441</v>
      </c>
      <c r="R1653" s="15">
        <f t="shared" si="77"/>
        <v>40659.290972222225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78"/>
        <v>64.709999999999994</v>
      </c>
      <c r="Q1654" s="15">
        <f t="shared" si="76"/>
        <v>41572.492974537039</v>
      </c>
      <c r="R1654" s="15">
        <f t="shared" si="77"/>
        <v>41602.534641203703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78"/>
        <v>51.85</v>
      </c>
      <c r="Q1655" s="15">
        <f t="shared" si="76"/>
        <v>40626.834444444445</v>
      </c>
      <c r="R1655" s="15">
        <f t="shared" si="77"/>
        <v>40657.834444444445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78"/>
        <v>38.79</v>
      </c>
      <c r="Q1656" s="15">
        <f t="shared" si="76"/>
        <v>40987.890740740739</v>
      </c>
      <c r="R1656" s="15">
        <f t="shared" si="77"/>
        <v>41017.890740740739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78"/>
        <v>44.65</v>
      </c>
      <c r="Q1657" s="15">
        <f t="shared" si="76"/>
        <v>40974.791898148149</v>
      </c>
      <c r="R1657" s="15">
        <f t="shared" si="77"/>
        <v>41004.750231481477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78"/>
        <v>156.77000000000001</v>
      </c>
      <c r="Q1658" s="15">
        <f t="shared" si="76"/>
        <v>41226.928842592592</v>
      </c>
      <c r="R1658" s="15">
        <f t="shared" si="77"/>
        <v>41256.928842592592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78"/>
        <v>118.7</v>
      </c>
      <c r="Q1659" s="15">
        <f t="shared" si="76"/>
        <v>41023.782037037039</v>
      </c>
      <c r="R1659" s="15">
        <f t="shared" si="77"/>
        <v>41053.782037037039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78"/>
        <v>74.150000000000006</v>
      </c>
      <c r="Q1660" s="15">
        <f t="shared" si="76"/>
        <v>41223.22184027778</v>
      </c>
      <c r="R1660" s="15">
        <f t="shared" si="77"/>
        <v>41261.597222222219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78"/>
        <v>12.53</v>
      </c>
      <c r="Q1661" s="15">
        <f t="shared" si="76"/>
        <v>41596.913437499999</v>
      </c>
      <c r="R1661" s="15">
        <f t="shared" si="77"/>
        <v>41625.5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78"/>
        <v>27.86</v>
      </c>
      <c r="Q1662" s="15">
        <f t="shared" si="76"/>
        <v>42459.693865740745</v>
      </c>
      <c r="R1662" s="15">
        <f t="shared" si="77"/>
        <v>42490.915972222225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78"/>
        <v>80.180000000000007</v>
      </c>
      <c r="Q1663" s="15">
        <f t="shared" si="76"/>
        <v>42343.998043981483</v>
      </c>
      <c r="R1663" s="15">
        <f t="shared" si="77"/>
        <v>42386.875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78"/>
        <v>132.44</v>
      </c>
      <c r="Q1664" s="15">
        <f t="shared" si="76"/>
        <v>40848.198333333334</v>
      </c>
      <c r="R1664" s="15">
        <f t="shared" si="77"/>
        <v>40908.239999999998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78"/>
        <v>33.75</v>
      </c>
      <c r="Q1665" s="15">
        <f t="shared" si="76"/>
        <v>42006.02207175926</v>
      </c>
      <c r="R1665" s="15">
        <f t="shared" si="77"/>
        <v>42036.02207175926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si="78"/>
        <v>34.380000000000003</v>
      </c>
      <c r="Q1666" s="15">
        <f t="shared" ref="Q1666:Q1729" si="79">(((J1666/60)/60)/24+(DATE(1970,1,1)))</f>
        <v>40939.761782407404</v>
      </c>
      <c r="R1666" s="15">
        <f t="shared" ref="R1666:R1729" si="80">(((I1666/60)/60)/24)+DATE(1970,1,1)</f>
        <v>40984.165972222225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ref="P1667:P1730" si="81">IFERROR(ROUND(E1667/L1667,2),0)</f>
        <v>44.96</v>
      </c>
      <c r="Q1667" s="15">
        <f t="shared" si="79"/>
        <v>40564.649456018517</v>
      </c>
      <c r="R1667" s="15">
        <f t="shared" si="80"/>
        <v>40596.125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81"/>
        <v>41.04</v>
      </c>
      <c r="Q1668" s="15">
        <f t="shared" si="79"/>
        <v>41331.253159722226</v>
      </c>
      <c r="R1668" s="15">
        <f t="shared" si="80"/>
        <v>41361.211493055554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81"/>
        <v>52.6</v>
      </c>
      <c r="Q1669" s="15">
        <f t="shared" si="79"/>
        <v>41682.0705787037</v>
      </c>
      <c r="R1669" s="15">
        <f t="shared" si="80"/>
        <v>41709.290972222225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81"/>
        <v>70.78</v>
      </c>
      <c r="Q1670" s="15">
        <f t="shared" si="79"/>
        <v>40845.14975694444</v>
      </c>
      <c r="R1670" s="15">
        <f t="shared" si="80"/>
        <v>40875.191423611112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81"/>
        <v>53.75</v>
      </c>
      <c r="Q1671" s="15">
        <f t="shared" si="79"/>
        <v>42461.885138888887</v>
      </c>
      <c r="R1671" s="15">
        <f t="shared" si="80"/>
        <v>42521.885138888887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81"/>
        <v>44.61</v>
      </c>
      <c r="Q1672" s="15">
        <f t="shared" si="79"/>
        <v>40313.930543981485</v>
      </c>
      <c r="R1672" s="15">
        <f t="shared" si="80"/>
        <v>40364.166666666664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81"/>
        <v>26.15</v>
      </c>
      <c r="Q1673" s="15">
        <f t="shared" si="79"/>
        <v>42553.54414351852</v>
      </c>
      <c r="R1673" s="15">
        <f t="shared" si="80"/>
        <v>42583.54414351852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81"/>
        <v>39.18</v>
      </c>
      <c r="Q1674" s="15">
        <f t="shared" si="79"/>
        <v>41034.656597222223</v>
      </c>
      <c r="R1674" s="15">
        <f t="shared" si="80"/>
        <v>41064.656597222223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81"/>
        <v>45.59</v>
      </c>
      <c r="Q1675" s="15">
        <f t="shared" si="79"/>
        <v>42039.878379629634</v>
      </c>
      <c r="R1675" s="15">
        <f t="shared" si="80"/>
        <v>42069.878379629634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81"/>
        <v>89.25</v>
      </c>
      <c r="Q1676" s="15">
        <f t="shared" si="79"/>
        <v>42569.605393518519</v>
      </c>
      <c r="R1676" s="15">
        <f t="shared" si="80"/>
        <v>42600.290972222225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81"/>
        <v>40.42</v>
      </c>
      <c r="Q1677" s="15">
        <f t="shared" si="79"/>
        <v>40802.733101851853</v>
      </c>
      <c r="R1677" s="15">
        <f t="shared" si="80"/>
        <v>40832.918749999997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81"/>
        <v>82.38</v>
      </c>
      <c r="Q1678" s="15">
        <f t="shared" si="79"/>
        <v>40973.72623842593</v>
      </c>
      <c r="R1678" s="15">
        <f t="shared" si="80"/>
        <v>41020.165972222225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81"/>
        <v>159.52000000000001</v>
      </c>
      <c r="Q1679" s="15">
        <f t="shared" si="79"/>
        <v>42416.407129629632</v>
      </c>
      <c r="R1679" s="15">
        <f t="shared" si="80"/>
        <v>42476.249305555553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81"/>
        <v>36.24</v>
      </c>
      <c r="Q1680" s="15">
        <f t="shared" si="79"/>
        <v>41662.854988425926</v>
      </c>
      <c r="R1680" s="15">
        <f t="shared" si="80"/>
        <v>41676.854988425926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81"/>
        <v>62.5</v>
      </c>
      <c r="Q1681" s="15">
        <f t="shared" si="79"/>
        <v>40723.068807870368</v>
      </c>
      <c r="R1681" s="15">
        <f t="shared" si="80"/>
        <v>40746.068807870368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81"/>
        <v>47</v>
      </c>
      <c r="Q1682" s="15">
        <f t="shared" si="79"/>
        <v>41802.757719907408</v>
      </c>
      <c r="R1682" s="15">
        <f t="shared" si="80"/>
        <v>41832.757719907408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81"/>
        <v>74.58</v>
      </c>
      <c r="Q1683" s="15">
        <f t="shared" si="79"/>
        <v>42774.121342592596</v>
      </c>
      <c r="R1683" s="15">
        <f t="shared" si="80"/>
        <v>42823.083333333328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81"/>
        <v>0</v>
      </c>
      <c r="Q1684" s="15">
        <f t="shared" si="79"/>
        <v>42779.21365740741</v>
      </c>
      <c r="R1684" s="15">
        <f t="shared" si="80"/>
        <v>42839.171990740739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81"/>
        <v>76</v>
      </c>
      <c r="Q1685" s="15">
        <f t="shared" si="79"/>
        <v>42808.781689814816</v>
      </c>
      <c r="R1685" s="15">
        <f t="shared" si="80"/>
        <v>42832.781689814816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81"/>
        <v>86.44</v>
      </c>
      <c r="Q1686" s="15">
        <f t="shared" si="79"/>
        <v>42783.815289351856</v>
      </c>
      <c r="R1686" s="15">
        <f t="shared" si="80"/>
        <v>42811.773622685185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81"/>
        <v>24</v>
      </c>
      <c r="Q1687" s="15">
        <f t="shared" si="79"/>
        <v>42788.2502662037</v>
      </c>
      <c r="R1687" s="15">
        <f t="shared" si="80"/>
        <v>42818.208599537036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81"/>
        <v>18</v>
      </c>
      <c r="Q1688" s="15">
        <f t="shared" si="79"/>
        <v>42792.843969907408</v>
      </c>
      <c r="R1688" s="15">
        <f t="shared" si="80"/>
        <v>42852.802303240736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81"/>
        <v>80.13</v>
      </c>
      <c r="Q1689" s="15">
        <f t="shared" si="79"/>
        <v>42802.046817129631</v>
      </c>
      <c r="R1689" s="15">
        <f t="shared" si="80"/>
        <v>42835.84375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81"/>
        <v>253.14</v>
      </c>
      <c r="Q1690" s="15">
        <f t="shared" si="79"/>
        <v>42804.534652777773</v>
      </c>
      <c r="R1690" s="15">
        <f t="shared" si="80"/>
        <v>42834.492986111116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81"/>
        <v>171.43</v>
      </c>
      <c r="Q1691" s="15">
        <f t="shared" si="79"/>
        <v>42780.942476851851</v>
      </c>
      <c r="R1691" s="15">
        <f t="shared" si="80"/>
        <v>42810.900810185187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81"/>
        <v>57.73</v>
      </c>
      <c r="Q1692" s="15">
        <f t="shared" si="79"/>
        <v>42801.43104166667</v>
      </c>
      <c r="R1692" s="15">
        <f t="shared" si="80"/>
        <v>42831.389374999999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81"/>
        <v>264.26</v>
      </c>
      <c r="Q1693" s="15">
        <f t="shared" si="79"/>
        <v>42795.701481481476</v>
      </c>
      <c r="R1693" s="15">
        <f t="shared" si="80"/>
        <v>42828.041666666672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81"/>
        <v>159.33000000000001</v>
      </c>
      <c r="Q1694" s="15">
        <f t="shared" si="79"/>
        <v>42788.151238425926</v>
      </c>
      <c r="R1694" s="15">
        <f t="shared" si="80"/>
        <v>42820.999305555553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81"/>
        <v>35</v>
      </c>
      <c r="Q1695" s="15">
        <f t="shared" si="79"/>
        <v>42803.920277777783</v>
      </c>
      <c r="R1695" s="15">
        <f t="shared" si="80"/>
        <v>42834.833333333328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81"/>
        <v>5</v>
      </c>
      <c r="Q1696" s="15">
        <f t="shared" si="79"/>
        <v>42791.669837962967</v>
      </c>
      <c r="R1696" s="15">
        <f t="shared" si="80"/>
        <v>42821.191666666666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81"/>
        <v>61.09</v>
      </c>
      <c r="Q1697" s="15">
        <f t="shared" si="79"/>
        <v>42801.031412037039</v>
      </c>
      <c r="R1697" s="15">
        <f t="shared" si="80"/>
        <v>42835.041666666672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81"/>
        <v>0</v>
      </c>
      <c r="Q1698" s="15">
        <f t="shared" si="79"/>
        <v>42796.069571759261</v>
      </c>
      <c r="R1698" s="15">
        <f t="shared" si="80"/>
        <v>42826.027905092589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81"/>
        <v>114.82</v>
      </c>
      <c r="Q1699" s="15">
        <f t="shared" si="79"/>
        <v>42805.032962962956</v>
      </c>
      <c r="R1699" s="15">
        <f t="shared" si="80"/>
        <v>42834.991296296299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81"/>
        <v>0</v>
      </c>
      <c r="Q1700" s="15">
        <f t="shared" si="79"/>
        <v>42796.207870370374</v>
      </c>
      <c r="R1700" s="15">
        <f t="shared" si="80"/>
        <v>42820.147916666669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81"/>
        <v>54</v>
      </c>
      <c r="Q1701" s="15">
        <f t="shared" si="79"/>
        <v>42806.863946759258</v>
      </c>
      <c r="R1701" s="15">
        <f t="shared" si="80"/>
        <v>42836.863946759258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81"/>
        <v>65.97</v>
      </c>
      <c r="Q1702" s="15">
        <f t="shared" si="79"/>
        <v>42796.071643518517</v>
      </c>
      <c r="R1702" s="15">
        <f t="shared" si="80"/>
        <v>42826.166666666672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81"/>
        <v>5</v>
      </c>
      <c r="Q1703" s="15">
        <f t="shared" si="79"/>
        <v>41989.664409722223</v>
      </c>
      <c r="R1703" s="15">
        <f t="shared" si="80"/>
        <v>42019.664409722223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81"/>
        <v>1</v>
      </c>
      <c r="Q1704" s="15">
        <f t="shared" si="79"/>
        <v>42063.869791666672</v>
      </c>
      <c r="R1704" s="15">
        <f t="shared" si="80"/>
        <v>42093.828125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81"/>
        <v>25.5</v>
      </c>
      <c r="Q1705" s="15">
        <f t="shared" si="79"/>
        <v>42187.281678240746</v>
      </c>
      <c r="R1705" s="15">
        <f t="shared" si="80"/>
        <v>42247.281678240746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81"/>
        <v>118.36</v>
      </c>
      <c r="Q1706" s="15">
        <f t="shared" si="79"/>
        <v>42021.139733796299</v>
      </c>
      <c r="R1706" s="15">
        <f t="shared" si="80"/>
        <v>42051.139733796299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81"/>
        <v>0</v>
      </c>
      <c r="Q1707" s="15">
        <f t="shared" si="79"/>
        <v>42245.016736111109</v>
      </c>
      <c r="R1707" s="15">
        <f t="shared" si="80"/>
        <v>42256.666666666672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81"/>
        <v>0</v>
      </c>
      <c r="Q1708" s="15">
        <f t="shared" si="79"/>
        <v>42179.306388888886</v>
      </c>
      <c r="R1708" s="15">
        <f t="shared" si="80"/>
        <v>42239.306388888886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81"/>
        <v>54.11</v>
      </c>
      <c r="Q1709" s="15">
        <f t="shared" si="79"/>
        <v>42427.721006944441</v>
      </c>
      <c r="R1709" s="15">
        <f t="shared" si="80"/>
        <v>42457.679340277777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81"/>
        <v>0</v>
      </c>
      <c r="Q1710" s="15">
        <f t="shared" si="79"/>
        <v>42451.866967592592</v>
      </c>
      <c r="R1710" s="15">
        <f t="shared" si="80"/>
        <v>42491.866967592592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81"/>
        <v>21.25</v>
      </c>
      <c r="Q1711" s="15">
        <f t="shared" si="79"/>
        <v>41841.56381944444</v>
      </c>
      <c r="R1711" s="15">
        <f t="shared" si="80"/>
        <v>41882.818749999999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81"/>
        <v>34</v>
      </c>
      <c r="Q1712" s="15">
        <f t="shared" si="79"/>
        <v>42341.59129629629</v>
      </c>
      <c r="R1712" s="15">
        <f t="shared" si="80"/>
        <v>42387.541666666672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81"/>
        <v>525</v>
      </c>
      <c r="Q1713" s="15">
        <f t="shared" si="79"/>
        <v>41852.646226851852</v>
      </c>
      <c r="R1713" s="15">
        <f t="shared" si="80"/>
        <v>41883.646226851852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81"/>
        <v>0</v>
      </c>
      <c r="Q1714" s="15">
        <f t="shared" si="79"/>
        <v>42125.913807870369</v>
      </c>
      <c r="R1714" s="15">
        <f t="shared" si="80"/>
        <v>42185.913807870369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81"/>
        <v>50</v>
      </c>
      <c r="Q1715" s="15">
        <f t="shared" si="79"/>
        <v>41887.801064814819</v>
      </c>
      <c r="R1715" s="15">
        <f t="shared" si="80"/>
        <v>41917.801064814819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81"/>
        <v>115.71</v>
      </c>
      <c r="Q1716" s="15">
        <f t="shared" si="79"/>
        <v>42095.918530092589</v>
      </c>
      <c r="R1716" s="15">
        <f t="shared" si="80"/>
        <v>42125.918530092589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81"/>
        <v>5.5</v>
      </c>
      <c r="Q1717" s="15">
        <f t="shared" si="79"/>
        <v>42064.217418981483</v>
      </c>
      <c r="R1717" s="15">
        <f t="shared" si="80"/>
        <v>42094.140277777777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81"/>
        <v>50</v>
      </c>
      <c r="Q1718" s="15">
        <f t="shared" si="79"/>
        <v>42673.577534722222</v>
      </c>
      <c r="R1718" s="15">
        <f t="shared" si="80"/>
        <v>42713.619201388887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81"/>
        <v>34.020000000000003</v>
      </c>
      <c r="Q1719" s="15">
        <f t="shared" si="79"/>
        <v>42460.98192129629</v>
      </c>
      <c r="R1719" s="15">
        <f t="shared" si="80"/>
        <v>42481.166666666672</v>
      </c>
    </row>
    <row r="1720" spans="1:18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81"/>
        <v>37.5</v>
      </c>
      <c r="Q1720" s="15">
        <f t="shared" si="79"/>
        <v>42460.610520833332</v>
      </c>
      <c r="R1720" s="15">
        <f t="shared" si="80"/>
        <v>42504.207638888889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81"/>
        <v>11.67</v>
      </c>
      <c r="Q1721" s="15">
        <f t="shared" si="79"/>
        <v>41869.534618055557</v>
      </c>
      <c r="R1721" s="15">
        <f t="shared" si="80"/>
        <v>41899.534618055557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81"/>
        <v>28.13</v>
      </c>
      <c r="Q1722" s="15">
        <f t="shared" si="79"/>
        <v>41922.783229166671</v>
      </c>
      <c r="R1722" s="15">
        <f t="shared" si="80"/>
        <v>41952.824895833335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81"/>
        <v>0</v>
      </c>
      <c r="Q1723" s="15">
        <f t="shared" si="79"/>
        <v>42319.461377314816</v>
      </c>
      <c r="R1723" s="15">
        <f t="shared" si="80"/>
        <v>42349.461377314816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81"/>
        <v>1</v>
      </c>
      <c r="Q1724" s="15">
        <f t="shared" si="79"/>
        <v>42425.960983796293</v>
      </c>
      <c r="R1724" s="15">
        <f t="shared" si="80"/>
        <v>42463.006944444445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81"/>
        <v>216.67</v>
      </c>
      <c r="Q1725" s="15">
        <f t="shared" si="79"/>
        <v>42129.82540509259</v>
      </c>
      <c r="R1725" s="15">
        <f t="shared" si="80"/>
        <v>42186.25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81"/>
        <v>8.75</v>
      </c>
      <c r="Q1726" s="15">
        <f t="shared" si="79"/>
        <v>41912.932430555556</v>
      </c>
      <c r="R1726" s="15">
        <f t="shared" si="80"/>
        <v>41942.932430555556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81"/>
        <v>62.22</v>
      </c>
      <c r="Q1727" s="15">
        <f t="shared" si="79"/>
        <v>41845.968159722222</v>
      </c>
      <c r="R1727" s="15">
        <f t="shared" si="80"/>
        <v>41875.968159722222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81"/>
        <v>137.25</v>
      </c>
      <c r="Q1728" s="15">
        <f t="shared" si="79"/>
        <v>41788.919722222221</v>
      </c>
      <c r="R1728" s="15">
        <f t="shared" si="80"/>
        <v>41817.919722222221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81"/>
        <v>1</v>
      </c>
      <c r="Q1729" s="15">
        <f t="shared" si="79"/>
        <v>42044.927974537044</v>
      </c>
      <c r="R1729" s="15">
        <f t="shared" si="80"/>
        <v>42099.458333333328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si="81"/>
        <v>122.14</v>
      </c>
      <c r="Q1730" s="15">
        <f t="shared" ref="Q1730:Q1793" si="82">(((J1730/60)/60)/24+(DATE(1970,1,1)))</f>
        <v>42268.625856481478</v>
      </c>
      <c r="R1730" s="15">
        <f t="shared" ref="R1730:R1793" si="83">(((I1730/60)/60)/24)+DATE(1970,1,1)</f>
        <v>42298.625856481478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ref="P1731:P1794" si="84">IFERROR(ROUND(E1731/L1731,2),0)</f>
        <v>0</v>
      </c>
      <c r="Q1731" s="15">
        <f t="shared" si="82"/>
        <v>42471.052152777775</v>
      </c>
      <c r="R1731" s="15">
        <f t="shared" si="83"/>
        <v>42531.052152777775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84"/>
        <v>0</v>
      </c>
      <c r="Q1732" s="15">
        <f t="shared" si="82"/>
        <v>42272.087766203709</v>
      </c>
      <c r="R1732" s="15">
        <f t="shared" si="83"/>
        <v>42302.087766203709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84"/>
        <v>0</v>
      </c>
      <c r="Q1733" s="15">
        <f t="shared" si="82"/>
        <v>42152.906851851847</v>
      </c>
      <c r="R1733" s="15">
        <f t="shared" si="83"/>
        <v>42166.625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84"/>
        <v>0</v>
      </c>
      <c r="Q1734" s="15">
        <f t="shared" si="82"/>
        <v>42325.683807870373</v>
      </c>
      <c r="R1734" s="15">
        <f t="shared" si="83"/>
        <v>42385.208333333328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84"/>
        <v>0</v>
      </c>
      <c r="Q1735" s="15">
        <f t="shared" si="82"/>
        <v>42614.675625000003</v>
      </c>
      <c r="R1735" s="15">
        <f t="shared" si="83"/>
        <v>42626.895833333328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84"/>
        <v>1</v>
      </c>
      <c r="Q1736" s="15">
        <f t="shared" si="82"/>
        <v>42102.036527777775</v>
      </c>
      <c r="R1736" s="15">
        <f t="shared" si="83"/>
        <v>42132.036527777775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84"/>
        <v>55</v>
      </c>
      <c r="Q1737" s="15">
        <f t="shared" si="82"/>
        <v>42559.814178240747</v>
      </c>
      <c r="R1737" s="15">
        <f t="shared" si="83"/>
        <v>42589.814178240747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84"/>
        <v>22</v>
      </c>
      <c r="Q1738" s="15">
        <f t="shared" si="82"/>
        <v>42286.861493055556</v>
      </c>
      <c r="R1738" s="15">
        <f t="shared" si="83"/>
        <v>42316.90315972222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84"/>
        <v>56.67</v>
      </c>
      <c r="Q1739" s="15">
        <f t="shared" si="82"/>
        <v>42175.948981481488</v>
      </c>
      <c r="R1739" s="15">
        <f t="shared" si="83"/>
        <v>42205.948981481488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84"/>
        <v>20</v>
      </c>
      <c r="Q1740" s="15">
        <f t="shared" si="82"/>
        <v>41884.874328703707</v>
      </c>
      <c r="R1740" s="15">
        <f t="shared" si="83"/>
        <v>41914.874328703707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84"/>
        <v>1</v>
      </c>
      <c r="Q1741" s="15">
        <f t="shared" si="82"/>
        <v>42435.874212962968</v>
      </c>
      <c r="R1741" s="15">
        <f t="shared" si="83"/>
        <v>42494.832546296297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84"/>
        <v>0</v>
      </c>
      <c r="Q1742" s="15">
        <f t="shared" si="82"/>
        <v>42171.817384259266</v>
      </c>
      <c r="R1742" s="15">
        <f t="shared" si="83"/>
        <v>42201.817384259266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84"/>
        <v>25.58</v>
      </c>
      <c r="Q1743" s="15">
        <f t="shared" si="82"/>
        <v>42120.628136574072</v>
      </c>
      <c r="R1743" s="15">
        <f t="shared" si="83"/>
        <v>42165.628136574072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84"/>
        <v>63.97</v>
      </c>
      <c r="Q1744" s="15">
        <f t="shared" si="82"/>
        <v>42710.876967592587</v>
      </c>
      <c r="R1744" s="15">
        <f t="shared" si="83"/>
        <v>42742.875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84"/>
        <v>89.93</v>
      </c>
      <c r="Q1745" s="15">
        <f t="shared" si="82"/>
        <v>42586.925636574073</v>
      </c>
      <c r="R1745" s="15">
        <f t="shared" si="83"/>
        <v>42609.165972222225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84"/>
        <v>93.07</v>
      </c>
      <c r="Q1746" s="15">
        <f t="shared" si="82"/>
        <v>42026.605057870373</v>
      </c>
      <c r="R1746" s="15">
        <f t="shared" si="83"/>
        <v>42071.563391203701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84"/>
        <v>89.67</v>
      </c>
      <c r="Q1747" s="15">
        <f t="shared" si="82"/>
        <v>42690.259699074071</v>
      </c>
      <c r="R1747" s="15">
        <f t="shared" si="83"/>
        <v>42726.083333333328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84"/>
        <v>207.62</v>
      </c>
      <c r="Q1748" s="15">
        <f t="shared" si="82"/>
        <v>42668.176701388889</v>
      </c>
      <c r="R1748" s="15">
        <f t="shared" si="83"/>
        <v>42698.083333333328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84"/>
        <v>59.41</v>
      </c>
      <c r="Q1749" s="15">
        <f t="shared" si="82"/>
        <v>42292.435532407413</v>
      </c>
      <c r="R1749" s="15">
        <f t="shared" si="83"/>
        <v>42321.625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84"/>
        <v>358.97</v>
      </c>
      <c r="Q1750" s="15">
        <f t="shared" si="82"/>
        <v>42219.950729166667</v>
      </c>
      <c r="R1750" s="15">
        <f t="shared" si="83"/>
        <v>42249.950729166667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84"/>
        <v>94.74</v>
      </c>
      <c r="Q1751" s="15">
        <f t="shared" si="82"/>
        <v>42758.975937499999</v>
      </c>
      <c r="R1751" s="15">
        <f t="shared" si="83"/>
        <v>42795.791666666672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84"/>
        <v>80.650000000000006</v>
      </c>
      <c r="Q1752" s="15">
        <f t="shared" si="82"/>
        <v>42454.836851851855</v>
      </c>
      <c r="R1752" s="15">
        <f t="shared" si="83"/>
        <v>42479.836851851855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84"/>
        <v>168.69</v>
      </c>
      <c r="Q1753" s="15">
        <f t="shared" si="82"/>
        <v>42052.7815162037</v>
      </c>
      <c r="R1753" s="15">
        <f t="shared" si="83"/>
        <v>42082.739849537036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84"/>
        <v>34.69</v>
      </c>
      <c r="Q1754" s="15">
        <f t="shared" si="82"/>
        <v>42627.253263888888</v>
      </c>
      <c r="R1754" s="15">
        <f t="shared" si="83"/>
        <v>42657.253263888888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84"/>
        <v>462.86</v>
      </c>
      <c r="Q1755" s="15">
        <f t="shared" si="82"/>
        <v>42420.74962962963</v>
      </c>
      <c r="R1755" s="15">
        <f t="shared" si="83"/>
        <v>42450.707962962959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84"/>
        <v>104.39</v>
      </c>
      <c r="Q1756" s="15">
        <f t="shared" si="82"/>
        <v>42067.876770833333</v>
      </c>
      <c r="R1756" s="15">
        <f t="shared" si="83"/>
        <v>42097.835104166668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84"/>
        <v>7.5</v>
      </c>
      <c r="Q1757" s="15">
        <f t="shared" si="82"/>
        <v>42252.788900462961</v>
      </c>
      <c r="R1757" s="15">
        <f t="shared" si="83"/>
        <v>42282.788900462961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84"/>
        <v>47.13</v>
      </c>
      <c r="Q1758" s="15">
        <f t="shared" si="82"/>
        <v>42571.167465277773</v>
      </c>
      <c r="R1758" s="15">
        <f t="shared" si="83"/>
        <v>42611.167465277773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84"/>
        <v>414.29</v>
      </c>
      <c r="Q1759" s="15">
        <f t="shared" si="82"/>
        <v>42733.827349537038</v>
      </c>
      <c r="R1759" s="15">
        <f t="shared" si="83"/>
        <v>42763.811805555553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84"/>
        <v>42.48</v>
      </c>
      <c r="Q1760" s="15">
        <f t="shared" si="82"/>
        <v>42505.955925925926</v>
      </c>
      <c r="R1760" s="15">
        <f t="shared" si="83"/>
        <v>42565.955925925926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84"/>
        <v>108.78</v>
      </c>
      <c r="Q1761" s="15">
        <f t="shared" si="82"/>
        <v>42068.829039351855</v>
      </c>
      <c r="R1761" s="15">
        <f t="shared" si="83"/>
        <v>42088.787372685183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84"/>
        <v>81.099999999999994</v>
      </c>
      <c r="Q1762" s="15">
        <f t="shared" si="82"/>
        <v>42405.67260416667</v>
      </c>
      <c r="R1762" s="15">
        <f t="shared" si="83"/>
        <v>42425.67260416667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84"/>
        <v>51.67</v>
      </c>
      <c r="Q1763" s="15">
        <f t="shared" si="82"/>
        <v>42209.567824074074</v>
      </c>
      <c r="R1763" s="15">
        <f t="shared" si="83"/>
        <v>42259.567824074074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84"/>
        <v>35.4</v>
      </c>
      <c r="Q1764" s="15">
        <f t="shared" si="82"/>
        <v>42410.982002314813</v>
      </c>
      <c r="R1764" s="15">
        <f t="shared" si="83"/>
        <v>42440.982002314813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84"/>
        <v>103.64</v>
      </c>
      <c r="Q1765" s="15">
        <f t="shared" si="82"/>
        <v>42636.868518518517</v>
      </c>
      <c r="R1765" s="15">
        <f t="shared" si="83"/>
        <v>42666.868518518517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84"/>
        <v>55.28</v>
      </c>
      <c r="Q1766" s="15">
        <f t="shared" si="82"/>
        <v>41825.485868055555</v>
      </c>
      <c r="R1766" s="15">
        <f t="shared" si="83"/>
        <v>41854.485868055555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84"/>
        <v>72.17</v>
      </c>
      <c r="Q1767" s="15">
        <f t="shared" si="82"/>
        <v>41834.980462962965</v>
      </c>
      <c r="R1767" s="15">
        <f t="shared" si="83"/>
        <v>41864.980462962965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84"/>
        <v>0</v>
      </c>
      <c r="Q1768" s="15">
        <f t="shared" si="82"/>
        <v>41855.859814814816</v>
      </c>
      <c r="R1768" s="15">
        <f t="shared" si="83"/>
        <v>41876.859814814816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84"/>
        <v>58.62</v>
      </c>
      <c r="Q1769" s="15">
        <f t="shared" si="82"/>
        <v>41824.658379629633</v>
      </c>
      <c r="R1769" s="15">
        <f t="shared" si="83"/>
        <v>41854.658379629633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84"/>
        <v>12.47</v>
      </c>
      <c r="Q1770" s="15">
        <f t="shared" si="82"/>
        <v>41849.560694444444</v>
      </c>
      <c r="R1770" s="15">
        <f t="shared" si="83"/>
        <v>41909.560694444444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84"/>
        <v>49.14</v>
      </c>
      <c r="Q1771" s="15">
        <f t="shared" si="82"/>
        <v>41987.818969907406</v>
      </c>
      <c r="R1771" s="15">
        <f t="shared" si="83"/>
        <v>42017.818969907406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84"/>
        <v>150.5</v>
      </c>
      <c r="Q1772" s="15">
        <f t="shared" si="82"/>
        <v>41891.780023148152</v>
      </c>
      <c r="R1772" s="15">
        <f t="shared" si="83"/>
        <v>41926.780023148152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84"/>
        <v>35.799999999999997</v>
      </c>
      <c r="Q1773" s="15">
        <f t="shared" si="82"/>
        <v>41905.979629629634</v>
      </c>
      <c r="R1773" s="15">
        <f t="shared" si="83"/>
        <v>41935.979629629634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84"/>
        <v>45.16</v>
      </c>
      <c r="Q1774" s="15">
        <f t="shared" si="82"/>
        <v>41766.718009259261</v>
      </c>
      <c r="R1774" s="15">
        <f t="shared" si="83"/>
        <v>41826.718009259261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84"/>
        <v>98.79</v>
      </c>
      <c r="Q1775" s="15">
        <f t="shared" si="82"/>
        <v>41978.760393518518</v>
      </c>
      <c r="R1775" s="15">
        <f t="shared" si="83"/>
        <v>42023.760393518518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84"/>
        <v>88.31</v>
      </c>
      <c r="Q1776" s="15">
        <f t="shared" si="82"/>
        <v>41930.218657407408</v>
      </c>
      <c r="R1776" s="15">
        <f t="shared" si="83"/>
        <v>41972.624305555553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84"/>
        <v>170.63</v>
      </c>
      <c r="Q1777" s="15">
        <f t="shared" si="82"/>
        <v>41891.976388888892</v>
      </c>
      <c r="R1777" s="15">
        <f t="shared" si="83"/>
        <v>41936.976388888892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84"/>
        <v>83.75</v>
      </c>
      <c r="Q1778" s="15">
        <f t="shared" si="82"/>
        <v>41905.95684027778</v>
      </c>
      <c r="R1778" s="15">
        <f t="shared" si="83"/>
        <v>41941.95684027778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84"/>
        <v>65.099999999999994</v>
      </c>
      <c r="Q1779" s="15">
        <f t="shared" si="82"/>
        <v>42025.357094907406</v>
      </c>
      <c r="R1779" s="15">
        <f t="shared" si="83"/>
        <v>42055.357094907406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84"/>
        <v>66.33</v>
      </c>
      <c r="Q1780" s="15">
        <f t="shared" si="82"/>
        <v>42045.86336805555</v>
      </c>
      <c r="R1780" s="15">
        <f t="shared" si="83"/>
        <v>42090.821701388893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84"/>
        <v>104.89</v>
      </c>
      <c r="Q1781" s="15">
        <f t="shared" si="82"/>
        <v>42585.691898148143</v>
      </c>
      <c r="R1781" s="15">
        <f t="shared" si="83"/>
        <v>42615.691898148143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84"/>
        <v>78.44</v>
      </c>
      <c r="Q1782" s="15">
        <f t="shared" si="82"/>
        <v>42493.600810185191</v>
      </c>
      <c r="R1782" s="15">
        <f t="shared" si="83"/>
        <v>42553.600810185191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84"/>
        <v>59.04</v>
      </c>
      <c r="Q1783" s="15">
        <f t="shared" si="82"/>
        <v>42597.617418981477</v>
      </c>
      <c r="R1783" s="15">
        <f t="shared" si="83"/>
        <v>42628.617418981477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84"/>
        <v>71.34</v>
      </c>
      <c r="Q1784" s="15">
        <f t="shared" si="82"/>
        <v>42388.575104166666</v>
      </c>
      <c r="R1784" s="15">
        <f t="shared" si="83"/>
        <v>42421.575104166666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84"/>
        <v>51.23</v>
      </c>
      <c r="Q1785" s="15">
        <f t="shared" si="82"/>
        <v>42115.949976851851</v>
      </c>
      <c r="R1785" s="15">
        <f t="shared" si="83"/>
        <v>42145.949976851851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84"/>
        <v>60.24</v>
      </c>
      <c r="Q1786" s="15">
        <f t="shared" si="82"/>
        <v>42003.655555555553</v>
      </c>
      <c r="R1786" s="15">
        <f t="shared" si="83"/>
        <v>42035.142361111109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84"/>
        <v>44.94</v>
      </c>
      <c r="Q1787" s="15">
        <f t="shared" si="82"/>
        <v>41897.134895833333</v>
      </c>
      <c r="R1787" s="15">
        <f t="shared" si="83"/>
        <v>41928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84"/>
        <v>31.21</v>
      </c>
      <c r="Q1788" s="15">
        <f t="shared" si="82"/>
        <v>41958.550659722227</v>
      </c>
      <c r="R1788" s="15">
        <f t="shared" si="83"/>
        <v>41988.550659722227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84"/>
        <v>63.88</v>
      </c>
      <c r="Q1789" s="15">
        <f t="shared" si="82"/>
        <v>42068.65552083333</v>
      </c>
      <c r="R1789" s="15">
        <f t="shared" si="83"/>
        <v>42098.613854166666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84"/>
        <v>19</v>
      </c>
      <c r="Q1790" s="15">
        <f t="shared" si="82"/>
        <v>41913.94840277778</v>
      </c>
      <c r="R1790" s="15">
        <f t="shared" si="83"/>
        <v>41943.94840277778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84"/>
        <v>10</v>
      </c>
      <c r="Q1791" s="15">
        <f t="shared" si="82"/>
        <v>41956.250034722223</v>
      </c>
      <c r="R1791" s="15">
        <f t="shared" si="83"/>
        <v>42016.250034722223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84"/>
        <v>109.07</v>
      </c>
      <c r="Q1792" s="15">
        <f t="shared" si="82"/>
        <v>42010.674513888895</v>
      </c>
      <c r="R1792" s="15">
        <f t="shared" si="83"/>
        <v>42040.674513888895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84"/>
        <v>26.75</v>
      </c>
      <c r="Q1793" s="15">
        <f t="shared" si="82"/>
        <v>41973.740335648152</v>
      </c>
      <c r="R1793" s="15">
        <f t="shared" si="83"/>
        <v>42033.740335648152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si="84"/>
        <v>109.94</v>
      </c>
      <c r="Q1794" s="15">
        <f t="shared" ref="Q1794:Q1857" si="85">(((J1794/60)/60)/24+(DATE(1970,1,1)))</f>
        <v>42189.031041666662</v>
      </c>
      <c r="R1794" s="15">
        <f t="shared" ref="R1794:R1857" si="86">(((I1794/60)/60)/24)+DATE(1970,1,1)</f>
        <v>42226.290972222225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ref="P1795:P1858" si="87">IFERROR(ROUND(E1795/L1795,2),0)</f>
        <v>20</v>
      </c>
      <c r="Q1795" s="15">
        <f t="shared" si="85"/>
        <v>41940.89166666667</v>
      </c>
      <c r="R1795" s="15">
        <f t="shared" si="86"/>
        <v>41970.933333333334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87"/>
        <v>55.39</v>
      </c>
      <c r="Q1796" s="15">
        <f t="shared" si="85"/>
        <v>42011.551180555558</v>
      </c>
      <c r="R1796" s="15">
        <f t="shared" si="86"/>
        <v>42046.551180555558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87"/>
        <v>133.9</v>
      </c>
      <c r="Q1797" s="15">
        <f t="shared" si="85"/>
        <v>42628.288668981477</v>
      </c>
      <c r="R1797" s="15">
        <f t="shared" si="86"/>
        <v>42657.666666666672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87"/>
        <v>48.72</v>
      </c>
      <c r="Q1798" s="15">
        <f t="shared" si="85"/>
        <v>42515.439421296294</v>
      </c>
      <c r="R1798" s="15">
        <f t="shared" si="86"/>
        <v>42575.439421296294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87"/>
        <v>48.25</v>
      </c>
      <c r="Q1799" s="15">
        <f t="shared" si="85"/>
        <v>42689.56931712963</v>
      </c>
      <c r="R1799" s="15">
        <f t="shared" si="86"/>
        <v>42719.56931712963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87"/>
        <v>58.97</v>
      </c>
      <c r="Q1800" s="15">
        <f t="shared" si="85"/>
        <v>42344.32677083333</v>
      </c>
      <c r="R1800" s="15">
        <f t="shared" si="86"/>
        <v>42404.32677083333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87"/>
        <v>11.64</v>
      </c>
      <c r="Q1801" s="15">
        <f t="shared" si="85"/>
        <v>41934.842685185184</v>
      </c>
      <c r="R1801" s="15">
        <f t="shared" si="86"/>
        <v>41954.884351851855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87"/>
        <v>83.72</v>
      </c>
      <c r="Q1802" s="15">
        <f t="shared" si="85"/>
        <v>42623.606134259258</v>
      </c>
      <c r="R1802" s="15">
        <f t="shared" si="86"/>
        <v>42653.606134259258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87"/>
        <v>63.65</v>
      </c>
      <c r="Q1803" s="15">
        <f t="shared" si="85"/>
        <v>42321.660509259258</v>
      </c>
      <c r="R1803" s="15">
        <f t="shared" si="86"/>
        <v>42353.506944444445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87"/>
        <v>94.28</v>
      </c>
      <c r="Q1804" s="15">
        <f t="shared" si="85"/>
        <v>42159.47256944445</v>
      </c>
      <c r="R1804" s="15">
        <f t="shared" si="86"/>
        <v>42182.915972222225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87"/>
        <v>71.87</v>
      </c>
      <c r="Q1805" s="15">
        <f t="shared" si="85"/>
        <v>42018.071550925932</v>
      </c>
      <c r="R1805" s="15">
        <f t="shared" si="86"/>
        <v>42049.071550925932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87"/>
        <v>104.85</v>
      </c>
      <c r="Q1806" s="15">
        <f t="shared" si="85"/>
        <v>42282.678287037037</v>
      </c>
      <c r="R1806" s="15">
        <f t="shared" si="86"/>
        <v>42322.719953703709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87"/>
        <v>67.14</v>
      </c>
      <c r="Q1807" s="15">
        <f t="shared" si="85"/>
        <v>42247.803912037038</v>
      </c>
      <c r="R1807" s="15">
        <f t="shared" si="86"/>
        <v>42279.75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87"/>
        <v>73.88</v>
      </c>
      <c r="Q1808" s="15">
        <f t="shared" si="85"/>
        <v>41877.638298611113</v>
      </c>
      <c r="R1808" s="15">
        <f t="shared" si="86"/>
        <v>41912.638298611113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87"/>
        <v>69.13</v>
      </c>
      <c r="Q1809" s="15">
        <f t="shared" si="85"/>
        <v>41880.068437499998</v>
      </c>
      <c r="R1809" s="15">
        <f t="shared" si="86"/>
        <v>41910.068437499998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87"/>
        <v>120.77</v>
      </c>
      <c r="Q1810" s="15">
        <f t="shared" si="85"/>
        <v>42742.680902777778</v>
      </c>
      <c r="R1810" s="15">
        <f t="shared" si="86"/>
        <v>42777.680902777778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87"/>
        <v>42.22</v>
      </c>
      <c r="Q1811" s="15">
        <f t="shared" si="85"/>
        <v>42029.907858796301</v>
      </c>
      <c r="R1811" s="15">
        <f t="shared" si="86"/>
        <v>42064.907858796301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87"/>
        <v>7.5</v>
      </c>
      <c r="Q1812" s="15">
        <f t="shared" si="85"/>
        <v>41860.91002314815</v>
      </c>
      <c r="R1812" s="15">
        <f t="shared" si="86"/>
        <v>41872.91002314815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87"/>
        <v>1.54</v>
      </c>
      <c r="Q1813" s="15">
        <f t="shared" si="85"/>
        <v>41876.433680555558</v>
      </c>
      <c r="R1813" s="15">
        <f t="shared" si="86"/>
        <v>41936.166666666664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87"/>
        <v>37.61</v>
      </c>
      <c r="Q1814" s="15">
        <f t="shared" si="85"/>
        <v>42524.318703703699</v>
      </c>
      <c r="R1814" s="15">
        <f t="shared" si="86"/>
        <v>42554.318703703699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87"/>
        <v>0</v>
      </c>
      <c r="Q1815" s="15">
        <f t="shared" si="85"/>
        <v>41829.889027777775</v>
      </c>
      <c r="R1815" s="15">
        <f t="shared" si="86"/>
        <v>41859.889027777775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87"/>
        <v>42.16</v>
      </c>
      <c r="Q1816" s="15">
        <f t="shared" si="85"/>
        <v>42033.314074074078</v>
      </c>
      <c r="R1816" s="15">
        <f t="shared" si="86"/>
        <v>42063.314074074078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87"/>
        <v>0</v>
      </c>
      <c r="Q1817" s="15">
        <f t="shared" si="85"/>
        <v>42172.906678240746</v>
      </c>
      <c r="R1817" s="15">
        <f t="shared" si="86"/>
        <v>42186.906678240746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87"/>
        <v>84.83</v>
      </c>
      <c r="Q1818" s="15">
        <f t="shared" si="85"/>
        <v>42548.876192129625</v>
      </c>
      <c r="R1818" s="15">
        <f t="shared" si="86"/>
        <v>42576.791666666672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87"/>
        <v>94.19</v>
      </c>
      <c r="Q1819" s="15">
        <f t="shared" si="85"/>
        <v>42705.662118055552</v>
      </c>
      <c r="R1819" s="15">
        <f t="shared" si="86"/>
        <v>42765.290972222225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87"/>
        <v>0</v>
      </c>
      <c r="Q1820" s="15">
        <f t="shared" si="85"/>
        <v>42067.234375</v>
      </c>
      <c r="R1820" s="15">
        <f t="shared" si="86"/>
        <v>42097.192708333328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87"/>
        <v>6.25</v>
      </c>
      <c r="Q1821" s="15">
        <f t="shared" si="85"/>
        <v>41820.752268518518</v>
      </c>
      <c r="R1821" s="15">
        <f t="shared" si="86"/>
        <v>41850.752268518518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87"/>
        <v>213.38</v>
      </c>
      <c r="Q1822" s="15">
        <f t="shared" si="85"/>
        <v>42065.084375000006</v>
      </c>
      <c r="R1822" s="15">
        <f t="shared" si="86"/>
        <v>42095.042708333334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87"/>
        <v>59.16</v>
      </c>
      <c r="Q1823" s="15">
        <f t="shared" si="85"/>
        <v>40926.319062499999</v>
      </c>
      <c r="R1823" s="15">
        <f t="shared" si="86"/>
        <v>40971.319062499999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87"/>
        <v>27.27</v>
      </c>
      <c r="Q1824" s="15">
        <f t="shared" si="85"/>
        <v>41634.797013888885</v>
      </c>
      <c r="R1824" s="15">
        <f t="shared" si="86"/>
        <v>41670.792361111111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87"/>
        <v>24.58</v>
      </c>
      <c r="Q1825" s="15">
        <f t="shared" si="85"/>
        <v>41176.684907407405</v>
      </c>
      <c r="R1825" s="15">
        <f t="shared" si="86"/>
        <v>41206.684907407405</v>
      </c>
    </row>
    <row r="1826" spans="1:18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87"/>
        <v>75.05</v>
      </c>
      <c r="Q1826" s="15">
        <f t="shared" si="85"/>
        <v>41626.916284722225</v>
      </c>
      <c r="R1826" s="15">
        <f t="shared" si="86"/>
        <v>41647.088888888888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87"/>
        <v>42.02</v>
      </c>
      <c r="Q1827" s="15">
        <f t="shared" si="85"/>
        <v>41443.83452546296</v>
      </c>
      <c r="R1827" s="15">
        <f t="shared" si="86"/>
        <v>41466.83452546296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87"/>
        <v>53.16</v>
      </c>
      <c r="Q1828" s="15">
        <f t="shared" si="85"/>
        <v>41657.923807870371</v>
      </c>
      <c r="R1828" s="15">
        <f t="shared" si="86"/>
        <v>41687.923807870371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87"/>
        <v>83.89</v>
      </c>
      <c r="Q1829" s="15">
        <f t="shared" si="85"/>
        <v>40555.325937499998</v>
      </c>
      <c r="R1829" s="15">
        <f t="shared" si="86"/>
        <v>40605.325937499998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87"/>
        <v>417.33</v>
      </c>
      <c r="Q1830" s="15">
        <f t="shared" si="85"/>
        <v>41736.899652777778</v>
      </c>
      <c r="R1830" s="15">
        <f t="shared" si="86"/>
        <v>41768.916666666664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87"/>
        <v>75.77</v>
      </c>
      <c r="Q1831" s="15">
        <f t="shared" si="85"/>
        <v>40516.087627314817</v>
      </c>
      <c r="R1831" s="15">
        <f t="shared" si="86"/>
        <v>40564.916666666664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87"/>
        <v>67.39</v>
      </c>
      <c r="Q1832" s="15">
        <f t="shared" si="85"/>
        <v>41664.684108796297</v>
      </c>
      <c r="R1832" s="15">
        <f t="shared" si="86"/>
        <v>41694.684108796297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87"/>
        <v>73.569999999999993</v>
      </c>
      <c r="Q1833" s="15">
        <f t="shared" si="85"/>
        <v>41026.996099537035</v>
      </c>
      <c r="R1833" s="15">
        <f t="shared" si="86"/>
        <v>41041.996099537035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87"/>
        <v>25</v>
      </c>
      <c r="Q1834" s="15">
        <f t="shared" si="85"/>
        <v>40576.539664351854</v>
      </c>
      <c r="R1834" s="15">
        <f t="shared" si="86"/>
        <v>40606.539664351854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87"/>
        <v>42</v>
      </c>
      <c r="Q1835" s="15">
        <f t="shared" si="85"/>
        <v>41303.044016203705</v>
      </c>
      <c r="R1835" s="15">
        <f t="shared" si="86"/>
        <v>41335.332638888889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87"/>
        <v>131.16999999999999</v>
      </c>
      <c r="Q1836" s="15">
        <f t="shared" si="85"/>
        <v>41988.964062500003</v>
      </c>
      <c r="R1836" s="15">
        <f t="shared" si="86"/>
        <v>42028.964062500003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87"/>
        <v>47.27</v>
      </c>
      <c r="Q1837" s="15">
        <f t="shared" si="85"/>
        <v>42430.702210648145</v>
      </c>
      <c r="R1837" s="15">
        <f t="shared" si="86"/>
        <v>42460.660543981481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87"/>
        <v>182.13</v>
      </c>
      <c r="Q1838" s="15">
        <f t="shared" si="85"/>
        <v>41305.809363425928</v>
      </c>
      <c r="R1838" s="15">
        <f t="shared" si="86"/>
        <v>41322.809363425928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87"/>
        <v>61.37</v>
      </c>
      <c r="Q1839" s="15">
        <f t="shared" si="85"/>
        <v>40926.047858796301</v>
      </c>
      <c r="R1839" s="15">
        <f t="shared" si="86"/>
        <v>40986.006192129629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87"/>
        <v>35.770000000000003</v>
      </c>
      <c r="Q1840" s="15">
        <f t="shared" si="85"/>
        <v>40788.786539351851</v>
      </c>
      <c r="R1840" s="15">
        <f t="shared" si="86"/>
        <v>40817.125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87"/>
        <v>45.62</v>
      </c>
      <c r="Q1841" s="15">
        <f t="shared" si="85"/>
        <v>42614.722013888888</v>
      </c>
      <c r="R1841" s="15">
        <f t="shared" si="86"/>
        <v>42644.722013888888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87"/>
        <v>75.38</v>
      </c>
      <c r="Q1842" s="15">
        <f t="shared" si="85"/>
        <v>41382.096180555556</v>
      </c>
      <c r="R1842" s="15">
        <f t="shared" si="86"/>
        <v>41401.207638888889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87"/>
        <v>50.88</v>
      </c>
      <c r="Q1843" s="15">
        <f t="shared" si="85"/>
        <v>41745.84542824074</v>
      </c>
      <c r="R1843" s="15">
        <f t="shared" si="86"/>
        <v>41779.207638888889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87"/>
        <v>119.29</v>
      </c>
      <c r="Q1844" s="15">
        <f t="shared" si="85"/>
        <v>42031.631724537037</v>
      </c>
      <c r="R1844" s="15">
        <f t="shared" si="86"/>
        <v>42065.249305555553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87"/>
        <v>92.54</v>
      </c>
      <c r="Q1845" s="15">
        <f t="shared" si="85"/>
        <v>40564.994837962964</v>
      </c>
      <c r="R1845" s="15">
        <f t="shared" si="86"/>
        <v>40594.994837962964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87"/>
        <v>76.05</v>
      </c>
      <c r="Q1846" s="15">
        <f t="shared" si="85"/>
        <v>40666.973541666666</v>
      </c>
      <c r="R1846" s="15">
        <f t="shared" si="86"/>
        <v>40705.125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87"/>
        <v>52.63</v>
      </c>
      <c r="Q1847" s="15">
        <f t="shared" si="85"/>
        <v>42523.333310185189</v>
      </c>
      <c r="R1847" s="15">
        <f t="shared" si="86"/>
        <v>42538.204861111109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87"/>
        <v>98.99</v>
      </c>
      <c r="Q1848" s="15">
        <f t="shared" si="85"/>
        <v>41228.650196759263</v>
      </c>
      <c r="R1848" s="15">
        <f t="shared" si="86"/>
        <v>41258.650196759263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87"/>
        <v>79.53</v>
      </c>
      <c r="Q1849" s="15">
        <f t="shared" si="85"/>
        <v>42094.236481481479</v>
      </c>
      <c r="R1849" s="15">
        <f t="shared" si="86"/>
        <v>42115.236481481479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87"/>
        <v>134.21</v>
      </c>
      <c r="Q1850" s="15">
        <f t="shared" si="85"/>
        <v>40691.788055555553</v>
      </c>
      <c r="R1850" s="15">
        <f t="shared" si="86"/>
        <v>40755.290972222225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87"/>
        <v>37.630000000000003</v>
      </c>
      <c r="Q1851" s="15">
        <f t="shared" si="85"/>
        <v>41169.845590277779</v>
      </c>
      <c r="R1851" s="15">
        <f t="shared" si="86"/>
        <v>41199.845590277779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87"/>
        <v>51.04</v>
      </c>
      <c r="Q1852" s="15">
        <f t="shared" si="85"/>
        <v>41800.959490740745</v>
      </c>
      <c r="R1852" s="15">
        <f t="shared" si="86"/>
        <v>41830.959490740745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87"/>
        <v>50.04</v>
      </c>
      <c r="Q1853" s="15">
        <f t="shared" si="85"/>
        <v>41827.906689814816</v>
      </c>
      <c r="R1853" s="15">
        <f t="shared" si="86"/>
        <v>41848.041666666664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87"/>
        <v>133.93</v>
      </c>
      <c r="Q1854" s="15">
        <f t="shared" si="85"/>
        <v>42081.77143518519</v>
      </c>
      <c r="R1854" s="15">
        <f t="shared" si="86"/>
        <v>42119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87"/>
        <v>58.21</v>
      </c>
      <c r="Q1855" s="15">
        <f t="shared" si="85"/>
        <v>41177.060381944444</v>
      </c>
      <c r="R1855" s="15">
        <f t="shared" si="86"/>
        <v>41227.102048611108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87"/>
        <v>88.04</v>
      </c>
      <c r="Q1856" s="15">
        <f t="shared" si="85"/>
        <v>41388.021261574075</v>
      </c>
      <c r="R1856" s="15">
        <f t="shared" si="86"/>
        <v>41418.021261574075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87"/>
        <v>70.58</v>
      </c>
      <c r="Q1857" s="15">
        <f t="shared" si="85"/>
        <v>41600.538657407407</v>
      </c>
      <c r="R1857" s="15">
        <f t="shared" si="86"/>
        <v>41645.538657407407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si="87"/>
        <v>53.29</v>
      </c>
      <c r="Q1858" s="15">
        <f t="shared" ref="Q1858:Q1921" si="88">(((J1858/60)/60)/24+(DATE(1970,1,1)))</f>
        <v>41817.854999999996</v>
      </c>
      <c r="R1858" s="15">
        <f t="shared" ref="R1858:R1921" si="89">(((I1858/60)/60)/24)+DATE(1970,1,1)</f>
        <v>41838.854999999996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ref="P1859:P1922" si="90">IFERROR(ROUND(E1859/L1859,2),0)</f>
        <v>136.36000000000001</v>
      </c>
      <c r="Q1859" s="15">
        <f t="shared" si="88"/>
        <v>41864.76866898148</v>
      </c>
      <c r="R1859" s="15">
        <f t="shared" si="89"/>
        <v>41894.76866898148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90"/>
        <v>40.549999999999997</v>
      </c>
      <c r="Q1860" s="15">
        <f t="shared" si="88"/>
        <v>40833.200474537036</v>
      </c>
      <c r="R1860" s="15">
        <f t="shared" si="89"/>
        <v>40893.242141203707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90"/>
        <v>70.63</v>
      </c>
      <c r="Q1861" s="15">
        <f t="shared" si="88"/>
        <v>40778.770011574074</v>
      </c>
      <c r="R1861" s="15">
        <f t="shared" si="89"/>
        <v>40808.770011574074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90"/>
        <v>52.68</v>
      </c>
      <c r="Q1862" s="15">
        <f t="shared" si="88"/>
        <v>41655.709305555552</v>
      </c>
      <c r="R1862" s="15">
        <f t="shared" si="89"/>
        <v>41676.709305555552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90"/>
        <v>0</v>
      </c>
      <c r="Q1863" s="15">
        <f t="shared" si="88"/>
        <v>42000.300243055557</v>
      </c>
      <c r="R1863" s="15">
        <f t="shared" si="89"/>
        <v>42030.300243055557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90"/>
        <v>90.94</v>
      </c>
      <c r="Q1864" s="15">
        <f t="shared" si="88"/>
        <v>42755.492754629624</v>
      </c>
      <c r="R1864" s="15">
        <f t="shared" si="89"/>
        <v>42802.3125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90"/>
        <v>5</v>
      </c>
      <c r="Q1865" s="15">
        <f t="shared" si="88"/>
        <v>41772.797280092593</v>
      </c>
      <c r="R1865" s="15">
        <f t="shared" si="89"/>
        <v>41802.797280092593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90"/>
        <v>58.08</v>
      </c>
      <c r="Q1866" s="15">
        <f t="shared" si="88"/>
        <v>41733.716435185182</v>
      </c>
      <c r="R1866" s="15">
        <f t="shared" si="89"/>
        <v>41763.716435185182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90"/>
        <v>2</v>
      </c>
      <c r="Q1867" s="15">
        <f t="shared" si="88"/>
        <v>42645.367442129631</v>
      </c>
      <c r="R1867" s="15">
        <f t="shared" si="89"/>
        <v>42680.409108796302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90"/>
        <v>62.5</v>
      </c>
      <c r="Q1868" s="15">
        <f t="shared" si="88"/>
        <v>42742.246493055558</v>
      </c>
      <c r="R1868" s="15">
        <f t="shared" si="89"/>
        <v>42795.166666666672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90"/>
        <v>10</v>
      </c>
      <c r="Q1869" s="15">
        <f t="shared" si="88"/>
        <v>42649.924907407403</v>
      </c>
      <c r="R1869" s="15">
        <f t="shared" si="89"/>
        <v>42679.924907407403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90"/>
        <v>71.59</v>
      </c>
      <c r="Q1870" s="15">
        <f t="shared" si="88"/>
        <v>42328.779224537036</v>
      </c>
      <c r="R1870" s="15">
        <f t="shared" si="89"/>
        <v>42353.332638888889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90"/>
        <v>0</v>
      </c>
      <c r="Q1871" s="15">
        <f t="shared" si="88"/>
        <v>42709.002881944441</v>
      </c>
      <c r="R1871" s="15">
        <f t="shared" si="89"/>
        <v>42739.002881944441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90"/>
        <v>32.82</v>
      </c>
      <c r="Q1872" s="15">
        <f t="shared" si="88"/>
        <v>42371.355729166666</v>
      </c>
      <c r="R1872" s="15">
        <f t="shared" si="89"/>
        <v>42400.178472222222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90"/>
        <v>49.12</v>
      </c>
      <c r="Q1873" s="15">
        <f t="shared" si="88"/>
        <v>41923.783576388887</v>
      </c>
      <c r="R1873" s="15">
        <f t="shared" si="89"/>
        <v>41963.825243055559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90"/>
        <v>16.309999999999999</v>
      </c>
      <c r="Q1874" s="15">
        <f t="shared" si="88"/>
        <v>42155.129652777774</v>
      </c>
      <c r="R1874" s="15">
        <f t="shared" si="89"/>
        <v>42185.129652777774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90"/>
        <v>18</v>
      </c>
      <c r="Q1875" s="15">
        <f t="shared" si="88"/>
        <v>42164.615856481483</v>
      </c>
      <c r="R1875" s="15">
        <f t="shared" si="89"/>
        <v>42193.697916666672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90"/>
        <v>13</v>
      </c>
      <c r="Q1876" s="15">
        <f t="shared" si="88"/>
        <v>42529.969131944439</v>
      </c>
      <c r="R1876" s="15">
        <f t="shared" si="89"/>
        <v>42549.969131944439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90"/>
        <v>17</v>
      </c>
      <c r="Q1877" s="15">
        <f t="shared" si="88"/>
        <v>42528.899398148147</v>
      </c>
      <c r="R1877" s="15">
        <f t="shared" si="89"/>
        <v>42588.899398148147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90"/>
        <v>0</v>
      </c>
      <c r="Q1878" s="15">
        <f t="shared" si="88"/>
        <v>41776.284780092588</v>
      </c>
      <c r="R1878" s="15">
        <f t="shared" si="89"/>
        <v>41806.284780092588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90"/>
        <v>0</v>
      </c>
      <c r="Q1879" s="15">
        <f t="shared" si="88"/>
        <v>42035.029224537036</v>
      </c>
      <c r="R1879" s="15">
        <f t="shared" si="89"/>
        <v>42064.029224537036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90"/>
        <v>0</v>
      </c>
      <c r="Q1880" s="15">
        <f t="shared" si="88"/>
        <v>41773.008738425924</v>
      </c>
      <c r="R1880" s="15">
        <f t="shared" si="89"/>
        <v>41803.008738425924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90"/>
        <v>3</v>
      </c>
      <c r="Q1881" s="15">
        <f t="shared" si="88"/>
        <v>42413.649641203709</v>
      </c>
      <c r="R1881" s="15">
        <f t="shared" si="89"/>
        <v>42443.607974537037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90"/>
        <v>41.83</v>
      </c>
      <c r="Q1882" s="15">
        <f t="shared" si="88"/>
        <v>42430.566898148143</v>
      </c>
      <c r="R1882" s="15">
        <f t="shared" si="89"/>
        <v>42459.525231481486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90"/>
        <v>49.34</v>
      </c>
      <c r="Q1883" s="15">
        <f t="shared" si="88"/>
        <v>42043.152650462958</v>
      </c>
      <c r="R1883" s="15">
        <f t="shared" si="89"/>
        <v>42073.110983796301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90"/>
        <v>41.73</v>
      </c>
      <c r="Q1884" s="15">
        <f t="shared" si="88"/>
        <v>41067.949212962965</v>
      </c>
      <c r="R1884" s="15">
        <f t="shared" si="89"/>
        <v>41100.991666666669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90"/>
        <v>32.72</v>
      </c>
      <c r="Q1885" s="15">
        <f t="shared" si="88"/>
        <v>40977.948009259257</v>
      </c>
      <c r="R1885" s="15">
        <f t="shared" si="89"/>
        <v>41007.906342592592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90"/>
        <v>51.96</v>
      </c>
      <c r="Q1886" s="15">
        <f t="shared" si="88"/>
        <v>41205.198321759257</v>
      </c>
      <c r="R1886" s="15">
        <f t="shared" si="89"/>
        <v>41240.5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90"/>
        <v>50.69</v>
      </c>
      <c r="Q1887" s="15">
        <f t="shared" si="88"/>
        <v>41099.093865740739</v>
      </c>
      <c r="R1887" s="15">
        <f t="shared" si="89"/>
        <v>41131.916666666664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90"/>
        <v>42.24</v>
      </c>
      <c r="Q1888" s="15">
        <f t="shared" si="88"/>
        <v>41925.906689814816</v>
      </c>
      <c r="R1888" s="15">
        <f t="shared" si="89"/>
        <v>41955.94835648148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90"/>
        <v>416.88</v>
      </c>
      <c r="Q1889" s="15">
        <f t="shared" si="88"/>
        <v>42323.800138888888</v>
      </c>
      <c r="R1889" s="15">
        <f t="shared" si="89"/>
        <v>42341.895833333328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90"/>
        <v>46.65</v>
      </c>
      <c r="Q1890" s="15">
        <f t="shared" si="88"/>
        <v>40299.239953703705</v>
      </c>
      <c r="R1890" s="15">
        <f t="shared" si="89"/>
        <v>40330.207638888889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90"/>
        <v>48.45</v>
      </c>
      <c r="Q1891" s="15">
        <f t="shared" si="88"/>
        <v>41299.793356481481</v>
      </c>
      <c r="R1891" s="15">
        <f t="shared" si="89"/>
        <v>41344.751689814817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90"/>
        <v>70.53</v>
      </c>
      <c r="Q1892" s="15">
        <f t="shared" si="88"/>
        <v>41228.786203703705</v>
      </c>
      <c r="R1892" s="15">
        <f t="shared" si="89"/>
        <v>41258.786203703705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90"/>
        <v>87.96</v>
      </c>
      <c r="Q1893" s="15">
        <f t="shared" si="88"/>
        <v>40335.798078703701</v>
      </c>
      <c r="R1893" s="15">
        <f t="shared" si="89"/>
        <v>40381.25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90"/>
        <v>26.27</v>
      </c>
      <c r="Q1894" s="15">
        <f t="shared" si="88"/>
        <v>40671.637511574074</v>
      </c>
      <c r="R1894" s="15">
        <f t="shared" si="89"/>
        <v>40701.637511574074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90"/>
        <v>57.78</v>
      </c>
      <c r="Q1895" s="15">
        <f t="shared" si="88"/>
        <v>40632.94195601852</v>
      </c>
      <c r="R1895" s="15">
        <f t="shared" si="89"/>
        <v>40649.165972222225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90"/>
        <v>57.25</v>
      </c>
      <c r="Q1896" s="15">
        <f t="shared" si="88"/>
        <v>40920.904895833337</v>
      </c>
      <c r="R1896" s="15">
        <f t="shared" si="89"/>
        <v>40951.904895833337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90"/>
        <v>196.34</v>
      </c>
      <c r="Q1897" s="15">
        <f t="shared" si="88"/>
        <v>42267.746782407412</v>
      </c>
      <c r="R1897" s="15">
        <f t="shared" si="89"/>
        <v>42297.746782407412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90"/>
        <v>43</v>
      </c>
      <c r="Q1898" s="15">
        <f t="shared" si="88"/>
        <v>40981.710243055553</v>
      </c>
      <c r="R1898" s="15">
        <f t="shared" si="89"/>
        <v>41011.710243055553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90"/>
        <v>35.549999999999997</v>
      </c>
      <c r="Q1899" s="15">
        <f t="shared" si="88"/>
        <v>41680.583402777782</v>
      </c>
      <c r="R1899" s="15">
        <f t="shared" si="89"/>
        <v>41702.875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90"/>
        <v>68.81</v>
      </c>
      <c r="Q1900" s="15">
        <f t="shared" si="88"/>
        <v>42366.192974537036</v>
      </c>
      <c r="R1900" s="15">
        <f t="shared" si="89"/>
        <v>42401.75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90"/>
        <v>28.57</v>
      </c>
      <c r="Q1901" s="15">
        <f t="shared" si="88"/>
        <v>42058.941736111112</v>
      </c>
      <c r="R1901" s="15">
        <f t="shared" si="89"/>
        <v>42088.90006944444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90"/>
        <v>50.63</v>
      </c>
      <c r="Q1902" s="15">
        <f t="shared" si="88"/>
        <v>41160.871886574074</v>
      </c>
      <c r="R1902" s="15">
        <f t="shared" si="89"/>
        <v>41188.415972222225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90"/>
        <v>106.8</v>
      </c>
      <c r="Q1903" s="15">
        <f t="shared" si="88"/>
        <v>42116.54315972222</v>
      </c>
      <c r="R1903" s="15">
        <f t="shared" si="89"/>
        <v>42146.541666666672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90"/>
        <v>4</v>
      </c>
      <c r="Q1904" s="15">
        <f t="shared" si="88"/>
        <v>42037.789895833332</v>
      </c>
      <c r="R1904" s="15">
        <f t="shared" si="89"/>
        <v>42067.789895833332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90"/>
        <v>34.1</v>
      </c>
      <c r="Q1905" s="15">
        <f t="shared" si="88"/>
        <v>42702.770729166667</v>
      </c>
      <c r="R1905" s="15">
        <f t="shared" si="89"/>
        <v>42762.770729166667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90"/>
        <v>25</v>
      </c>
      <c r="Q1906" s="15">
        <f t="shared" si="88"/>
        <v>42326.685428240744</v>
      </c>
      <c r="R1906" s="15">
        <f t="shared" si="89"/>
        <v>42371.685428240744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90"/>
        <v>10.5</v>
      </c>
      <c r="Q1907" s="15">
        <f t="shared" si="88"/>
        <v>41859.925856481481</v>
      </c>
      <c r="R1907" s="15">
        <f t="shared" si="89"/>
        <v>41889.925856481481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90"/>
        <v>215.96</v>
      </c>
      <c r="Q1908" s="15">
        <f t="shared" si="88"/>
        <v>42514.671099537038</v>
      </c>
      <c r="R1908" s="15">
        <f t="shared" si="89"/>
        <v>42544.671099537038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90"/>
        <v>21.25</v>
      </c>
      <c r="Q1909" s="15">
        <f t="shared" si="88"/>
        <v>41767.587094907409</v>
      </c>
      <c r="R1909" s="15">
        <f t="shared" si="89"/>
        <v>41782.587094907409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90"/>
        <v>108.25</v>
      </c>
      <c r="Q1910" s="15">
        <f t="shared" si="88"/>
        <v>42703.917824074073</v>
      </c>
      <c r="R1910" s="15">
        <f t="shared" si="89"/>
        <v>42733.917824074073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90"/>
        <v>129.97</v>
      </c>
      <c r="Q1911" s="15">
        <f t="shared" si="88"/>
        <v>41905.429155092592</v>
      </c>
      <c r="R1911" s="15">
        <f t="shared" si="89"/>
        <v>41935.429155092592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90"/>
        <v>117.49</v>
      </c>
      <c r="Q1912" s="15">
        <f t="shared" si="88"/>
        <v>42264.963159722218</v>
      </c>
      <c r="R1912" s="15">
        <f t="shared" si="89"/>
        <v>42308.947916666672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90"/>
        <v>10</v>
      </c>
      <c r="Q1913" s="15">
        <f t="shared" si="88"/>
        <v>41830.033958333333</v>
      </c>
      <c r="R1913" s="15">
        <f t="shared" si="89"/>
        <v>41860.033958333333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90"/>
        <v>70.599999999999994</v>
      </c>
      <c r="Q1914" s="15">
        <f t="shared" si="88"/>
        <v>42129.226388888885</v>
      </c>
      <c r="R1914" s="15">
        <f t="shared" si="89"/>
        <v>42159.226388888885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90"/>
        <v>24.5</v>
      </c>
      <c r="Q1915" s="15">
        <f t="shared" si="88"/>
        <v>41890.511319444442</v>
      </c>
      <c r="R1915" s="15">
        <f t="shared" si="89"/>
        <v>41920.511319444442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90"/>
        <v>30</v>
      </c>
      <c r="Q1916" s="15">
        <f t="shared" si="88"/>
        <v>41929.174456018518</v>
      </c>
      <c r="R1916" s="15">
        <f t="shared" si="89"/>
        <v>41944.165972222225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90"/>
        <v>2</v>
      </c>
      <c r="Q1917" s="15">
        <f t="shared" si="88"/>
        <v>41864.04886574074</v>
      </c>
      <c r="R1917" s="15">
        <f t="shared" si="89"/>
        <v>41884.04886574074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90"/>
        <v>17</v>
      </c>
      <c r="Q1918" s="15">
        <f t="shared" si="88"/>
        <v>42656.717303240745</v>
      </c>
      <c r="R1918" s="15">
        <f t="shared" si="89"/>
        <v>42681.758969907409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90"/>
        <v>2928.93</v>
      </c>
      <c r="Q1919" s="15">
        <f t="shared" si="88"/>
        <v>42746.270057870366</v>
      </c>
      <c r="R1919" s="15">
        <f t="shared" si="89"/>
        <v>42776.270057870366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90"/>
        <v>28.89</v>
      </c>
      <c r="Q1920" s="15">
        <f t="shared" si="88"/>
        <v>41828.789942129632</v>
      </c>
      <c r="R1920" s="15">
        <f t="shared" si="89"/>
        <v>41863.789942129632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90"/>
        <v>29.63</v>
      </c>
      <c r="Q1921" s="15">
        <f t="shared" si="88"/>
        <v>42113.875567129624</v>
      </c>
      <c r="R1921" s="15">
        <f t="shared" si="89"/>
        <v>42143.875567129624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si="90"/>
        <v>40.98</v>
      </c>
      <c r="Q1922" s="15">
        <f t="shared" ref="Q1922:Q1985" si="91">(((J1922/60)/60)/24+(DATE(1970,1,1)))</f>
        <v>42270.875706018516</v>
      </c>
      <c r="R1922" s="15">
        <f t="shared" ref="R1922:R1985" si="92">(((I1922/60)/60)/24)+DATE(1970,1,1)</f>
        <v>42298.958333333328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ref="P1923:P1986" si="93">IFERROR(ROUND(E1923/L1923,2),0)</f>
        <v>54</v>
      </c>
      <c r="Q1923" s="15">
        <f t="shared" si="91"/>
        <v>41074.221562500003</v>
      </c>
      <c r="R1923" s="15">
        <f t="shared" si="92"/>
        <v>41104.221562500003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93"/>
        <v>36.11</v>
      </c>
      <c r="Q1924" s="15">
        <f t="shared" si="91"/>
        <v>41590.255868055552</v>
      </c>
      <c r="R1924" s="15">
        <f t="shared" si="92"/>
        <v>41620.255868055552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93"/>
        <v>23.15</v>
      </c>
      <c r="Q1925" s="15">
        <f t="shared" si="91"/>
        <v>40772.848749999997</v>
      </c>
      <c r="R1925" s="15">
        <f t="shared" si="92"/>
        <v>40813.207638888889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93"/>
        <v>104</v>
      </c>
      <c r="Q1926" s="15">
        <f t="shared" si="91"/>
        <v>41626.761053240742</v>
      </c>
      <c r="R1926" s="15">
        <f t="shared" si="92"/>
        <v>41654.814583333333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93"/>
        <v>31.83</v>
      </c>
      <c r="Q1927" s="15">
        <f t="shared" si="91"/>
        <v>41535.90148148148</v>
      </c>
      <c r="R1927" s="15">
        <f t="shared" si="92"/>
        <v>41558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93"/>
        <v>27.39</v>
      </c>
      <c r="Q1928" s="15">
        <f t="shared" si="91"/>
        <v>40456.954351851848</v>
      </c>
      <c r="R1928" s="15">
        <f t="shared" si="92"/>
        <v>40484.018055555556</v>
      </c>
    </row>
    <row r="1929" spans="1:18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93"/>
        <v>56.36</v>
      </c>
      <c r="Q1929" s="15">
        <f t="shared" si="91"/>
        <v>40960.861562500002</v>
      </c>
      <c r="R1929" s="15">
        <f t="shared" si="92"/>
        <v>40976.207638888889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93"/>
        <v>77.349999999999994</v>
      </c>
      <c r="Q1930" s="15">
        <f t="shared" si="91"/>
        <v>41371.648078703707</v>
      </c>
      <c r="R1930" s="15">
        <f t="shared" si="92"/>
        <v>41401.648078703707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93"/>
        <v>42.8</v>
      </c>
      <c r="Q1931" s="15">
        <f t="shared" si="91"/>
        <v>40687.021597222221</v>
      </c>
      <c r="R1931" s="15">
        <f t="shared" si="92"/>
        <v>40729.021597222221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93"/>
        <v>48.85</v>
      </c>
      <c r="Q1932" s="15">
        <f t="shared" si="91"/>
        <v>41402.558819444443</v>
      </c>
      <c r="R1932" s="15">
        <f t="shared" si="92"/>
        <v>41462.558819444443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93"/>
        <v>48.24</v>
      </c>
      <c r="Q1933" s="15">
        <f t="shared" si="91"/>
        <v>41037.892465277779</v>
      </c>
      <c r="R1933" s="15">
        <f t="shared" si="92"/>
        <v>41051.145833333336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93"/>
        <v>70.209999999999994</v>
      </c>
      <c r="Q1934" s="15">
        <f t="shared" si="91"/>
        <v>40911.809872685182</v>
      </c>
      <c r="R1934" s="15">
        <f t="shared" si="92"/>
        <v>40932.809872685182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93"/>
        <v>94.05</v>
      </c>
      <c r="Q1935" s="15">
        <f t="shared" si="91"/>
        <v>41879.130868055552</v>
      </c>
      <c r="R1935" s="15">
        <f t="shared" si="92"/>
        <v>41909.130868055552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93"/>
        <v>80.27</v>
      </c>
      <c r="Q1936" s="15">
        <f t="shared" si="91"/>
        <v>40865.867141203707</v>
      </c>
      <c r="R1936" s="15">
        <f t="shared" si="92"/>
        <v>40902.208333333336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93"/>
        <v>54.2</v>
      </c>
      <c r="Q1937" s="15">
        <f t="shared" si="91"/>
        <v>41773.932534722226</v>
      </c>
      <c r="R1937" s="15">
        <f t="shared" si="92"/>
        <v>41811.207638888889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93"/>
        <v>60.27</v>
      </c>
      <c r="Q1938" s="15">
        <f t="shared" si="91"/>
        <v>40852.889699074076</v>
      </c>
      <c r="R1938" s="15">
        <f t="shared" si="92"/>
        <v>40883.249305555553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93"/>
        <v>38.74</v>
      </c>
      <c r="Q1939" s="15">
        <f t="shared" si="91"/>
        <v>41059.118993055556</v>
      </c>
      <c r="R1939" s="15">
        <f t="shared" si="92"/>
        <v>41075.165972222225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93"/>
        <v>152.54</v>
      </c>
      <c r="Q1940" s="15">
        <f t="shared" si="91"/>
        <v>41426.259618055556</v>
      </c>
      <c r="R1940" s="15">
        <f t="shared" si="92"/>
        <v>41457.208333333336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93"/>
        <v>115.31</v>
      </c>
      <c r="Q1941" s="15">
        <f t="shared" si="91"/>
        <v>41313.985046296293</v>
      </c>
      <c r="R1941" s="15">
        <f t="shared" si="92"/>
        <v>41343.943379629629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93"/>
        <v>35.840000000000003</v>
      </c>
      <c r="Q1942" s="15">
        <f t="shared" si="91"/>
        <v>40670.507326388892</v>
      </c>
      <c r="R1942" s="15">
        <f t="shared" si="92"/>
        <v>40709.165972222225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93"/>
        <v>64.569999999999993</v>
      </c>
      <c r="Q1943" s="15">
        <f t="shared" si="91"/>
        <v>41744.290868055556</v>
      </c>
      <c r="R1943" s="15">
        <f t="shared" si="92"/>
        <v>41774.290868055556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93"/>
        <v>87.44</v>
      </c>
      <c r="Q1944" s="15">
        <f t="shared" si="91"/>
        <v>40638.828009259261</v>
      </c>
      <c r="R1944" s="15">
        <f t="shared" si="92"/>
        <v>40728.828009259261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93"/>
        <v>68.819999999999993</v>
      </c>
      <c r="Q1945" s="15">
        <f t="shared" si="91"/>
        <v>42548.269861111112</v>
      </c>
      <c r="R1945" s="15">
        <f t="shared" si="92"/>
        <v>42593.269861111112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93"/>
        <v>176.2</v>
      </c>
      <c r="Q1946" s="15">
        <f t="shared" si="91"/>
        <v>41730.584374999999</v>
      </c>
      <c r="R1946" s="15">
        <f t="shared" si="92"/>
        <v>41760.584374999999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93"/>
        <v>511.79</v>
      </c>
      <c r="Q1947" s="15">
        <f t="shared" si="91"/>
        <v>42157.251828703709</v>
      </c>
      <c r="R1947" s="15">
        <f t="shared" si="92"/>
        <v>42197.251828703709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93"/>
        <v>160.44</v>
      </c>
      <c r="Q1948" s="15">
        <f t="shared" si="91"/>
        <v>41689.150011574071</v>
      </c>
      <c r="R1948" s="15">
        <f t="shared" si="92"/>
        <v>41749.108344907407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93"/>
        <v>35</v>
      </c>
      <c r="Q1949" s="15">
        <f t="shared" si="91"/>
        <v>40102.918055555558</v>
      </c>
      <c r="R1949" s="15">
        <f t="shared" si="92"/>
        <v>40140.249305555553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93"/>
        <v>188.51</v>
      </c>
      <c r="Q1950" s="15">
        <f t="shared" si="91"/>
        <v>42473.604270833333</v>
      </c>
      <c r="R1950" s="15">
        <f t="shared" si="92"/>
        <v>42527.709722222222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93"/>
        <v>56.2</v>
      </c>
      <c r="Q1951" s="15">
        <f t="shared" si="91"/>
        <v>41800.423043981478</v>
      </c>
      <c r="R1951" s="15">
        <f t="shared" si="92"/>
        <v>41830.423043981478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93"/>
        <v>51.31</v>
      </c>
      <c r="Q1952" s="15">
        <f t="shared" si="91"/>
        <v>40624.181400462963</v>
      </c>
      <c r="R1952" s="15">
        <f t="shared" si="92"/>
        <v>40655.181400462963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93"/>
        <v>127.36</v>
      </c>
      <c r="Q1953" s="15">
        <f t="shared" si="91"/>
        <v>42651.420567129629</v>
      </c>
      <c r="R1953" s="15">
        <f t="shared" si="92"/>
        <v>42681.462233796294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93"/>
        <v>101.86</v>
      </c>
      <c r="Q1954" s="15">
        <f t="shared" si="91"/>
        <v>41526.60665509259</v>
      </c>
      <c r="R1954" s="15">
        <f t="shared" si="92"/>
        <v>41563.60665509259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93"/>
        <v>230.56</v>
      </c>
      <c r="Q1955" s="15">
        <f t="shared" si="91"/>
        <v>40941.199826388889</v>
      </c>
      <c r="R1955" s="15">
        <f t="shared" si="92"/>
        <v>40970.125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93"/>
        <v>842.11</v>
      </c>
      <c r="Q1956" s="15">
        <f t="shared" si="91"/>
        <v>42394.580740740741</v>
      </c>
      <c r="R1956" s="15">
        <f t="shared" si="92"/>
        <v>42441.208333333328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93"/>
        <v>577.28</v>
      </c>
      <c r="Q1957" s="15">
        <f t="shared" si="91"/>
        <v>41020.271770833337</v>
      </c>
      <c r="R1957" s="15">
        <f t="shared" si="92"/>
        <v>41052.791666666664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93"/>
        <v>483.34</v>
      </c>
      <c r="Q1958" s="15">
        <f t="shared" si="91"/>
        <v>42067.923668981486</v>
      </c>
      <c r="R1958" s="15">
        <f t="shared" si="92"/>
        <v>42112.882002314815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93"/>
        <v>76.14</v>
      </c>
      <c r="Q1959" s="15">
        <f t="shared" si="91"/>
        <v>41179.098530092589</v>
      </c>
      <c r="R1959" s="15">
        <f t="shared" si="92"/>
        <v>41209.098530092589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93"/>
        <v>74.11</v>
      </c>
      <c r="Q1960" s="15">
        <f t="shared" si="91"/>
        <v>41326.987974537034</v>
      </c>
      <c r="R1960" s="15">
        <f t="shared" si="92"/>
        <v>41356.94630787037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93"/>
        <v>36.97</v>
      </c>
      <c r="Q1961" s="15">
        <f t="shared" si="91"/>
        <v>41871.845601851855</v>
      </c>
      <c r="R1961" s="15">
        <f t="shared" si="92"/>
        <v>41913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93"/>
        <v>2500.9699999999998</v>
      </c>
      <c r="Q1962" s="15">
        <f t="shared" si="91"/>
        <v>41964.362743055557</v>
      </c>
      <c r="R1962" s="15">
        <f t="shared" si="92"/>
        <v>41994.362743055557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93"/>
        <v>67.69</v>
      </c>
      <c r="Q1963" s="15">
        <f t="shared" si="91"/>
        <v>41148.194641203707</v>
      </c>
      <c r="R1963" s="15">
        <f t="shared" si="92"/>
        <v>41188.165972222225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93"/>
        <v>63.05</v>
      </c>
      <c r="Q1964" s="15">
        <f t="shared" si="91"/>
        <v>41742.780509259261</v>
      </c>
      <c r="R1964" s="15">
        <f t="shared" si="92"/>
        <v>41772.780509259261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93"/>
        <v>117.6</v>
      </c>
      <c r="Q1965" s="15">
        <f t="shared" si="91"/>
        <v>41863.429791666669</v>
      </c>
      <c r="R1965" s="15">
        <f t="shared" si="92"/>
        <v>41898.429791666669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93"/>
        <v>180.75</v>
      </c>
      <c r="Q1966" s="15">
        <f t="shared" si="91"/>
        <v>42452.272824074069</v>
      </c>
      <c r="R1966" s="15">
        <f t="shared" si="92"/>
        <v>42482.272824074069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93"/>
        <v>127.32</v>
      </c>
      <c r="Q1967" s="15">
        <f t="shared" si="91"/>
        <v>40898.089236111111</v>
      </c>
      <c r="R1967" s="15">
        <f t="shared" si="92"/>
        <v>40920.041666666664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93"/>
        <v>136.63999999999999</v>
      </c>
      <c r="Q1968" s="15">
        <f t="shared" si="91"/>
        <v>41835.540486111109</v>
      </c>
      <c r="R1968" s="15">
        <f t="shared" si="92"/>
        <v>41865.540486111109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93"/>
        <v>182.78</v>
      </c>
      <c r="Q1969" s="15">
        <f t="shared" si="91"/>
        <v>41730.663530092592</v>
      </c>
      <c r="R1969" s="15">
        <f t="shared" si="92"/>
        <v>41760.663530092592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93"/>
        <v>279.38</v>
      </c>
      <c r="Q1970" s="15">
        <f t="shared" si="91"/>
        <v>42676.586979166663</v>
      </c>
      <c r="R1970" s="15">
        <f t="shared" si="92"/>
        <v>42707.628645833334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93"/>
        <v>61.38</v>
      </c>
      <c r="Q1971" s="15">
        <f t="shared" si="91"/>
        <v>42557.792453703703</v>
      </c>
      <c r="R1971" s="15">
        <f t="shared" si="92"/>
        <v>42587.792453703703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93"/>
        <v>80.73</v>
      </c>
      <c r="Q1972" s="15">
        <f t="shared" si="91"/>
        <v>41324.193298611113</v>
      </c>
      <c r="R1972" s="15">
        <f t="shared" si="92"/>
        <v>41384.151631944449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93"/>
        <v>272.36</v>
      </c>
      <c r="Q1973" s="15">
        <f t="shared" si="91"/>
        <v>41561.500706018516</v>
      </c>
      <c r="R1973" s="15">
        <f t="shared" si="92"/>
        <v>41593.166666666664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93"/>
        <v>70.849999999999994</v>
      </c>
      <c r="Q1974" s="15">
        <f t="shared" si="91"/>
        <v>41201.012083333335</v>
      </c>
      <c r="R1974" s="15">
        <f t="shared" si="92"/>
        <v>41231.053749999999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93"/>
        <v>247.94</v>
      </c>
      <c r="Q1975" s="15">
        <f t="shared" si="91"/>
        <v>42549.722962962958</v>
      </c>
      <c r="R1975" s="15">
        <f t="shared" si="92"/>
        <v>42588.291666666672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93"/>
        <v>186.81</v>
      </c>
      <c r="Q1976" s="15">
        <f t="shared" si="91"/>
        <v>41445.334131944444</v>
      </c>
      <c r="R1976" s="15">
        <f t="shared" si="92"/>
        <v>41505.334131944444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93"/>
        <v>131.99</v>
      </c>
      <c r="Q1977" s="15">
        <f t="shared" si="91"/>
        <v>41313.755219907405</v>
      </c>
      <c r="R1977" s="15">
        <f t="shared" si="92"/>
        <v>41343.755219907405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93"/>
        <v>29.31</v>
      </c>
      <c r="Q1978" s="15">
        <f t="shared" si="91"/>
        <v>41438.899594907409</v>
      </c>
      <c r="R1978" s="15">
        <f t="shared" si="92"/>
        <v>41468.899594907409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93"/>
        <v>245.02</v>
      </c>
      <c r="Q1979" s="15">
        <f t="shared" si="91"/>
        <v>42311.216898148152</v>
      </c>
      <c r="R1979" s="15">
        <f t="shared" si="92"/>
        <v>42357.332638888889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93"/>
        <v>1323.25</v>
      </c>
      <c r="Q1980" s="15">
        <f t="shared" si="91"/>
        <v>41039.225601851853</v>
      </c>
      <c r="R1980" s="15">
        <f t="shared" si="92"/>
        <v>41072.291666666664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93"/>
        <v>282.66000000000003</v>
      </c>
      <c r="Q1981" s="15">
        <f t="shared" si="91"/>
        <v>42290.460023148145</v>
      </c>
      <c r="R1981" s="15">
        <f t="shared" si="92"/>
        <v>42327.207638888889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93"/>
        <v>91.21</v>
      </c>
      <c r="Q1982" s="15">
        <f t="shared" si="91"/>
        <v>42423.542384259257</v>
      </c>
      <c r="R1982" s="15">
        <f t="shared" si="92"/>
        <v>42463.500717592593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93"/>
        <v>31.75</v>
      </c>
      <c r="Q1983" s="15">
        <f t="shared" si="91"/>
        <v>41799.725289351853</v>
      </c>
      <c r="R1983" s="15">
        <f t="shared" si="92"/>
        <v>41829.725289351853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93"/>
        <v>0</v>
      </c>
      <c r="Q1984" s="15">
        <f t="shared" si="91"/>
        <v>42678.586655092593</v>
      </c>
      <c r="R1984" s="15">
        <f t="shared" si="92"/>
        <v>42708.628321759257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93"/>
        <v>88.69</v>
      </c>
      <c r="Q1985" s="15">
        <f t="shared" si="91"/>
        <v>42593.011782407411</v>
      </c>
      <c r="R1985" s="15">
        <f t="shared" si="92"/>
        <v>42615.291666666672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si="93"/>
        <v>453.14</v>
      </c>
      <c r="Q1986" s="15">
        <f t="shared" ref="Q1986:Q2049" si="94">(((J1986/60)/60)/24+(DATE(1970,1,1)))</f>
        <v>41913.790289351848</v>
      </c>
      <c r="R1986" s="15">
        <f t="shared" ref="R1986:R2049" si="95">(((I1986/60)/60)/24)+DATE(1970,1,1)</f>
        <v>41973.831956018519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ref="P1987:P2050" si="96">IFERROR(ROUND(E1987/L1987,2),0)</f>
        <v>12.75</v>
      </c>
      <c r="Q1987" s="15">
        <f t="shared" si="94"/>
        <v>42555.698738425926</v>
      </c>
      <c r="R1987" s="15">
        <f t="shared" si="95"/>
        <v>42584.958333333328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96"/>
        <v>1</v>
      </c>
      <c r="Q1988" s="15">
        <f t="shared" si="94"/>
        <v>42413.433831018512</v>
      </c>
      <c r="R1988" s="15">
        <f t="shared" si="95"/>
        <v>42443.392164351855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96"/>
        <v>83.43</v>
      </c>
      <c r="Q1989" s="15">
        <f t="shared" si="94"/>
        <v>42034.639768518522</v>
      </c>
      <c r="R1989" s="15">
        <f t="shared" si="95"/>
        <v>42064.639768518522</v>
      </c>
    </row>
    <row r="1990" spans="1:18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96"/>
        <v>25</v>
      </c>
      <c r="Q1990" s="15">
        <f t="shared" si="94"/>
        <v>42206.763217592597</v>
      </c>
      <c r="R1990" s="15">
        <f t="shared" si="95"/>
        <v>42236.763217592597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96"/>
        <v>50</v>
      </c>
      <c r="Q1991" s="15">
        <f t="shared" si="94"/>
        <v>42685.680648148147</v>
      </c>
      <c r="R1991" s="15">
        <f t="shared" si="95"/>
        <v>42715.680648148147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96"/>
        <v>101.8</v>
      </c>
      <c r="Q1992" s="15">
        <f t="shared" si="94"/>
        <v>42398.195972222224</v>
      </c>
      <c r="R1992" s="15">
        <f t="shared" si="95"/>
        <v>42413.195972222224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96"/>
        <v>46.67</v>
      </c>
      <c r="Q1993" s="15">
        <f t="shared" si="94"/>
        <v>42167.89335648148</v>
      </c>
      <c r="R1993" s="15">
        <f t="shared" si="95"/>
        <v>42188.89335648148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96"/>
        <v>1</v>
      </c>
      <c r="Q1994" s="15">
        <f t="shared" si="94"/>
        <v>42023.143414351856</v>
      </c>
      <c r="R1994" s="15">
        <f t="shared" si="95"/>
        <v>42053.143414351856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96"/>
        <v>0</v>
      </c>
      <c r="Q1995" s="15">
        <f t="shared" si="94"/>
        <v>42329.58839120371</v>
      </c>
      <c r="R1995" s="15">
        <f t="shared" si="95"/>
        <v>42359.58839120371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96"/>
        <v>0</v>
      </c>
      <c r="Q1996" s="15">
        <f t="shared" si="94"/>
        <v>42651.006273148145</v>
      </c>
      <c r="R1996" s="15">
        <f t="shared" si="95"/>
        <v>42711.047939814816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96"/>
        <v>26</v>
      </c>
      <c r="Q1997" s="15">
        <f t="shared" si="94"/>
        <v>42181.902037037042</v>
      </c>
      <c r="R1997" s="15">
        <f t="shared" si="95"/>
        <v>42201.902037037042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96"/>
        <v>0</v>
      </c>
      <c r="Q1998" s="15">
        <f t="shared" si="94"/>
        <v>41800.819571759261</v>
      </c>
      <c r="R1998" s="15">
        <f t="shared" si="95"/>
        <v>41830.819571759261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96"/>
        <v>0</v>
      </c>
      <c r="Q1999" s="15">
        <f t="shared" si="94"/>
        <v>41847.930694444447</v>
      </c>
      <c r="R1999" s="15">
        <f t="shared" si="95"/>
        <v>41877.930694444447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96"/>
        <v>218.33</v>
      </c>
      <c r="Q2000" s="15">
        <f t="shared" si="94"/>
        <v>41807.118495370371</v>
      </c>
      <c r="R2000" s="15">
        <f t="shared" si="95"/>
        <v>41852.118495370371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96"/>
        <v>33.71</v>
      </c>
      <c r="Q2001" s="15">
        <f t="shared" si="94"/>
        <v>41926.482731481483</v>
      </c>
      <c r="R2001" s="15">
        <f t="shared" si="95"/>
        <v>41956.524398148147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96"/>
        <v>25</v>
      </c>
      <c r="Q2002" s="15">
        <f t="shared" si="94"/>
        <v>42345.951539351852</v>
      </c>
      <c r="R2002" s="15">
        <f t="shared" si="95"/>
        <v>42375.951539351852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96"/>
        <v>128.38999999999999</v>
      </c>
      <c r="Q2003" s="15">
        <f t="shared" si="94"/>
        <v>42136.209675925929</v>
      </c>
      <c r="R2003" s="15">
        <f t="shared" si="95"/>
        <v>42167.833333333328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96"/>
        <v>78.83</v>
      </c>
      <c r="Q2004" s="15">
        <f t="shared" si="94"/>
        <v>42728.71230324074</v>
      </c>
      <c r="R2004" s="15">
        <f t="shared" si="95"/>
        <v>42758.71230324074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96"/>
        <v>91.76</v>
      </c>
      <c r="Q2005" s="15">
        <f t="shared" si="94"/>
        <v>40347.125601851854</v>
      </c>
      <c r="R2005" s="15">
        <f t="shared" si="95"/>
        <v>40361.958333333336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96"/>
        <v>331.1</v>
      </c>
      <c r="Q2006" s="15">
        <f t="shared" si="94"/>
        <v>41800.604895833334</v>
      </c>
      <c r="R2006" s="15">
        <f t="shared" si="95"/>
        <v>41830.604895833334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96"/>
        <v>194.26</v>
      </c>
      <c r="Q2007" s="15">
        <f t="shared" si="94"/>
        <v>41535.812708333331</v>
      </c>
      <c r="R2007" s="15">
        <f t="shared" si="95"/>
        <v>41563.165972222225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96"/>
        <v>408.98</v>
      </c>
      <c r="Q2008" s="15">
        <f t="shared" si="94"/>
        <v>41941.500520833331</v>
      </c>
      <c r="R2008" s="15">
        <f t="shared" si="95"/>
        <v>41976.542187500003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96"/>
        <v>84.46</v>
      </c>
      <c r="Q2009" s="15">
        <f t="shared" si="94"/>
        <v>40347.837800925925</v>
      </c>
      <c r="R2009" s="15">
        <f t="shared" si="95"/>
        <v>40414.166666666664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96"/>
        <v>44.85</v>
      </c>
      <c r="Q2010" s="15">
        <f t="shared" si="94"/>
        <v>40761.604421296295</v>
      </c>
      <c r="R2010" s="15">
        <f t="shared" si="95"/>
        <v>40805.604421296295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96"/>
        <v>383.36</v>
      </c>
      <c r="Q2011" s="15">
        <f t="shared" si="94"/>
        <v>42661.323414351849</v>
      </c>
      <c r="R2011" s="15">
        <f t="shared" si="95"/>
        <v>42697.365081018521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96"/>
        <v>55.28</v>
      </c>
      <c r="Q2012" s="15">
        <f t="shared" si="94"/>
        <v>42570.996423611112</v>
      </c>
      <c r="R2012" s="15">
        <f t="shared" si="95"/>
        <v>42600.996423611112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96"/>
        <v>422.02</v>
      </c>
      <c r="Q2013" s="15">
        <f t="shared" si="94"/>
        <v>42347.358483796299</v>
      </c>
      <c r="R2013" s="15">
        <f t="shared" si="95"/>
        <v>42380.958333333328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96"/>
        <v>64.180000000000007</v>
      </c>
      <c r="Q2014" s="15">
        <f t="shared" si="94"/>
        <v>42010.822233796294</v>
      </c>
      <c r="R2014" s="15">
        <f t="shared" si="95"/>
        <v>42040.822233796294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96"/>
        <v>173.58</v>
      </c>
      <c r="Q2015" s="15">
        <f t="shared" si="94"/>
        <v>42499.960810185185</v>
      </c>
      <c r="R2015" s="15">
        <f t="shared" si="95"/>
        <v>42559.960810185185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96"/>
        <v>88.6</v>
      </c>
      <c r="Q2016" s="15">
        <f t="shared" si="94"/>
        <v>41324.214571759258</v>
      </c>
      <c r="R2016" s="15">
        <f t="shared" si="95"/>
        <v>41358.172905092593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96"/>
        <v>50.22</v>
      </c>
      <c r="Q2017" s="15">
        <f t="shared" si="94"/>
        <v>40765.876886574071</v>
      </c>
      <c r="R2017" s="15">
        <f t="shared" si="95"/>
        <v>40795.876886574071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96"/>
        <v>192.39</v>
      </c>
      <c r="Q2018" s="15">
        <f t="shared" si="94"/>
        <v>41312.88077546296</v>
      </c>
      <c r="R2018" s="15">
        <f t="shared" si="95"/>
        <v>41342.88077546296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96"/>
        <v>73.42</v>
      </c>
      <c r="Q2019" s="15">
        <f t="shared" si="94"/>
        <v>40961.057349537034</v>
      </c>
      <c r="R2019" s="15">
        <f t="shared" si="95"/>
        <v>40992.166666666664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96"/>
        <v>147.68</v>
      </c>
      <c r="Q2020" s="15">
        <f t="shared" si="94"/>
        <v>42199.365844907406</v>
      </c>
      <c r="R2020" s="15">
        <f t="shared" si="95"/>
        <v>42229.365844907406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96"/>
        <v>108.97</v>
      </c>
      <c r="Q2021" s="15">
        <f t="shared" si="94"/>
        <v>42605.70857638889</v>
      </c>
      <c r="R2021" s="15">
        <f t="shared" si="95"/>
        <v>42635.70857638889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96"/>
        <v>23.65</v>
      </c>
      <c r="Q2022" s="15">
        <f t="shared" si="94"/>
        <v>41737.097499999996</v>
      </c>
      <c r="R2022" s="15">
        <f t="shared" si="95"/>
        <v>41773.961111111108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96"/>
        <v>147.94999999999999</v>
      </c>
      <c r="Q2023" s="15">
        <f t="shared" si="94"/>
        <v>41861.070567129631</v>
      </c>
      <c r="R2023" s="15">
        <f t="shared" si="95"/>
        <v>41906.070567129631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96"/>
        <v>385.04</v>
      </c>
      <c r="Q2024" s="15">
        <f t="shared" si="94"/>
        <v>42502.569120370375</v>
      </c>
      <c r="R2024" s="15">
        <f t="shared" si="95"/>
        <v>42532.569120370375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96"/>
        <v>457.39</v>
      </c>
      <c r="Q2025" s="15">
        <f t="shared" si="94"/>
        <v>42136.420752314814</v>
      </c>
      <c r="R2025" s="15">
        <f t="shared" si="95"/>
        <v>42166.420752314814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96"/>
        <v>222.99</v>
      </c>
      <c r="Q2026" s="15">
        <f t="shared" si="94"/>
        <v>41099.966944444444</v>
      </c>
      <c r="R2026" s="15">
        <f t="shared" si="95"/>
        <v>41134.125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96"/>
        <v>220.74</v>
      </c>
      <c r="Q2027" s="15">
        <f t="shared" si="94"/>
        <v>42136.184560185182</v>
      </c>
      <c r="R2027" s="15">
        <f t="shared" si="95"/>
        <v>42166.184560185182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96"/>
        <v>73.5</v>
      </c>
      <c r="Q2028" s="15">
        <f t="shared" si="94"/>
        <v>41704.735937500001</v>
      </c>
      <c r="R2028" s="15">
        <f t="shared" si="95"/>
        <v>41750.165972222225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96"/>
        <v>223.1</v>
      </c>
      <c r="Q2029" s="15">
        <f t="shared" si="94"/>
        <v>42048.813877314817</v>
      </c>
      <c r="R2029" s="15">
        <f t="shared" si="95"/>
        <v>42093.772210648152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96"/>
        <v>47.91</v>
      </c>
      <c r="Q2030" s="15">
        <f t="shared" si="94"/>
        <v>40215.919050925928</v>
      </c>
      <c r="R2030" s="15">
        <f t="shared" si="95"/>
        <v>40252.913194444445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96"/>
        <v>96.06</v>
      </c>
      <c r="Q2031" s="15">
        <f t="shared" si="94"/>
        <v>41848.021770833337</v>
      </c>
      <c r="R2031" s="15">
        <f t="shared" si="95"/>
        <v>41878.021770833337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96"/>
        <v>118.61</v>
      </c>
      <c r="Q2032" s="15">
        <f t="shared" si="94"/>
        <v>41212.996481481481</v>
      </c>
      <c r="R2032" s="15">
        <f t="shared" si="95"/>
        <v>41242.996481481481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96"/>
        <v>118.45</v>
      </c>
      <c r="Q2033" s="15">
        <f t="shared" si="94"/>
        <v>41975.329317129625</v>
      </c>
      <c r="R2033" s="15">
        <f t="shared" si="95"/>
        <v>42013.041666666672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96"/>
        <v>143.21</v>
      </c>
      <c r="Q2034" s="15">
        <f t="shared" si="94"/>
        <v>42689.565671296295</v>
      </c>
      <c r="R2034" s="15">
        <f t="shared" si="95"/>
        <v>42719.208333333328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96"/>
        <v>282.72000000000003</v>
      </c>
      <c r="Q2035" s="15">
        <f t="shared" si="94"/>
        <v>41725.082384259258</v>
      </c>
      <c r="R2035" s="15">
        <f t="shared" si="95"/>
        <v>41755.082384259258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96"/>
        <v>593.94000000000005</v>
      </c>
      <c r="Q2036" s="15">
        <f t="shared" si="94"/>
        <v>42076.130011574074</v>
      </c>
      <c r="R2036" s="15">
        <f t="shared" si="95"/>
        <v>42131.290277777778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96"/>
        <v>262.16000000000003</v>
      </c>
      <c r="Q2037" s="15">
        <f t="shared" si="94"/>
        <v>42311.625081018516</v>
      </c>
      <c r="R2037" s="15">
        <f t="shared" si="95"/>
        <v>42357.041666666672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96"/>
        <v>46.58</v>
      </c>
      <c r="Q2038" s="15">
        <f t="shared" si="94"/>
        <v>41738.864803240744</v>
      </c>
      <c r="R2038" s="15">
        <f t="shared" si="95"/>
        <v>41768.864803240744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96"/>
        <v>70.040000000000006</v>
      </c>
      <c r="Q2039" s="15">
        <f t="shared" si="94"/>
        <v>41578.210104166668</v>
      </c>
      <c r="R2039" s="15">
        <f t="shared" si="95"/>
        <v>41638.251770833333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96"/>
        <v>164.91</v>
      </c>
      <c r="Q2040" s="15">
        <f t="shared" si="94"/>
        <v>41424.27107638889</v>
      </c>
      <c r="R2040" s="15">
        <f t="shared" si="95"/>
        <v>41456.75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96"/>
        <v>449.26</v>
      </c>
      <c r="Q2041" s="15">
        <f t="shared" si="94"/>
        <v>42675.438946759255</v>
      </c>
      <c r="R2041" s="15">
        <f t="shared" si="95"/>
        <v>42705.207638888889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96"/>
        <v>27.47</v>
      </c>
      <c r="Q2042" s="15">
        <f t="shared" si="94"/>
        <v>41578.927118055559</v>
      </c>
      <c r="R2042" s="15">
        <f t="shared" si="95"/>
        <v>41593.968784722223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96"/>
        <v>143.97999999999999</v>
      </c>
      <c r="Q2043" s="15">
        <f t="shared" si="94"/>
        <v>42654.525775462964</v>
      </c>
      <c r="R2043" s="15">
        <f t="shared" si="95"/>
        <v>42684.567442129628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96"/>
        <v>88.24</v>
      </c>
      <c r="Q2044" s="15">
        <f t="shared" si="94"/>
        <v>42331.708032407405</v>
      </c>
      <c r="R2044" s="15">
        <f t="shared" si="95"/>
        <v>42391.708032407405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96"/>
        <v>36.33</v>
      </c>
      <c r="Q2045" s="15">
        <f t="shared" si="94"/>
        <v>42661.176817129628</v>
      </c>
      <c r="R2045" s="15">
        <f t="shared" si="95"/>
        <v>42715.207638888889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96"/>
        <v>90.18</v>
      </c>
      <c r="Q2046" s="15">
        <f t="shared" si="94"/>
        <v>42138.684189814812</v>
      </c>
      <c r="R2046" s="15">
        <f t="shared" si="95"/>
        <v>42168.684189814812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96"/>
        <v>152.62</v>
      </c>
      <c r="Q2047" s="15">
        <f t="shared" si="94"/>
        <v>41069.088506944441</v>
      </c>
      <c r="R2047" s="15">
        <f t="shared" si="95"/>
        <v>41099.088506944441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96"/>
        <v>55.81</v>
      </c>
      <c r="Q2048" s="15">
        <f t="shared" si="94"/>
        <v>41387.171805555554</v>
      </c>
      <c r="R2048" s="15">
        <f t="shared" si="95"/>
        <v>41417.171805555554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96"/>
        <v>227.85</v>
      </c>
      <c r="Q2049" s="15">
        <f t="shared" si="94"/>
        <v>42081.903587962966</v>
      </c>
      <c r="R2049" s="15">
        <f t="shared" si="95"/>
        <v>42111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si="96"/>
        <v>91.83</v>
      </c>
      <c r="Q2050" s="15">
        <f t="shared" ref="Q2050:Q2113" si="97">(((J2050/60)/60)/24+(DATE(1970,1,1)))</f>
        <v>41387.651516203703</v>
      </c>
      <c r="R2050" s="15">
        <f t="shared" ref="R2050:R2113" si="98">(((I2050/60)/60)/24)+DATE(1970,1,1)</f>
        <v>41417.651516203703</v>
      </c>
    </row>
    <row r="2051" spans="1:18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ref="P2051:P2114" si="99">IFERROR(ROUND(E2051/L2051,2),0)</f>
        <v>80.989999999999995</v>
      </c>
      <c r="Q2051" s="15">
        <f t="shared" si="97"/>
        <v>41575.527349537035</v>
      </c>
      <c r="R2051" s="15">
        <f t="shared" si="98"/>
        <v>41610.957638888889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99"/>
        <v>278.39</v>
      </c>
      <c r="Q2052" s="15">
        <f t="shared" si="97"/>
        <v>42115.071504629625</v>
      </c>
      <c r="R2052" s="15">
        <f t="shared" si="98"/>
        <v>42155.071504629625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99"/>
        <v>43.1</v>
      </c>
      <c r="Q2053" s="15">
        <f t="shared" si="97"/>
        <v>41604.022418981483</v>
      </c>
      <c r="R2053" s="15">
        <f t="shared" si="98"/>
        <v>41634.022418981483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99"/>
        <v>326.29000000000002</v>
      </c>
      <c r="Q2054" s="15">
        <f t="shared" si="97"/>
        <v>42375.08394675926</v>
      </c>
      <c r="R2054" s="15">
        <f t="shared" si="98"/>
        <v>42420.08394675926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99"/>
        <v>41.74</v>
      </c>
      <c r="Q2055" s="15">
        <f t="shared" si="97"/>
        <v>42303.617488425924</v>
      </c>
      <c r="R2055" s="15">
        <f t="shared" si="98"/>
        <v>42333.659155092595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99"/>
        <v>64.02</v>
      </c>
      <c r="Q2056" s="15">
        <f t="shared" si="97"/>
        <v>41731.520949074074</v>
      </c>
      <c r="R2056" s="15">
        <f t="shared" si="98"/>
        <v>41761.520949074074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99"/>
        <v>99.46</v>
      </c>
      <c r="Q2057" s="15">
        <f t="shared" si="97"/>
        <v>41946.674108796295</v>
      </c>
      <c r="R2057" s="15">
        <f t="shared" si="98"/>
        <v>41976.166666666672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99"/>
        <v>138.49</v>
      </c>
      <c r="Q2058" s="15">
        <f t="shared" si="97"/>
        <v>41351.76090277778</v>
      </c>
      <c r="R2058" s="15">
        <f t="shared" si="98"/>
        <v>41381.76090277778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99"/>
        <v>45.55</v>
      </c>
      <c r="Q2059" s="15">
        <f t="shared" si="97"/>
        <v>42396.494583333333</v>
      </c>
      <c r="R2059" s="15">
        <f t="shared" si="98"/>
        <v>42426.494583333333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99"/>
        <v>10.51</v>
      </c>
      <c r="Q2060" s="15">
        <f t="shared" si="97"/>
        <v>42026.370717592596</v>
      </c>
      <c r="R2060" s="15">
        <f t="shared" si="98"/>
        <v>42065.833333333328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99"/>
        <v>114.77</v>
      </c>
      <c r="Q2061" s="15">
        <f t="shared" si="97"/>
        <v>42361.602476851855</v>
      </c>
      <c r="R2061" s="15">
        <f t="shared" si="98"/>
        <v>42400.915972222225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99"/>
        <v>36</v>
      </c>
      <c r="Q2062" s="15">
        <f t="shared" si="97"/>
        <v>41783.642939814818</v>
      </c>
      <c r="R2062" s="15">
        <f t="shared" si="98"/>
        <v>41843.642939814818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99"/>
        <v>154.16999999999999</v>
      </c>
      <c r="Q2063" s="15">
        <f t="shared" si="97"/>
        <v>42705.764513888891</v>
      </c>
      <c r="R2063" s="15">
        <f t="shared" si="98"/>
        <v>42735.764513888891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99"/>
        <v>566.39</v>
      </c>
      <c r="Q2064" s="15">
        <f t="shared" si="97"/>
        <v>42423.3830787037</v>
      </c>
      <c r="R2064" s="15">
        <f t="shared" si="98"/>
        <v>42453.341412037036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99"/>
        <v>120.86</v>
      </c>
      <c r="Q2065" s="15">
        <f t="shared" si="97"/>
        <v>42472.73265046296</v>
      </c>
      <c r="R2065" s="15">
        <f t="shared" si="98"/>
        <v>42505.73265046296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99"/>
        <v>86.16</v>
      </c>
      <c r="Q2066" s="15">
        <f t="shared" si="97"/>
        <v>41389.364849537036</v>
      </c>
      <c r="R2066" s="15">
        <f t="shared" si="98"/>
        <v>41425.5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99"/>
        <v>51.21</v>
      </c>
      <c r="Q2067" s="15">
        <f t="shared" si="97"/>
        <v>41603.333668981482</v>
      </c>
      <c r="R2067" s="15">
        <f t="shared" si="98"/>
        <v>41633.333668981482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99"/>
        <v>67.260000000000005</v>
      </c>
      <c r="Q2068" s="15">
        <f t="shared" si="97"/>
        <v>41844.771793981483</v>
      </c>
      <c r="R2068" s="15">
        <f t="shared" si="98"/>
        <v>41874.771793981483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99"/>
        <v>62.8</v>
      </c>
      <c r="Q2069" s="15">
        <f t="shared" si="97"/>
        <v>42115.853888888887</v>
      </c>
      <c r="R2069" s="15">
        <f t="shared" si="98"/>
        <v>42148.853888888887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99"/>
        <v>346.13</v>
      </c>
      <c r="Q2070" s="15">
        <f t="shared" si="97"/>
        <v>42633.841608796298</v>
      </c>
      <c r="R2070" s="15">
        <f t="shared" si="98"/>
        <v>42663.841608796298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99"/>
        <v>244.12</v>
      </c>
      <c r="Q2071" s="15">
        <f t="shared" si="97"/>
        <v>42340.972118055557</v>
      </c>
      <c r="R2071" s="15">
        <f t="shared" si="98"/>
        <v>42371.972118055557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99"/>
        <v>259.25</v>
      </c>
      <c r="Q2072" s="15">
        <f t="shared" si="97"/>
        <v>42519.6565162037</v>
      </c>
      <c r="R2072" s="15">
        <f t="shared" si="98"/>
        <v>42549.6565162037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99"/>
        <v>201.96</v>
      </c>
      <c r="Q2073" s="15">
        <f t="shared" si="97"/>
        <v>42600.278749999998</v>
      </c>
      <c r="R2073" s="15">
        <f t="shared" si="98"/>
        <v>42645.278749999998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99"/>
        <v>226.21</v>
      </c>
      <c r="Q2074" s="15">
        <f t="shared" si="97"/>
        <v>42467.581388888888</v>
      </c>
      <c r="R2074" s="15">
        <f t="shared" si="98"/>
        <v>42497.581388888888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99"/>
        <v>324.69</v>
      </c>
      <c r="Q2075" s="15">
        <f t="shared" si="97"/>
        <v>42087.668032407411</v>
      </c>
      <c r="R2075" s="15">
        <f t="shared" si="98"/>
        <v>42132.668032407411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99"/>
        <v>205</v>
      </c>
      <c r="Q2076" s="15">
        <f t="shared" si="97"/>
        <v>42466.826180555552</v>
      </c>
      <c r="R2076" s="15">
        <f t="shared" si="98"/>
        <v>42496.826180555552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99"/>
        <v>20.47</v>
      </c>
      <c r="Q2077" s="15">
        <f t="shared" si="97"/>
        <v>41450.681574074071</v>
      </c>
      <c r="R2077" s="15">
        <f t="shared" si="98"/>
        <v>41480.681574074071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99"/>
        <v>116.35</v>
      </c>
      <c r="Q2078" s="15">
        <f t="shared" si="97"/>
        <v>41803.880659722221</v>
      </c>
      <c r="R2078" s="15">
        <f t="shared" si="98"/>
        <v>41843.880659722221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99"/>
        <v>307.2</v>
      </c>
      <c r="Q2079" s="15">
        <f t="shared" si="97"/>
        <v>42103.042546296296</v>
      </c>
      <c r="R2079" s="15">
        <f t="shared" si="98"/>
        <v>42160.875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99"/>
        <v>546.69000000000005</v>
      </c>
      <c r="Q2080" s="15">
        <f t="shared" si="97"/>
        <v>42692.771493055552</v>
      </c>
      <c r="R2080" s="15">
        <f t="shared" si="98"/>
        <v>42722.771493055552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99"/>
        <v>47.47</v>
      </c>
      <c r="Q2081" s="15">
        <f t="shared" si="97"/>
        <v>42150.71056712963</v>
      </c>
      <c r="R2081" s="15">
        <f t="shared" si="98"/>
        <v>42180.791666666672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99"/>
        <v>101.56</v>
      </c>
      <c r="Q2082" s="15">
        <f t="shared" si="97"/>
        <v>42289.957175925927</v>
      </c>
      <c r="R2082" s="15">
        <f t="shared" si="98"/>
        <v>42319.998842592591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99"/>
        <v>72.91</v>
      </c>
      <c r="Q2083" s="15">
        <f t="shared" si="97"/>
        <v>41004.156886574077</v>
      </c>
      <c r="R2083" s="15">
        <f t="shared" si="98"/>
        <v>41045.207638888889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99"/>
        <v>43.71</v>
      </c>
      <c r="Q2084" s="15">
        <f t="shared" si="97"/>
        <v>40811.120324074072</v>
      </c>
      <c r="R2084" s="15">
        <f t="shared" si="98"/>
        <v>40871.161990740737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99"/>
        <v>34</v>
      </c>
      <c r="Q2085" s="15">
        <f t="shared" si="97"/>
        <v>41034.72216435185</v>
      </c>
      <c r="R2085" s="15">
        <f t="shared" si="98"/>
        <v>41064.72216435185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99"/>
        <v>70.650000000000006</v>
      </c>
      <c r="Q2086" s="15">
        <f t="shared" si="97"/>
        <v>41731.833124999997</v>
      </c>
      <c r="R2086" s="15">
        <f t="shared" si="98"/>
        <v>41763.290972222225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99"/>
        <v>89.3</v>
      </c>
      <c r="Q2087" s="15">
        <f t="shared" si="97"/>
        <v>41075.835497685184</v>
      </c>
      <c r="R2087" s="15">
        <f t="shared" si="98"/>
        <v>41105.835497685184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99"/>
        <v>115.09</v>
      </c>
      <c r="Q2088" s="15">
        <f t="shared" si="97"/>
        <v>40860.67050925926</v>
      </c>
      <c r="R2088" s="15">
        <f t="shared" si="98"/>
        <v>40891.207638888889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99"/>
        <v>62.12</v>
      </c>
      <c r="Q2089" s="15">
        <f t="shared" si="97"/>
        <v>40764.204375000001</v>
      </c>
      <c r="R2089" s="15">
        <f t="shared" si="98"/>
        <v>40794.204375000001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99"/>
        <v>46.2</v>
      </c>
      <c r="Q2090" s="15">
        <f t="shared" si="97"/>
        <v>40395.714722222219</v>
      </c>
      <c r="R2090" s="15">
        <f t="shared" si="98"/>
        <v>40432.165972222225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99"/>
        <v>48.55</v>
      </c>
      <c r="Q2091" s="15">
        <f t="shared" si="97"/>
        <v>41453.076319444444</v>
      </c>
      <c r="R2091" s="15">
        <f t="shared" si="98"/>
        <v>41488.076319444444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99"/>
        <v>57.52</v>
      </c>
      <c r="Q2092" s="15">
        <f t="shared" si="97"/>
        <v>41299.381423611114</v>
      </c>
      <c r="R2092" s="15">
        <f t="shared" si="98"/>
        <v>41329.381423611114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99"/>
        <v>88.15</v>
      </c>
      <c r="Q2093" s="15">
        <f t="shared" si="97"/>
        <v>40555.322662037033</v>
      </c>
      <c r="R2093" s="15">
        <f t="shared" si="98"/>
        <v>40603.833333333336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99"/>
        <v>110.49</v>
      </c>
      <c r="Q2094" s="15">
        <f t="shared" si="97"/>
        <v>40763.707546296297</v>
      </c>
      <c r="R2094" s="15">
        <f t="shared" si="98"/>
        <v>40823.707546296297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99"/>
        <v>66.83</v>
      </c>
      <c r="Q2095" s="15">
        <f t="shared" si="97"/>
        <v>41205.854537037041</v>
      </c>
      <c r="R2095" s="15">
        <f t="shared" si="98"/>
        <v>41265.896203703705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99"/>
        <v>58.6</v>
      </c>
      <c r="Q2096" s="15">
        <f t="shared" si="97"/>
        <v>40939.02002314815</v>
      </c>
      <c r="R2096" s="15">
        <f t="shared" si="98"/>
        <v>40973.125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99"/>
        <v>113.64</v>
      </c>
      <c r="Q2097" s="15">
        <f t="shared" si="97"/>
        <v>40758.733483796292</v>
      </c>
      <c r="R2097" s="15">
        <f t="shared" si="98"/>
        <v>40818.733483796292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99"/>
        <v>43.57</v>
      </c>
      <c r="Q2098" s="15">
        <f t="shared" si="97"/>
        <v>41192.758506944447</v>
      </c>
      <c r="R2098" s="15">
        <f t="shared" si="98"/>
        <v>41208.165972222225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99"/>
        <v>78.95</v>
      </c>
      <c r="Q2099" s="15">
        <f t="shared" si="97"/>
        <v>40818.58489583333</v>
      </c>
      <c r="R2099" s="15">
        <f t="shared" si="98"/>
        <v>40878.626562500001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99"/>
        <v>188.13</v>
      </c>
      <c r="Q2100" s="15">
        <f t="shared" si="97"/>
        <v>40946.11383101852</v>
      </c>
      <c r="R2100" s="15">
        <f t="shared" si="98"/>
        <v>40976.11383101852</v>
      </c>
    </row>
    <row r="2101" spans="1:18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99"/>
        <v>63.03</v>
      </c>
      <c r="Q2101" s="15">
        <f t="shared" si="97"/>
        <v>42173.746342592596</v>
      </c>
      <c r="R2101" s="15">
        <f t="shared" si="98"/>
        <v>42187.152777777781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99"/>
        <v>30.37</v>
      </c>
      <c r="Q2102" s="15">
        <f t="shared" si="97"/>
        <v>41074.834965277776</v>
      </c>
      <c r="R2102" s="15">
        <f t="shared" si="98"/>
        <v>41090.165972222225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99"/>
        <v>51.48</v>
      </c>
      <c r="Q2103" s="15">
        <f t="shared" si="97"/>
        <v>40892.149467592593</v>
      </c>
      <c r="R2103" s="15">
        <f t="shared" si="98"/>
        <v>40952.149467592593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99"/>
        <v>35.79</v>
      </c>
      <c r="Q2104" s="15">
        <f t="shared" si="97"/>
        <v>40638.868611111109</v>
      </c>
      <c r="R2104" s="15">
        <f t="shared" si="98"/>
        <v>40668.868611111109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99"/>
        <v>98.82</v>
      </c>
      <c r="Q2105" s="15">
        <f t="shared" si="97"/>
        <v>41192.754942129628</v>
      </c>
      <c r="R2105" s="15">
        <f t="shared" si="98"/>
        <v>41222.7966087963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99"/>
        <v>28</v>
      </c>
      <c r="Q2106" s="15">
        <f t="shared" si="97"/>
        <v>41394.074467592596</v>
      </c>
      <c r="R2106" s="15">
        <f t="shared" si="98"/>
        <v>41425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99"/>
        <v>51.31</v>
      </c>
      <c r="Q2107" s="15">
        <f t="shared" si="97"/>
        <v>41951.788807870369</v>
      </c>
      <c r="R2107" s="15">
        <f t="shared" si="98"/>
        <v>41964.166666666672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99"/>
        <v>53.52</v>
      </c>
      <c r="Q2108" s="15">
        <f t="shared" si="97"/>
        <v>41270.21497685185</v>
      </c>
      <c r="R2108" s="15">
        <f t="shared" si="98"/>
        <v>41300.21497685185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99"/>
        <v>37.15</v>
      </c>
      <c r="Q2109" s="15">
        <f t="shared" si="97"/>
        <v>41934.71056712963</v>
      </c>
      <c r="R2109" s="15">
        <f t="shared" si="98"/>
        <v>41955.752233796295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99"/>
        <v>89.9</v>
      </c>
      <c r="Q2110" s="15">
        <f t="shared" si="97"/>
        <v>41135.175694444442</v>
      </c>
      <c r="R2110" s="15">
        <f t="shared" si="98"/>
        <v>41162.163194444445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99"/>
        <v>106.53</v>
      </c>
      <c r="Q2111" s="15">
        <f t="shared" si="97"/>
        <v>42160.708530092597</v>
      </c>
      <c r="R2111" s="15">
        <f t="shared" si="98"/>
        <v>42190.708530092597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99"/>
        <v>52.82</v>
      </c>
      <c r="Q2112" s="15">
        <f t="shared" si="97"/>
        <v>41759.670937499999</v>
      </c>
      <c r="R2112" s="15">
        <f t="shared" si="98"/>
        <v>41787.207638888889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99"/>
        <v>54.62</v>
      </c>
      <c r="Q2113" s="15">
        <f t="shared" si="97"/>
        <v>40703.197048611109</v>
      </c>
      <c r="R2113" s="15">
        <f t="shared" si="98"/>
        <v>40770.041666666664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si="99"/>
        <v>27.27</v>
      </c>
      <c r="Q2114" s="15">
        <f t="shared" ref="Q2114:Q2177" si="100">(((J2114/60)/60)/24+(DATE(1970,1,1)))</f>
        <v>41365.928159722222</v>
      </c>
      <c r="R2114" s="15">
        <f t="shared" ref="R2114:R2177" si="101">(((I2114/60)/60)/24)+DATE(1970,1,1)</f>
        <v>41379.928159722222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ref="P2115:P2178" si="102">IFERROR(ROUND(E2115/L2115,2),0)</f>
        <v>68.599999999999994</v>
      </c>
      <c r="Q2115" s="15">
        <f t="shared" si="100"/>
        <v>41870.86546296296</v>
      </c>
      <c r="R2115" s="15">
        <f t="shared" si="101"/>
        <v>41905.86546296296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102"/>
        <v>35.61</v>
      </c>
      <c r="Q2116" s="15">
        <f t="shared" si="100"/>
        <v>40458.815625000003</v>
      </c>
      <c r="R2116" s="15">
        <f t="shared" si="101"/>
        <v>40521.207638888889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102"/>
        <v>94.03</v>
      </c>
      <c r="Q2117" s="15">
        <f t="shared" si="100"/>
        <v>40564.081030092595</v>
      </c>
      <c r="R2117" s="15">
        <f t="shared" si="101"/>
        <v>40594.081030092595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102"/>
        <v>526.46</v>
      </c>
      <c r="Q2118" s="15">
        <f t="shared" si="100"/>
        <v>41136.777812500004</v>
      </c>
      <c r="R2118" s="15">
        <f t="shared" si="101"/>
        <v>41184.777812500004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102"/>
        <v>50.66</v>
      </c>
      <c r="Q2119" s="15">
        <f t="shared" si="100"/>
        <v>42290.059594907405</v>
      </c>
      <c r="R2119" s="15">
        <f t="shared" si="101"/>
        <v>42304.207638888889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102"/>
        <v>79.180000000000007</v>
      </c>
      <c r="Q2120" s="15">
        <f t="shared" si="100"/>
        <v>40718.839537037034</v>
      </c>
      <c r="R2120" s="15">
        <f t="shared" si="101"/>
        <v>40748.839537037034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102"/>
        <v>91.59</v>
      </c>
      <c r="Q2121" s="15">
        <f t="shared" si="100"/>
        <v>41107.130150462966</v>
      </c>
      <c r="R2121" s="15">
        <f t="shared" si="101"/>
        <v>41137.130150462966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102"/>
        <v>116.96</v>
      </c>
      <c r="Q2122" s="15">
        <f t="shared" si="100"/>
        <v>41591.964537037034</v>
      </c>
      <c r="R2122" s="15">
        <f t="shared" si="101"/>
        <v>41640.964537037034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102"/>
        <v>28.4</v>
      </c>
      <c r="Q2123" s="15">
        <f t="shared" si="100"/>
        <v>42716.7424537037</v>
      </c>
      <c r="R2123" s="15">
        <f t="shared" si="101"/>
        <v>42746.7424537037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102"/>
        <v>103.33</v>
      </c>
      <c r="Q2124" s="15">
        <f t="shared" si="100"/>
        <v>42712.300567129627</v>
      </c>
      <c r="R2124" s="15">
        <f t="shared" si="101"/>
        <v>42742.300567129627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102"/>
        <v>10</v>
      </c>
      <c r="Q2125" s="15">
        <f t="shared" si="100"/>
        <v>40198.424849537041</v>
      </c>
      <c r="R2125" s="15">
        <f t="shared" si="101"/>
        <v>40252.290972222225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102"/>
        <v>23</v>
      </c>
      <c r="Q2126" s="15">
        <f t="shared" si="100"/>
        <v>40464.028182870366</v>
      </c>
      <c r="R2126" s="15">
        <f t="shared" si="101"/>
        <v>40512.208333333336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102"/>
        <v>31.56</v>
      </c>
      <c r="Q2127" s="15">
        <f t="shared" si="100"/>
        <v>42191.023530092592</v>
      </c>
      <c r="R2127" s="15">
        <f t="shared" si="101"/>
        <v>42221.023530092592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102"/>
        <v>5</v>
      </c>
      <c r="Q2128" s="15">
        <f t="shared" si="100"/>
        <v>41951.973229166666</v>
      </c>
      <c r="R2128" s="15">
        <f t="shared" si="101"/>
        <v>41981.973229166666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102"/>
        <v>34.22</v>
      </c>
      <c r="Q2129" s="15">
        <f t="shared" si="100"/>
        <v>42045.50535879629</v>
      </c>
      <c r="R2129" s="15">
        <f t="shared" si="101"/>
        <v>42075.463692129633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102"/>
        <v>25</v>
      </c>
      <c r="Q2130" s="15">
        <f t="shared" si="100"/>
        <v>41843.772789351853</v>
      </c>
      <c r="R2130" s="15">
        <f t="shared" si="101"/>
        <v>41903.772789351853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102"/>
        <v>19.670000000000002</v>
      </c>
      <c r="Q2131" s="15">
        <f t="shared" si="100"/>
        <v>42409.024305555555</v>
      </c>
      <c r="R2131" s="15">
        <f t="shared" si="101"/>
        <v>42439.024305555555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102"/>
        <v>21.25</v>
      </c>
      <c r="Q2132" s="15">
        <f t="shared" si="100"/>
        <v>41832.086377314816</v>
      </c>
      <c r="R2132" s="15">
        <f t="shared" si="101"/>
        <v>41867.086377314816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102"/>
        <v>8.33</v>
      </c>
      <c r="Q2133" s="15">
        <f t="shared" si="100"/>
        <v>42167.207071759258</v>
      </c>
      <c r="R2133" s="15">
        <f t="shared" si="101"/>
        <v>42197.207071759258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102"/>
        <v>21.34</v>
      </c>
      <c r="Q2134" s="15">
        <f t="shared" si="100"/>
        <v>41643.487175925926</v>
      </c>
      <c r="R2134" s="15">
        <f t="shared" si="101"/>
        <v>41673.487175925926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102"/>
        <v>5.33</v>
      </c>
      <c r="Q2135" s="15">
        <f t="shared" si="100"/>
        <v>40619.097210648149</v>
      </c>
      <c r="R2135" s="15">
        <f t="shared" si="101"/>
        <v>40657.290972222225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102"/>
        <v>34.67</v>
      </c>
      <c r="Q2136" s="15">
        <f t="shared" si="100"/>
        <v>41361.886469907404</v>
      </c>
      <c r="R2136" s="15">
        <f t="shared" si="101"/>
        <v>41391.886469907404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102"/>
        <v>21.73</v>
      </c>
      <c r="Q2137" s="15">
        <f t="shared" si="100"/>
        <v>41156.963344907403</v>
      </c>
      <c r="R2137" s="15">
        <f t="shared" si="101"/>
        <v>41186.963344907403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102"/>
        <v>11.92</v>
      </c>
      <c r="Q2138" s="15">
        <f t="shared" si="100"/>
        <v>41536.509097222224</v>
      </c>
      <c r="R2138" s="15">
        <f t="shared" si="101"/>
        <v>41566.509097222224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102"/>
        <v>26.6</v>
      </c>
      <c r="Q2139" s="15">
        <f t="shared" si="100"/>
        <v>41948.771168981482</v>
      </c>
      <c r="R2139" s="15">
        <f t="shared" si="101"/>
        <v>41978.771168981482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102"/>
        <v>10.67</v>
      </c>
      <c r="Q2140" s="15">
        <f t="shared" si="100"/>
        <v>41557.013182870374</v>
      </c>
      <c r="R2140" s="15">
        <f t="shared" si="101"/>
        <v>41587.054849537039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102"/>
        <v>29.04</v>
      </c>
      <c r="Q2141" s="15">
        <f t="shared" si="100"/>
        <v>42647.750092592592</v>
      </c>
      <c r="R2141" s="15">
        <f t="shared" si="101"/>
        <v>42677.750092592592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102"/>
        <v>50.91</v>
      </c>
      <c r="Q2142" s="15">
        <f t="shared" si="100"/>
        <v>41255.833611111113</v>
      </c>
      <c r="R2142" s="15">
        <f t="shared" si="101"/>
        <v>41285.833611111113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102"/>
        <v>0</v>
      </c>
      <c r="Q2143" s="15">
        <f t="shared" si="100"/>
        <v>41927.235636574071</v>
      </c>
      <c r="R2143" s="15">
        <f t="shared" si="101"/>
        <v>41957.277303240742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102"/>
        <v>50.08</v>
      </c>
      <c r="Q2144" s="15">
        <f t="shared" si="100"/>
        <v>42340.701504629629</v>
      </c>
      <c r="R2144" s="15">
        <f t="shared" si="101"/>
        <v>42368.701504629629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102"/>
        <v>45</v>
      </c>
      <c r="Q2145" s="15">
        <f t="shared" si="100"/>
        <v>40332.886712962965</v>
      </c>
      <c r="R2145" s="15">
        <f t="shared" si="101"/>
        <v>40380.791666666664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102"/>
        <v>25.29</v>
      </c>
      <c r="Q2146" s="15">
        <f t="shared" si="100"/>
        <v>41499.546759259261</v>
      </c>
      <c r="R2146" s="15">
        <f t="shared" si="101"/>
        <v>41531.546759259261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102"/>
        <v>51.29</v>
      </c>
      <c r="Q2147" s="15">
        <f t="shared" si="100"/>
        <v>41575.237430555557</v>
      </c>
      <c r="R2147" s="15">
        <f t="shared" si="101"/>
        <v>41605.279097222221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102"/>
        <v>1</v>
      </c>
      <c r="Q2148" s="15">
        <f t="shared" si="100"/>
        <v>42397.679513888885</v>
      </c>
      <c r="R2148" s="15">
        <f t="shared" si="101"/>
        <v>42411.679513888885</v>
      </c>
    </row>
    <row r="2149" spans="1:18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102"/>
        <v>49.38</v>
      </c>
      <c r="Q2149" s="15">
        <f t="shared" si="100"/>
        <v>41927.295694444445</v>
      </c>
      <c r="R2149" s="15">
        <f t="shared" si="101"/>
        <v>41959.337361111116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102"/>
        <v>1</v>
      </c>
      <c r="Q2150" s="15">
        <f t="shared" si="100"/>
        <v>42066.733587962968</v>
      </c>
      <c r="R2150" s="15">
        <f t="shared" si="101"/>
        <v>42096.691921296297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102"/>
        <v>0</v>
      </c>
      <c r="Q2151" s="15">
        <f t="shared" si="100"/>
        <v>40355.024953703702</v>
      </c>
      <c r="R2151" s="15">
        <f t="shared" si="101"/>
        <v>40390</v>
      </c>
    </row>
    <row r="2152" spans="1:18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102"/>
        <v>101.25</v>
      </c>
      <c r="Q2152" s="15">
        <f t="shared" si="100"/>
        <v>42534.284710648149</v>
      </c>
      <c r="R2152" s="15">
        <f t="shared" si="101"/>
        <v>42564.284710648149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102"/>
        <v>19.670000000000002</v>
      </c>
      <c r="Q2153" s="15">
        <f t="shared" si="100"/>
        <v>42520.847384259265</v>
      </c>
      <c r="R2153" s="15">
        <f t="shared" si="101"/>
        <v>42550.847384259265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102"/>
        <v>12.5</v>
      </c>
      <c r="Q2154" s="15">
        <f t="shared" si="100"/>
        <v>41683.832280092596</v>
      </c>
      <c r="R2154" s="15">
        <f t="shared" si="101"/>
        <v>41713.790613425925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102"/>
        <v>8.5</v>
      </c>
      <c r="Q2155" s="15">
        <f t="shared" si="100"/>
        <v>41974.911087962959</v>
      </c>
      <c r="R2155" s="15">
        <f t="shared" si="101"/>
        <v>42014.332638888889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102"/>
        <v>1</v>
      </c>
      <c r="Q2156" s="15">
        <f t="shared" si="100"/>
        <v>41647.632256944446</v>
      </c>
      <c r="R2156" s="15">
        <f t="shared" si="101"/>
        <v>41667.632256944446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102"/>
        <v>23</v>
      </c>
      <c r="Q2157" s="15">
        <f t="shared" si="100"/>
        <v>42430.747511574074</v>
      </c>
      <c r="R2157" s="15">
        <f t="shared" si="101"/>
        <v>42460.70584490741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102"/>
        <v>17.989999999999998</v>
      </c>
      <c r="Q2158" s="15">
        <f t="shared" si="100"/>
        <v>41488.85423611111</v>
      </c>
      <c r="R2158" s="15">
        <f t="shared" si="101"/>
        <v>41533.85423611111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102"/>
        <v>370.95</v>
      </c>
      <c r="Q2159" s="15">
        <f t="shared" si="100"/>
        <v>42694.98128472222</v>
      </c>
      <c r="R2159" s="15">
        <f t="shared" si="101"/>
        <v>42727.332638888889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102"/>
        <v>63.57</v>
      </c>
      <c r="Q2160" s="15">
        <f t="shared" si="100"/>
        <v>41264.853865740741</v>
      </c>
      <c r="R2160" s="15">
        <f t="shared" si="101"/>
        <v>41309.853865740741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102"/>
        <v>13</v>
      </c>
      <c r="Q2161" s="15">
        <f t="shared" si="100"/>
        <v>40710.731180555551</v>
      </c>
      <c r="R2161" s="15">
        <f t="shared" si="101"/>
        <v>40740.731180555551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102"/>
        <v>5.31</v>
      </c>
      <c r="Q2162" s="15">
        <f t="shared" si="100"/>
        <v>41018.711863425924</v>
      </c>
      <c r="R2162" s="15">
        <f t="shared" si="101"/>
        <v>41048.711863425924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102"/>
        <v>35.619999999999997</v>
      </c>
      <c r="Q2163" s="15">
        <f t="shared" si="100"/>
        <v>42240.852534722217</v>
      </c>
      <c r="R2163" s="15">
        <f t="shared" si="101"/>
        <v>42270.852534722217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102"/>
        <v>87.1</v>
      </c>
      <c r="Q2164" s="15">
        <f t="shared" si="100"/>
        <v>41813.766099537039</v>
      </c>
      <c r="R2164" s="15">
        <f t="shared" si="101"/>
        <v>41844.766099537039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102"/>
        <v>75.11</v>
      </c>
      <c r="Q2165" s="15">
        <f t="shared" si="100"/>
        <v>42111.899537037039</v>
      </c>
      <c r="R2165" s="15">
        <f t="shared" si="101"/>
        <v>42163.159722222219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102"/>
        <v>68.010000000000005</v>
      </c>
      <c r="Q2166" s="15">
        <f t="shared" si="100"/>
        <v>42515.71775462963</v>
      </c>
      <c r="R2166" s="15">
        <f t="shared" si="101"/>
        <v>42546.165972222225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102"/>
        <v>29.62</v>
      </c>
      <c r="Q2167" s="15">
        <f t="shared" si="100"/>
        <v>42438.667071759264</v>
      </c>
      <c r="R2167" s="15">
        <f t="shared" si="101"/>
        <v>42468.625405092593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102"/>
        <v>91.63</v>
      </c>
      <c r="Q2168" s="15">
        <f t="shared" si="100"/>
        <v>41933.838171296295</v>
      </c>
      <c r="R2168" s="15">
        <f t="shared" si="101"/>
        <v>41978.879837962959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102"/>
        <v>22.5</v>
      </c>
      <c r="Q2169" s="15">
        <f t="shared" si="100"/>
        <v>41153.066400462965</v>
      </c>
      <c r="R2169" s="15">
        <f t="shared" si="101"/>
        <v>41167.066400462965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102"/>
        <v>64.37</v>
      </c>
      <c r="Q2170" s="15">
        <f t="shared" si="100"/>
        <v>42745.600243055553</v>
      </c>
      <c r="R2170" s="15">
        <f t="shared" si="101"/>
        <v>42776.208333333328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102"/>
        <v>21.86</v>
      </c>
      <c r="Q2171" s="15">
        <f t="shared" si="100"/>
        <v>42793.700821759259</v>
      </c>
      <c r="R2171" s="15">
        <f t="shared" si="101"/>
        <v>42796.700821759259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102"/>
        <v>33.32</v>
      </c>
      <c r="Q2172" s="15">
        <f t="shared" si="100"/>
        <v>42198.750254629631</v>
      </c>
      <c r="R2172" s="15">
        <f t="shared" si="101"/>
        <v>42238.750254629631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102"/>
        <v>90.28</v>
      </c>
      <c r="Q2173" s="15">
        <f t="shared" si="100"/>
        <v>42141.95711805555</v>
      </c>
      <c r="R2173" s="15">
        <f t="shared" si="101"/>
        <v>42177.208333333328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102"/>
        <v>76.92</v>
      </c>
      <c r="Q2174" s="15">
        <f t="shared" si="100"/>
        <v>42082.580092592587</v>
      </c>
      <c r="R2174" s="15">
        <f t="shared" si="101"/>
        <v>42112.580092592587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102"/>
        <v>59.23</v>
      </c>
      <c r="Q2175" s="15">
        <f t="shared" si="100"/>
        <v>41495.692627314813</v>
      </c>
      <c r="R2175" s="15">
        <f t="shared" si="101"/>
        <v>41527.165972222225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102"/>
        <v>65.38</v>
      </c>
      <c r="Q2176" s="15">
        <f t="shared" si="100"/>
        <v>42465.542905092589</v>
      </c>
      <c r="R2176" s="15">
        <f t="shared" si="101"/>
        <v>42495.542905092589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102"/>
        <v>67.31</v>
      </c>
      <c r="Q2177" s="15">
        <f t="shared" si="100"/>
        <v>42565.009097222224</v>
      </c>
      <c r="R2177" s="15">
        <f t="shared" si="101"/>
        <v>42572.009097222224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si="102"/>
        <v>88.75</v>
      </c>
      <c r="Q2178" s="15">
        <f t="shared" ref="Q2178:Q2241" si="103">(((J2178/60)/60)/24+(DATE(1970,1,1)))</f>
        <v>42096.633206018523</v>
      </c>
      <c r="R2178" s="15">
        <f t="shared" ref="R2178:R2241" si="104">(((I2178/60)/60)/24)+DATE(1970,1,1)</f>
        <v>42126.633206018523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ref="P2179:P2242" si="105">IFERROR(ROUND(E2179/L2179,2),0)</f>
        <v>65.87</v>
      </c>
      <c r="Q2179" s="15">
        <f t="shared" si="103"/>
        <v>42502.250775462962</v>
      </c>
      <c r="R2179" s="15">
        <f t="shared" si="104"/>
        <v>42527.250775462962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05"/>
        <v>40.35</v>
      </c>
      <c r="Q2180" s="15">
        <f t="shared" si="103"/>
        <v>42723.63653935185</v>
      </c>
      <c r="R2180" s="15">
        <f t="shared" si="104"/>
        <v>42753.63653935185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05"/>
        <v>76.86</v>
      </c>
      <c r="Q2181" s="15">
        <f t="shared" si="103"/>
        <v>42075.171203703707</v>
      </c>
      <c r="R2181" s="15">
        <f t="shared" si="104"/>
        <v>42105.171203703707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05"/>
        <v>68.709999999999994</v>
      </c>
      <c r="Q2182" s="15">
        <f t="shared" si="103"/>
        <v>42279.669768518521</v>
      </c>
      <c r="R2182" s="15">
        <f t="shared" si="104"/>
        <v>42321.711435185185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05"/>
        <v>57.77</v>
      </c>
      <c r="Q2183" s="15">
        <f t="shared" si="103"/>
        <v>42773.005243055552</v>
      </c>
      <c r="R2183" s="15">
        <f t="shared" si="104"/>
        <v>42787.005243055552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05"/>
        <v>44.17</v>
      </c>
      <c r="Q2184" s="15">
        <f t="shared" si="103"/>
        <v>41879.900752314818</v>
      </c>
      <c r="R2184" s="15">
        <f t="shared" si="104"/>
        <v>41914.900752314818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05"/>
        <v>31.57</v>
      </c>
      <c r="Q2185" s="15">
        <f t="shared" si="103"/>
        <v>42745.365474537044</v>
      </c>
      <c r="R2185" s="15">
        <f t="shared" si="104"/>
        <v>42775.208333333328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05"/>
        <v>107.05</v>
      </c>
      <c r="Q2186" s="15">
        <f t="shared" si="103"/>
        <v>42380.690289351856</v>
      </c>
      <c r="R2186" s="15">
        <f t="shared" si="104"/>
        <v>42394.666666666672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05"/>
        <v>149.03</v>
      </c>
      <c r="Q2187" s="15">
        <f t="shared" si="103"/>
        <v>41319.349988425929</v>
      </c>
      <c r="R2187" s="15">
        <f t="shared" si="104"/>
        <v>41359.349988425929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05"/>
        <v>55.96</v>
      </c>
      <c r="Q2188" s="15">
        <f t="shared" si="103"/>
        <v>42583.615081018521</v>
      </c>
      <c r="R2188" s="15">
        <f t="shared" si="104"/>
        <v>42620.083333333328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05"/>
        <v>56.97</v>
      </c>
      <c r="Q2189" s="15">
        <f t="shared" si="103"/>
        <v>42068.209097222221</v>
      </c>
      <c r="R2189" s="15">
        <f t="shared" si="104"/>
        <v>42097.165972222225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05"/>
        <v>44.06</v>
      </c>
      <c r="Q2190" s="15">
        <f t="shared" si="103"/>
        <v>42633.586122685185</v>
      </c>
      <c r="R2190" s="15">
        <f t="shared" si="104"/>
        <v>42668.708333333328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05"/>
        <v>68.63</v>
      </c>
      <c r="Q2191" s="15">
        <f t="shared" si="103"/>
        <v>42467.788194444445</v>
      </c>
      <c r="R2191" s="15">
        <f t="shared" si="104"/>
        <v>42481.916666666672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05"/>
        <v>65.319999999999993</v>
      </c>
      <c r="Q2192" s="15">
        <f t="shared" si="103"/>
        <v>42417.625046296293</v>
      </c>
      <c r="R2192" s="15">
        <f t="shared" si="104"/>
        <v>42452.290972222225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05"/>
        <v>35.92</v>
      </c>
      <c r="Q2193" s="15">
        <f t="shared" si="103"/>
        <v>42768.833645833336</v>
      </c>
      <c r="R2193" s="15">
        <f t="shared" si="104"/>
        <v>42780.833645833336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05"/>
        <v>40.07</v>
      </c>
      <c r="Q2194" s="15">
        <f t="shared" si="103"/>
        <v>42691.8512037037</v>
      </c>
      <c r="R2194" s="15">
        <f t="shared" si="104"/>
        <v>42719.958333333328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05"/>
        <v>75.650000000000006</v>
      </c>
      <c r="Q2195" s="15">
        <f t="shared" si="103"/>
        <v>42664.405925925923</v>
      </c>
      <c r="R2195" s="15">
        <f t="shared" si="104"/>
        <v>42695.207638888889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05"/>
        <v>61.2</v>
      </c>
      <c r="Q2196" s="15">
        <f t="shared" si="103"/>
        <v>42425.757986111115</v>
      </c>
      <c r="R2196" s="15">
        <f t="shared" si="104"/>
        <v>42455.716319444444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05"/>
        <v>48.13</v>
      </c>
      <c r="Q2197" s="15">
        <f t="shared" si="103"/>
        <v>42197.771990740745</v>
      </c>
      <c r="R2197" s="15">
        <f t="shared" si="104"/>
        <v>42227.771990740745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05"/>
        <v>68.11</v>
      </c>
      <c r="Q2198" s="15">
        <f t="shared" si="103"/>
        <v>42675.487291666665</v>
      </c>
      <c r="R2198" s="15">
        <f t="shared" si="104"/>
        <v>42706.291666666672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05"/>
        <v>65.89</v>
      </c>
      <c r="Q2199" s="15">
        <f t="shared" si="103"/>
        <v>42033.584016203706</v>
      </c>
      <c r="R2199" s="15">
        <f t="shared" si="104"/>
        <v>42063.584016203706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05"/>
        <v>81.650000000000006</v>
      </c>
      <c r="Q2200" s="15">
        <f t="shared" si="103"/>
        <v>42292.513888888891</v>
      </c>
      <c r="R2200" s="15">
        <f t="shared" si="104"/>
        <v>42322.555555555555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05"/>
        <v>52.7</v>
      </c>
      <c r="Q2201" s="15">
        <f t="shared" si="103"/>
        <v>42262.416643518518</v>
      </c>
      <c r="R2201" s="15">
        <f t="shared" si="104"/>
        <v>42292.416643518518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05"/>
        <v>41.23</v>
      </c>
      <c r="Q2202" s="15">
        <f t="shared" si="103"/>
        <v>42163.625787037032</v>
      </c>
      <c r="R2202" s="15">
        <f t="shared" si="104"/>
        <v>42191.125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05"/>
        <v>15.04</v>
      </c>
      <c r="Q2203" s="15">
        <f t="shared" si="103"/>
        <v>41276.846817129634</v>
      </c>
      <c r="R2203" s="15">
        <f t="shared" si="104"/>
        <v>41290.846817129634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05"/>
        <v>39.07</v>
      </c>
      <c r="Q2204" s="15">
        <f t="shared" si="103"/>
        <v>41184.849166666667</v>
      </c>
      <c r="R2204" s="15">
        <f t="shared" si="104"/>
        <v>41214.849166666667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05"/>
        <v>43.82</v>
      </c>
      <c r="Q2205" s="15">
        <f t="shared" si="103"/>
        <v>42241.85974537037</v>
      </c>
      <c r="R2205" s="15">
        <f t="shared" si="104"/>
        <v>42271.85974537037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05"/>
        <v>27.3</v>
      </c>
      <c r="Q2206" s="15">
        <f t="shared" si="103"/>
        <v>41312.311562499999</v>
      </c>
      <c r="R2206" s="15">
        <f t="shared" si="104"/>
        <v>41342.311562499999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05"/>
        <v>42.22</v>
      </c>
      <c r="Q2207" s="15">
        <f t="shared" si="103"/>
        <v>41031.82163194444</v>
      </c>
      <c r="R2207" s="15">
        <f t="shared" si="104"/>
        <v>41061.82163194444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05"/>
        <v>33.24</v>
      </c>
      <c r="Q2208" s="15">
        <f t="shared" si="103"/>
        <v>40997.257222222222</v>
      </c>
      <c r="R2208" s="15">
        <f t="shared" si="104"/>
        <v>41015.257222222222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05"/>
        <v>285.70999999999998</v>
      </c>
      <c r="Q2209" s="15">
        <f t="shared" si="103"/>
        <v>41564.194131944445</v>
      </c>
      <c r="R2209" s="15">
        <f t="shared" si="104"/>
        <v>41594.235798611109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05"/>
        <v>42.33</v>
      </c>
      <c r="Q2210" s="15">
        <f t="shared" si="103"/>
        <v>40946.882245370369</v>
      </c>
      <c r="R2210" s="15">
        <f t="shared" si="104"/>
        <v>41006.166666666664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05"/>
        <v>50.27</v>
      </c>
      <c r="Q2211" s="15">
        <f t="shared" si="103"/>
        <v>41732.479675925926</v>
      </c>
      <c r="R2211" s="15">
        <f t="shared" si="104"/>
        <v>41743.958333333336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05"/>
        <v>61.9</v>
      </c>
      <c r="Q2212" s="15">
        <f t="shared" si="103"/>
        <v>40956.066087962965</v>
      </c>
      <c r="R2212" s="15">
        <f t="shared" si="104"/>
        <v>41013.73333333333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05"/>
        <v>40.75</v>
      </c>
      <c r="Q2213" s="15">
        <f t="shared" si="103"/>
        <v>41716.785011574073</v>
      </c>
      <c r="R2213" s="15">
        <f t="shared" si="104"/>
        <v>41739.290972222225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05"/>
        <v>55.8</v>
      </c>
      <c r="Q2214" s="15">
        <f t="shared" si="103"/>
        <v>41548.747418981482</v>
      </c>
      <c r="R2214" s="15">
        <f t="shared" si="104"/>
        <v>41582.041666666664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05"/>
        <v>10</v>
      </c>
      <c r="Q2215" s="15">
        <f t="shared" si="103"/>
        <v>42109.826145833329</v>
      </c>
      <c r="R2215" s="15">
        <f t="shared" si="104"/>
        <v>42139.826145833329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05"/>
        <v>73.13</v>
      </c>
      <c r="Q2216" s="15">
        <f t="shared" si="103"/>
        <v>41646.792222222226</v>
      </c>
      <c r="R2216" s="15">
        <f t="shared" si="104"/>
        <v>41676.792222222226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05"/>
        <v>26.06</v>
      </c>
      <c r="Q2217" s="15">
        <f t="shared" si="103"/>
        <v>40958.717268518521</v>
      </c>
      <c r="R2217" s="15">
        <f t="shared" si="104"/>
        <v>40981.290972222225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05"/>
        <v>22.64</v>
      </c>
      <c r="Q2218" s="15">
        <f t="shared" si="103"/>
        <v>42194.751678240747</v>
      </c>
      <c r="R2218" s="15">
        <f t="shared" si="104"/>
        <v>42208.751678240747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05"/>
        <v>47.22</v>
      </c>
      <c r="Q2219" s="15">
        <f t="shared" si="103"/>
        <v>42299.776770833334</v>
      </c>
      <c r="R2219" s="15">
        <f t="shared" si="104"/>
        <v>42310.333333333328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05"/>
        <v>32.32</v>
      </c>
      <c r="Q2220" s="15">
        <f t="shared" si="103"/>
        <v>41127.812303240738</v>
      </c>
      <c r="R2220" s="15">
        <f t="shared" si="104"/>
        <v>41150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05"/>
        <v>53.42</v>
      </c>
      <c r="Q2221" s="15">
        <f t="shared" si="103"/>
        <v>42205.718888888892</v>
      </c>
      <c r="R2221" s="15">
        <f t="shared" si="104"/>
        <v>42235.718888888892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05"/>
        <v>51.3</v>
      </c>
      <c r="Q2222" s="15">
        <f t="shared" si="103"/>
        <v>41452.060601851852</v>
      </c>
      <c r="R2222" s="15">
        <f t="shared" si="104"/>
        <v>41482.060601851852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05"/>
        <v>37.200000000000003</v>
      </c>
      <c r="Q2223" s="15">
        <f t="shared" si="103"/>
        <v>42452.666770833333</v>
      </c>
      <c r="R2223" s="15">
        <f t="shared" si="104"/>
        <v>42483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05"/>
        <v>27.1</v>
      </c>
      <c r="Q2224" s="15">
        <f t="shared" si="103"/>
        <v>40906.787581018521</v>
      </c>
      <c r="R2224" s="15">
        <f t="shared" si="104"/>
        <v>40936.787581018521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05"/>
        <v>206.31</v>
      </c>
      <c r="Q2225" s="15">
        <f t="shared" si="103"/>
        <v>42152.640833333338</v>
      </c>
      <c r="R2225" s="15">
        <f t="shared" si="104"/>
        <v>42182.640833333338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05"/>
        <v>82.15</v>
      </c>
      <c r="Q2226" s="15">
        <f t="shared" si="103"/>
        <v>42644.667534722219</v>
      </c>
      <c r="R2226" s="15">
        <f t="shared" si="104"/>
        <v>42672.791666666672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05"/>
        <v>164.8</v>
      </c>
      <c r="Q2227" s="15">
        <f t="shared" si="103"/>
        <v>41873.79184027778</v>
      </c>
      <c r="R2227" s="15">
        <f t="shared" si="104"/>
        <v>41903.79184027778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05"/>
        <v>60.82</v>
      </c>
      <c r="Q2228" s="15">
        <f t="shared" si="103"/>
        <v>42381.79886574074</v>
      </c>
      <c r="R2228" s="15">
        <f t="shared" si="104"/>
        <v>42412.207638888889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05"/>
        <v>67.97</v>
      </c>
      <c r="Q2229" s="15">
        <f t="shared" si="103"/>
        <v>41561.807349537034</v>
      </c>
      <c r="R2229" s="15">
        <f t="shared" si="104"/>
        <v>41591.849016203705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05"/>
        <v>81.56</v>
      </c>
      <c r="Q2230" s="15">
        <f t="shared" si="103"/>
        <v>42202.278194444443</v>
      </c>
      <c r="R2230" s="15">
        <f t="shared" si="104"/>
        <v>42232.278194444443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05"/>
        <v>25.43</v>
      </c>
      <c r="Q2231" s="15">
        <f t="shared" si="103"/>
        <v>41484.664247685185</v>
      </c>
      <c r="R2231" s="15">
        <f t="shared" si="104"/>
        <v>41520.166666666664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05"/>
        <v>21.5</v>
      </c>
      <c r="Q2232" s="15">
        <f t="shared" si="103"/>
        <v>41724.881099537037</v>
      </c>
      <c r="R2232" s="15">
        <f t="shared" si="104"/>
        <v>41754.881099537037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05"/>
        <v>27.23</v>
      </c>
      <c r="Q2233" s="15">
        <f t="shared" si="103"/>
        <v>41423.910891203705</v>
      </c>
      <c r="R2233" s="15">
        <f t="shared" si="104"/>
        <v>41450.208333333336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05"/>
        <v>25.09</v>
      </c>
      <c r="Q2234" s="15">
        <f t="shared" si="103"/>
        <v>41806.794074074074</v>
      </c>
      <c r="R2234" s="15">
        <f t="shared" si="104"/>
        <v>41839.125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05"/>
        <v>21.23</v>
      </c>
      <c r="Q2235" s="15">
        <f t="shared" si="103"/>
        <v>42331.378923611104</v>
      </c>
      <c r="R2235" s="15">
        <f t="shared" si="104"/>
        <v>42352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05"/>
        <v>41.61</v>
      </c>
      <c r="Q2236" s="15">
        <f t="shared" si="103"/>
        <v>42710.824618055558</v>
      </c>
      <c r="R2236" s="15">
        <f t="shared" si="104"/>
        <v>42740.824618055558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05"/>
        <v>135.59</v>
      </c>
      <c r="Q2237" s="15">
        <f t="shared" si="103"/>
        <v>42062.022118055553</v>
      </c>
      <c r="R2237" s="15">
        <f t="shared" si="104"/>
        <v>42091.980451388896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05"/>
        <v>22.12</v>
      </c>
      <c r="Q2238" s="15">
        <f t="shared" si="103"/>
        <v>42371.617164351846</v>
      </c>
      <c r="R2238" s="15">
        <f t="shared" si="104"/>
        <v>42401.617164351846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05"/>
        <v>64.63</v>
      </c>
      <c r="Q2239" s="15">
        <f t="shared" si="103"/>
        <v>41915.003275462965</v>
      </c>
      <c r="R2239" s="15">
        <f t="shared" si="104"/>
        <v>41955.332638888889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05"/>
        <v>69.569999999999993</v>
      </c>
      <c r="Q2240" s="15">
        <f t="shared" si="103"/>
        <v>42774.621712962966</v>
      </c>
      <c r="R2240" s="15">
        <f t="shared" si="104"/>
        <v>42804.621712962966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05"/>
        <v>75.13</v>
      </c>
      <c r="Q2241" s="15">
        <f t="shared" si="103"/>
        <v>41572.958495370374</v>
      </c>
      <c r="R2241" s="15">
        <f t="shared" si="104"/>
        <v>41609.168055555558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si="105"/>
        <v>140.97999999999999</v>
      </c>
      <c r="Q2242" s="15">
        <f t="shared" ref="Q2242:Q2305" si="106">(((J2242/60)/60)/24+(DATE(1970,1,1)))</f>
        <v>42452.825740740736</v>
      </c>
      <c r="R2242" s="15">
        <f t="shared" ref="R2242:R2305" si="107">(((I2242/60)/60)/24)+DATE(1970,1,1)</f>
        <v>42482.825740740736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ref="P2243:P2306" si="108">IFERROR(ROUND(E2243/L2243,2),0)</f>
        <v>49.47</v>
      </c>
      <c r="Q2243" s="15">
        <f t="shared" si="106"/>
        <v>42766.827546296292</v>
      </c>
      <c r="R2243" s="15">
        <f t="shared" si="107"/>
        <v>42796.827546296292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08"/>
        <v>53.87</v>
      </c>
      <c r="Q2244" s="15">
        <f t="shared" si="106"/>
        <v>41569.575613425928</v>
      </c>
      <c r="R2244" s="15">
        <f t="shared" si="107"/>
        <v>41605.126388888886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08"/>
        <v>4.57</v>
      </c>
      <c r="Q2245" s="15">
        <f t="shared" si="106"/>
        <v>42800.751041666663</v>
      </c>
      <c r="R2245" s="15">
        <f t="shared" si="107"/>
        <v>42807.125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08"/>
        <v>65</v>
      </c>
      <c r="Q2246" s="15">
        <f t="shared" si="106"/>
        <v>42647.818819444445</v>
      </c>
      <c r="R2246" s="15">
        <f t="shared" si="107"/>
        <v>42659.854166666672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08"/>
        <v>53.48</v>
      </c>
      <c r="Q2247" s="15">
        <f t="shared" si="106"/>
        <v>41660.708530092597</v>
      </c>
      <c r="R2247" s="15">
        <f t="shared" si="107"/>
        <v>41691.75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08"/>
        <v>43.91</v>
      </c>
      <c r="Q2248" s="15">
        <f t="shared" si="106"/>
        <v>42221.79178240741</v>
      </c>
      <c r="R2248" s="15">
        <f t="shared" si="107"/>
        <v>42251.79178240741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08"/>
        <v>50.85</v>
      </c>
      <c r="Q2249" s="15">
        <f t="shared" si="106"/>
        <v>42200.666261574079</v>
      </c>
      <c r="R2249" s="15">
        <f t="shared" si="107"/>
        <v>42214.666261574079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08"/>
        <v>58.63</v>
      </c>
      <c r="Q2250" s="15">
        <f t="shared" si="106"/>
        <v>42688.875902777778</v>
      </c>
      <c r="R2250" s="15">
        <f t="shared" si="107"/>
        <v>42718.875902777778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08"/>
        <v>32.82</v>
      </c>
      <c r="Q2251" s="15">
        <f t="shared" si="106"/>
        <v>41336.703298611108</v>
      </c>
      <c r="R2251" s="15">
        <f t="shared" si="107"/>
        <v>41366.661631944444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08"/>
        <v>426.93</v>
      </c>
      <c r="Q2252" s="15">
        <f t="shared" si="106"/>
        <v>42677.005474537036</v>
      </c>
      <c r="R2252" s="15">
        <f t="shared" si="107"/>
        <v>42707.0471412037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08"/>
        <v>23.81</v>
      </c>
      <c r="Q2253" s="15">
        <f t="shared" si="106"/>
        <v>41846.34579861111</v>
      </c>
      <c r="R2253" s="15">
        <f t="shared" si="107"/>
        <v>41867.34579861111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08"/>
        <v>98.41</v>
      </c>
      <c r="Q2254" s="15">
        <f t="shared" si="106"/>
        <v>42573.327986111108</v>
      </c>
      <c r="R2254" s="15">
        <f t="shared" si="107"/>
        <v>42588.327986111108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08"/>
        <v>107.32</v>
      </c>
      <c r="Q2255" s="15">
        <f t="shared" si="106"/>
        <v>42296.631331018521</v>
      </c>
      <c r="R2255" s="15">
        <f t="shared" si="107"/>
        <v>42326.672997685186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08"/>
        <v>11.67</v>
      </c>
      <c r="Q2256" s="15">
        <f t="shared" si="106"/>
        <v>42752.647777777776</v>
      </c>
      <c r="R2256" s="15">
        <f t="shared" si="107"/>
        <v>42759.647777777776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08"/>
        <v>41.78</v>
      </c>
      <c r="Q2257" s="15">
        <f t="shared" si="106"/>
        <v>42467.951979166668</v>
      </c>
      <c r="R2257" s="15">
        <f t="shared" si="107"/>
        <v>42497.951979166668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08"/>
        <v>21.38</v>
      </c>
      <c r="Q2258" s="15">
        <f t="shared" si="106"/>
        <v>42682.451921296291</v>
      </c>
      <c r="R2258" s="15">
        <f t="shared" si="107"/>
        <v>42696.451921296291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08"/>
        <v>94.1</v>
      </c>
      <c r="Q2259" s="15">
        <f t="shared" si="106"/>
        <v>42505.936678240745</v>
      </c>
      <c r="R2259" s="15">
        <f t="shared" si="107"/>
        <v>42540.958333333328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08"/>
        <v>15.72</v>
      </c>
      <c r="Q2260" s="15">
        <f t="shared" si="106"/>
        <v>42136.75100694444</v>
      </c>
      <c r="R2260" s="15">
        <f t="shared" si="107"/>
        <v>42166.75100694444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08"/>
        <v>90.64</v>
      </c>
      <c r="Q2261" s="15">
        <f t="shared" si="106"/>
        <v>42702.804814814815</v>
      </c>
      <c r="R2261" s="15">
        <f t="shared" si="107"/>
        <v>42712.804814814815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08"/>
        <v>97.3</v>
      </c>
      <c r="Q2262" s="15">
        <f t="shared" si="106"/>
        <v>41695.016782407409</v>
      </c>
      <c r="R2262" s="15">
        <f t="shared" si="107"/>
        <v>41724.975115740745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08"/>
        <v>37.119999999999997</v>
      </c>
      <c r="Q2263" s="15">
        <f t="shared" si="106"/>
        <v>42759.724768518514</v>
      </c>
      <c r="R2263" s="15">
        <f t="shared" si="107"/>
        <v>42780.724768518514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08"/>
        <v>28.1</v>
      </c>
      <c r="Q2264" s="15">
        <f t="shared" si="106"/>
        <v>41926.585162037038</v>
      </c>
      <c r="R2264" s="15">
        <f t="shared" si="107"/>
        <v>41961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08"/>
        <v>144.43</v>
      </c>
      <c r="Q2265" s="15">
        <f t="shared" si="106"/>
        <v>42014.832326388889</v>
      </c>
      <c r="R2265" s="15">
        <f t="shared" si="107"/>
        <v>42035.832326388889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08"/>
        <v>24.27</v>
      </c>
      <c r="Q2266" s="15">
        <f t="shared" si="106"/>
        <v>42496.582337962958</v>
      </c>
      <c r="R2266" s="15">
        <f t="shared" si="107"/>
        <v>42513.125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08"/>
        <v>35.119999999999997</v>
      </c>
      <c r="Q2267" s="15">
        <f t="shared" si="106"/>
        <v>42689.853090277778</v>
      </c>
      <c r="R2267" s="15">
        <f t="shared" si="107"/>
        <v>42696.853090277778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08"/>
        <v>24.76</v>
      </c>
      <c r="Q2268" s="15">
        <f t="shared" si="106"/>
        <v>42469.874907407408</v>
      </c>
      <c r="R2268" s="15">
        <f t="shared" si="107"/>
        <v>42487.083333333328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08"/>
        <v>188.38</v>
      </c>
      <c r="Q2269" s="15">
        <f t="shared" si="106"/>
        <v>41968.829826388886</v>
      </c>
      <c r="R2269" s="15">
        <f t="shared" si="107"/>
        <v>41994.041666666672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08"/>
        <v>148.08000000000001</v>
      </c>
      <c r="Q2270" s="15">
        <f t="shared" si="106"/>
        <v>42776.082349537035</v>
      </c>
      <c r="R2270" s="15">
        <f t="shared" si="107"/>
        <v>42806.082349537035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08"/>
        <v>49.93</v>
      </c>
      <c r="Q2271" s="15">
        <f t="shared" si="106"/>
        <v>42776.704432870371</v>
      </c>
      <c r="R2271" s="15">
        <f t="shared" si="107"/>
        <v>42801.208333333328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08"/>
        <v>107.82</v>
      </c>
      <c r="Q2272" s="15">
        <f t="shared" si="106"/>
        <v>42725.869363425925</v>
      </c>
      <c r="R2272" s="15">
        <f t="shared" si="107"/>
        <v>42745.915972222225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08"/>
        <v>42.63</v>
      </c>
      <c r="Q2273" s="15">
        <f t="shared" si="106"/>
        <v>42684.000046296293</v>
      </c>
      <c r="R2273" s="15">
        <f t="shared" si="107"/>
        <v>42714.000046296293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08"/>
        <v>14.37</v>
      </c>
      <c r="Q2274" s="15">
        <f t="shared" si="106"/>
        <v>42315.699490740735</v>
      </c>
      <c r="R2274" s="15">
        <f t="shared" si="107"/>
        <v>42345.699490740735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08"/>
        <v>37.479999999999997</v>
      </c>
      <c r="Q2275" s="15">
        <f t="shared" si="106"/>
        <v>42781.549097222218</v>
      </c>
      <c r="R2275" s="15">
        <f t="shared" si="107"/>
        <v>42806.507430555561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08"/>
        <v>30.2</v>
      </c>
      <c r="Q2276" s="15">
        <f t="shared" si="106"/>
        <v>41663.500659722224</v>
      </c>
      <c r="R2276" s="15">
        <f t="shared" si="107"/>
        <v>41693.500659722224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08"/>
        <v>33.549999999999997</v>
      </c>
      <c r="Q2277" s="15">
        <f t="shared" si="106"/>
        <v>41965.616655092599</v>
      </c>
      <c r="R2277" s="15">
        <f t="shared" si="107"/>
        <v>41995.616655092599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08"/>
        <v>64.75</v>
      </c>
      <c r="Q2278" s="15">
        <f t="shared" si="106"/>
        <v>41614.651493055557</v>
      </c>
      <c r="R2278" s="15">
        <f t="shared" si="107"/>
        <v>41644.651493055557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08"/>
        <v>57.93</v>
      </c>
      <c r="Q2279" s="15">
        <f t="shared" si="106"/>
        <v>40936.678506944445</v>
      </c>
      <c r="R2279" s="15">
        <f t="shared" si="107"/>
        <v>40966.678506944445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08"/>
        <v>53.08</v>
      </c>
      <c r="Q2280" s="15">
        <f t="shared" si="106"/>
        <v>42338.709108796291</v>
      </c>
      <c r="R2280" s="15">
        <f t="shared" si="107"/>
        <v>42372.957638888889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08"/>
        <v>48.06</v>
      </c>
      <c r="Q2281" s="15">
        <f t="shared" si="106"/>
        <v>42020.806701388887</v>
      </c>
      <c r="R2281" s="15">
        <f t="shared" si="107"/>
        <v>42039.166666666672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08"/>
        <v>82.4</v>
      </c>
      <c r="Q2282" s="15">
        <f t="shared" si="106"/>
        <v>42234.624895833331</v>
      </c>
      <c r="R2282" s="15">
        <f t="shared" si="107"/>
        <v>42264.624895833331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08"/>
        <v>50.45</v>
      </c>
      <c r="Q2283" s="15">
        <f t="shared" si="106"/>
        <v>40687.285844907405</v>
      </c>
      <c r="R2283" s="15">
        <f t="shared" si="107"/>
        <v>40749.284722222219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08"/>
        <v>115.83</v>
      </c>
      <c r="Q2284" s="15">
        <f t="shared" si="106"/>
        <v>42323.17460648148</v>
      </c>
      <c r="R2284" s="15">
        <f t="shared" si="107"/>
        <v>42383.17460648148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08"/>
        <v>63.03</v>
      </c>
      <c r="Q2285" s="15">
        <f t="shared" si="106"/>
        <v>40978.125046296293</v>
      </c>
      <c r="R2285" s="15">
        <f t="shared" si="107"/>
        <v>41038.083379629628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08"/>
        <v>108.02</v>
      </c>
      <c r="Q2286" s="15">
        <f t="shared" si="106"/>
        <v>40585.796817129631</v>
      </c>
      <c r="R2286" s="15">
        <f t="shared" si="107"/>
        <v>40614.166666666664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08"/>
        <v>46.09</v>
      </c>
      <c r="Q2287" s="15">
        <f t="shared" si="106"/>
        <v>41059.185682870368</v>
      </c>
      <c r="R2287" s="15">
        <f t="shared" si="107"/>
        <v>41089.185682870368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08"/>
        <v>107.21</v>
      </c>
      <c r="Q2288" s="15">
        <f t="shared" si="106"/>
        <v>41494.963587962964</v>
      </c>
      <c r="R2288" s="15">
        <f t="shared" si="107"/>
        <v>41523.165972222225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08"/>
        <v>50.93</v>
      </c>
      <c r="Q2289" s="15">
        <f t="shared" si="106"/>
        <v>41792.667361111111</v>
      </c>
      <c r="R2289" s="15">
        <f t="shared" si="107"/>
        <v>41813.667361111111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08"/>
        <v>40.04</v>
      </c>
      <c r="Q2290" s="15">
        <f t="shared" si="106"/>
        <v>41067.827418981484</v>
      </c>
      <c r="R2290" s="15">
        <f t="shared" si="107"/>
        <v>41086.75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08"/>
        <v>64.44</v>
      </c>
      <c r="Q2291" s="15">
        <f t="shared" si="106"/>
        <v>41571.998379629629</v>
      </c>
      <c r="R2291" s="15">
        <f t="shared" si="107"/>
        <v>41614.973611111112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08"/>
        <v>53.83</v>
      </c>
      <c r="Q2292" s="15">
        <f t="shared" si="106"/>
        <v>40070.253819444442</v>
      </c>
      <c r="R2292" s="15">
        <f t="shared" si="107"/>
        <v>40148.708333333336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08"/>
        <v>100.47</v>
      </c>
      <c r="Q2293" s="15">
        <f t="shared" si="106"/>
        <v>40987.977060185185</v>
      </c>
      <c r="R2293" s="15">
        <f t="shared" si="107"/>
        <v>41022.166666666664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08"/>
        <v>46.63</v>
      </c>
      <c r="Q2294" s="15">
        <f t="shared" si="106"/>
        <v>40987.697638888887</v>
      </c>
      <c r="R2294" s="15">
        <f t="shared" si="107"/>
        <v>41017.697638888887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08"/>
        <v>34.07</v>
      </c>
      <c r="Q2295" s="15">
        <f t="shared" si="106"/>
        <v>41151.708321759259</v>
      </c>
      <c r="R2295" s="15">
        <f t="shared" si="107"/>
        <v>41177.165972222225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08"/>
        <v>65.209999999999994</v>
      </c>
      <c r="Q2296" s="15">
        <f t="shared" si="106"/>
        <v>41264.72314814815</v>
      </c>
      <c r="R2296" s="15">
        <f t="shared" si="107"/>
        <v>41294.72314814815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08"/>
        <v>44.21</v>
      </c>
      <c r="Q2297" s="15">
        <f t="shared" si="106"/>
        <v>41270.954351851848</v>
      </c>
      <c r="R2297" s="15">
        <f t="shared" si="107"/>
        <v>41300.954351851848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08"/>
        <v>71.97</v>
      </c>
      <c r="Q2298" s="15">
        <f t="shared" si="106"/>
        <v>40927.731782407405</v>
      </c>
      <c r="R2298" s="15">
        <f t="shared" si="107"/>
        <v>40962.731782407405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08"/>
        <v>52.95</v>
      </c>
      <c r="Q2299" s="15">
        <f t="shared" si="106"/>
        <v>40948.042233796295</v>
      </c>
      <c r="R2299" s="15">
        <f t="shared" si="107"/>
        <v>40982.165972222225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08"/>
        <v>109.45</v>
      </c>
      <c r="Q2300" s="15">
        <f t="shared" si="106"/>
        <v>41694.84065972222</v>
      </c>
      <c r="R2300" s="15">
        <f t="shared" si="107"/>
        <v>41724.798993055556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08"/>
        <v>75.040000000000006</v>
      </c>
      <c r="Q2301" s="15">
        <f t="shared" si="106"/>
        <v>40565.032511574071</v>
      </c>
      <c r="R2301" s="15">
        <f t="shared" si="107"/>
        <v>40580.032511574071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08"/>
        <v>115.71</v>
      </c>
      <c r="Q2302" s="15">
        <f t="shared" si="106"/>
        <v>41074.727037037039</v>
      </c>
      <c r="R2302" s="15">
        <f t="shared" si="107"/>
        <v>41088.727037037039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08"/>
        <v>31.66</v>
      </c>
      <c r="Q2303" s="15">
        <f t="shared" si="106"/>
        <v>41416.146944444445</v>
      </c>
      <c r="R2303" s="15">
        <f t="shared" si="107"/>
        <v>41446.146944444445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08"/>
        <v>46.18</v>
      </c>
      <c r="Q2304" s="15">
        <f t="shared" si="106"/>
        <v>41605.868449074071</v>
      </c>
      <c r="R2304" s="15">
        <f t="shared" si="107"/>
        <v>41639.291666666664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08"/>
        <v>68.48</v>
      </c>
      <c r="Q2305" s="15">
        <f t="shared" si="106"/>
        <v>40850.111064814817</v>
      </c>
      <c r="R2305" s="15">
        <f t="shared" si="107"/>
        <v>40890.152731481481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si="108"/>
        <v>53.47</v>
      </c>
      <c r="Q2306" s="15">
        <f t="shared" ref="Q2306:Q2369" si="109">(((J2306/60)/60)/24+(DATE(1970,1,1)))</f>
        <v>40502.815868055557</v>
      </c>
      <c r="R2306" s="15">
        <f t="shared" ref="R2306:R2369" si="110">(((I2306/60)/60)/24)+DATE(1970,1,1)</f>
        <v>40544.207638888889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ref="P2307:P2370" si="111">IFERROR(ROUND(E2307/L2307,2),0)</f>
        <v>109.11</v>
      </c>
      <c r="Q2307" s="15">
        <f t="shared" si="109"/>
        <v>41834.695277777777</v>
      </c>
      <c r="R2307" s="15">
        <f t="shared" si="110"/>
        <v>41859.75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11"/>
        <v>51.19</v>
      </c>
      <c r="Q2308" s="15">
        <f t="shared" si="109"/>
        <v>40948.16815972222</v>
      </c>
      <c r="R2308" s="15">
        <f t="shared" si="110"/>
        <v>40978.16815972222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11"/>
        <v>27.94</v>
      </c>
      <c r="Q2309" s="15">
        <f t="shared" si="109"/>
        <v>41004.802465277775</v>
      </c>
      <c r="R2309" s="15">
        <f t="shared" si="110"/>
        <v>41034.802407407406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11"/>
        <v>82.5</v>
      </c>
      <c r="Q2310" s="15">
        <f t="shared" si="109"/>
        <v>41851.962916666671</v>
      </c>
      <c r="R2310" s="15">
        <f t="shared" si="110"/>
        <v>41880.041666666664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11"/>
        <v>59.82</v>
      </c>
      <c r="Q2311" s="15">
        <f t="shared" si="109"/>
        <v>41307.987696759257</v>
      </c>
      <c r="R2311" s="15">
        <f t="shared" si="110"/>
        <v>41342.987696759257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11"/>
        <v>64.819999999999993</v>
      </c>
      <c r="Q2312" s="15">
        <f t="shared" si="109"/>
        <v>41324.79415509259</v>
      </c>
      <c r="R2312" s="15">
        <f t="shared" si="110"/>
        <v>41354.752488425926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11"/>
        <v>90.1</v>
      </c>
      <c r="Q2313" s="15">
        <f t="shared" si="109"/>
        <v>41736.004502314812</v>
      </c>
      <c r="R2313" s="15">
        <f t="shared" si="110"/>
        <v>41766.004502314812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11"/>
        <v>40.96</v>
      </c>
      <c r="Q2314" s="15">
        <f t="shared" si="109"/>
        <v>41716.632847222223</v>
      </c>
      <c r="R2314" s="15">
        <f t="shared" si="110"/>
        <v>41747.958333333336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11"/>
        <v>56</v>
      </c>
      <c r="Q2315" s="15">
        <f t="shared" si="109"/>
        <v>41002.958634259259</v>
      </c>
      <c r="R2315" s="15">
        <f t="shared" si="110"/>
        <v>41032.958634259259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11"/>
        <v>37.67</v>
      </c>
      <c r="Q2316" s="15">
        <f t="shared" si="109"/>
        <v>41037.551585648151</v>
      </c>
      <c r="R2316" s="15">
        <f t="shared" si="110"/>
        <v>41067.551585648151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11"/>
        <v>40.08</v>
      </c>
      <c r="Q2317" s="15">
        <f t="shared" si="109"/>
        <v>41004.72619212963</v>
      </c>
      <c r="R2317" s="15">
        <f t="shared" si="110"/>
        <v>41034.72619212963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11"/>
        <v>78.03</v>
      </c>
      <c r="Q2318" s="15">
        <f t="shared" si="109"/>
        <v>40079.725115740745</v>
      </c>
      <c r="R2318" s="15">
        <f t="shared" si="110"/>
        <v>40156.76666666667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11"/>
        <v>18.91</v>
      </c>
      <c r="Q2319" s="15">
        <f t="shared" si="109"/>
        <v>40192.542233796295</v>
      </c>
      <c r="R2319" s="15">
        <f t="shared" si="110"/>
        <v>40224.208333333336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11"/>
        <v>37.130000000000003</v>
      </c>
      <c r="Q2320" s="15">
        <f t="shared" si="109"/>
        <v>40050.643680555557</v>
      </c>
      <c r="R2320" s="15">
        <f t="shared" si="110"/>
        <v>40082.165972222225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11"/>
        <v>41.96</v>
      </c>
      <c r="Q2321" s="15">
        <f t="shared" si="109"/>
        <v>41593.082002314812</v>
      </c>
      <c r="R2321" s="15">
        <f t="shared" si="110"/>
        <v>41623.082002314812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11"/>
        <v>61.04</v>
      </c>
      <c r="Q2322" s="15">
        <f t="shared" si="109"/>
        <v>41696.817129629628</v>
      </c>
      <c r="R2322" s="15">
        <f t="shared" si="110"/>
        <v>41731.775462962964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11"/>
        <v>64.53</v>
      </c>
      <c r="Q2323" s="15">
        <f t="shared" si="109"/>
        <v>42799.260428240741</v>
      </c>
      <c r="R2323" s="15">
        <f t="shared" si="110"/>
        <v>42829.21876157407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11"/>
        <v>21.25</v>
      </c>
      <c r="Q2324" s="15">
        <f t="shared" si="109"/>
        <v>42804.895474537043</v>
      </c>
      <c r="R2324" s="15">
        <f t="shared" si="110"/>
        <v>42834.853807870371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11"/>
        <v>30</v>
      </c>
      <c r="Q2325" s="15">
        <f t="shared" si="109"/>
        <v>42807.755173611105</v>
      </c>
      <c r="R2325" s="15">
        <f t="shared" si="110"/>
        <v>42814.755173611105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11"/>
        <v>25.49</v>
      </c>
      <c r="Q2326" s="15">
        <f t="shared" si="109"/>
        <v>42790.885243055556</v>
      </c>
      <c r="R2326" s="15">
        <f t="shared" si="110"/>
        <v>42820.843576388885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11"/>
        <v>11.43</v>
      </c>
      <c r="Q2327" s="15">
        <f t="shared" si="109"/>
        <v>42794.022349537037</v>
      </c>
      <c r="R2327" s="15">
        <f t="shared" si="110"/>
        <v>42823.980682870373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11"/>
        <v>108</v>
      </c>
      <c r="Q2328" s="15">
        <f t="shared" si="109"/>
        <v>42804.034120370372</v>
      </c>
      <c r="R2328" s="15">
        <f t="shared" si="110"/>
        <v>42855.708333333328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11"/>
        <v>54.88</v>
      </c>
      <c r="Q2329" s="15">
        <f t="shared" si="109"/>
        <v>41842.917129629634</v>
      </c>
      <c r="R2329" s="15">
        <f t="shared" si="110"/>
        <v>41877.917129629634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11"/>
        <v>47.38</v>
      </c>
      <c r="Q2330" s="15">
        <f t="shared" si="109"/>
        <v>42139.781678240746</v>
      </c>
      <c r="R2330" s="15">
        <f t="shared" si="110"/>
        <v>42169.781678240746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11"/>
        <v>211.84</v>
      </c>
      <c r="Q2331" s="15">
        <f t="shared" si="109"/>
        <v>41807.624374999999</v>
      </c>
      <c r="R2331" s="15">
        <f t="shared" si="110"/>
        <v>41837.624374999999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11"/>
        <v>219.93</v>
      </c>
      <c r="Q2332" s="15">
        <f t="shared" si="109"/>
        <v>42332.89980324074</v>
      </c>
      <c r="R2332" s="15">
        <f t="shared" si="110"/>
        <v>42363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11"/>
        <v>40.799999999999997</v>
      </c>
      <c r="Q2333" s="15">
        <f t="shared" si="109"/>
        <v>41839.005671296298</v>
      </c>
      <c r="R2333" s="15">
        <f t="shared" si="110"/>
        <v>41869.005671296298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11"/>
        <v>75.5</v>
      </c>
      <c r="Q2334" s="15">
        <f t="shared" si="109"/>
        <v>42011.628136574072</v>
      </c>
      <c r="R2334" s="15">
        <f t="shared" si="110"/>
        <v>42041.628136574072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11"/>
        <v>13.54</v>
      </c>
      <c r="Q2335" s="15">
        <f t="shared" si="109"/>
        <v>41767.650347222225</v>
      </c>
      <c r="R2335" s="15">
        <f t="shared" si="110"/>
        <v>41788.743055555555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11"/>
        <v>60.87</v>
      </c>
      <c r="Q2336" s="15">
        <f t="shared" si="109"/>
        <v>41918.670115740737</v>
      </c>
      <c r="R2336" s="15">
        <f t="shared" si="110"/>
        <v>41948.731944444444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11"/>
        <v>115.69</v>
      </c>
      <c r="Q2337" s="15">
        <f t="shared" si="109"/>
        <v>41771.572256944448</v>
      </c>
      <c r="R2337" s="15">
        <f t="shared" si="110"/>
        <v>41801.572256944448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11"/>
        <v>48.1</v>
      </c>
      <c r="Q2338" s="15">
        <f t="shared" si="109"/>
        <v>41666.924710648149</v>
      </c>
      <c r="R2338" s="15">
        <f t="shared" si="110"/>
        <v>41706.924710648149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11"/>
        <v>74.180000000000007</v>
      </c>
      <c r="Q2339" s="15">
        <f t="shared" si="109"/>
        <v>41786.640543981484</v>
      </c>
      <c r="R2339" s="15">
        <f t="shared" si="110"/>
        <v>41816.640543981484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11"/>
        <v>123.35</v>
      </c>
      <c r="Q2340" s="15">
        <f t="shared" si="109"/>
        <v>41789.896805555552</v>
      </c>
      <c r="R2340" s="15">
        <f t="shared" si="110"/>
        <v>41819.896805555552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11"/>
        <v>66.62</v>
      </c>
      <c r="Q2341" s="15">
        <f t="shared" si="109"/>
        <v>42692.79987268518</v>
      </c>
      <c r="R2341" s="15">
        <f t="shared" si="110"/>
        <v>42723.332638888889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11"/>
        <v>104.99</v>
      </c>
      <c r="Q2342" s="15">
        <f t="shared" si="109"/>
        <v>42643.642800925925</v>
      </c>
      <c r="R2342" s="15">
        <f t="shared" si="110"/>
        <v>42673.642800925925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11"/>
        <v>0</v>
      </c>
      <c r="Q2343" s="15">
        <f t="shared" si="109"/>
        <v>42167.813703703709</v>
      </c>
      <c r="R2343" s="15">
        <f t="shared" si="110"/>
        <v>42197.813703703709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11"/>
        <v>0</v>
      </c>
      <c r="Q2344" s="15">
        <f t="shared" si="109"/>
        <v>41897.702199074076</v>
      </c>
      <c r="R2344" s="15">
        <f t="shared" si="110"/>
        <v>41918.208333333336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11"/>
        <v>300</v>
      </c>
      <c r="Q2345" s="15">
        <f t="shared" si="109"/>
        <v>42327.825289351851</v>
      </c>
      <c r="R2345" s="15">
        <f t="shared" si="110"/>
        <v>42377.82430555555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11"/>
        <v>1</v>
      </c>
      <c r="Q2346" s="15">
        <f t="shared" si="109"/>
        <v>42515.727650462963</v>
      </c>
      <c r="R2346" s="15">
        <f t="shared" si="110"/>
        <v>42545.727650462963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11"/>
        <v>0</v>
      </c>
      <c r="Q2347" s="15">
        <f t="shared" si="109"/>
        <v>42060.001805555556</v>
      </c>
      <c r="R2347" s="15">
        <f t="shared" si="110"/>
        <v>42094.985416666663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11"/>
        <v>13</v>
      </c>
      <c r="Q2348" s="15">
        <f t="shared" si="109"/>
        <v>42615.79896990741</v>
      </c>
      <c r="R2348" s="15">
        <f t="shared" si="110"/>
        <v>42660.79896990741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11"/>
        <v>15</v>
      </c>
      <c r="Q2349" s="15">
        <f t="shared" si="109"/>
        <v>42577.607361111113</v>
      </c>
      <c r="R2349" s="15">
        <f t="shared" si="110"/>
        <v>42607.607361111113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11"/>
        <v>54</v>
      </c>
      <c r="Q2350" s="15">
        <f t="shared" si="109"/>
        <v>42360.932152777779</v>
      </c>
      <c r="R2350" s="15">
        <f t="shared" si="110"/>
        <v>42420.932152777779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11"/>
        <v>0</v>
      </c>
      <c r="Q2351" s="15">
        <f t="shared" si="109"/>
        <v>42198.775787037041</v>
      </c>
      <c r="R2351" s="15">
        <f t="shared" si="110"/>
        <v>42227.775787037041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11"/>
        <v>0</v>
      </c>
      <c r="Q2352" s="15">
        <f t="shared" si="109"/>
        <v>42708.842245370368</v>
      </c>
      <c r="R2352" s="15">
        <f t="shared" si="110"/>
        <v>42738.842245370368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11"/>
        <v>15.43</v>
      </c>
      <c r="Q2353" s="15">
        <f t="shared" si="109"/>
        <v>42094.101145833338</v>
      </c>
      <c r="R2353" s="15">
        <f t="shared" si="110"/>
        <v>42124.101145833338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11"/>
        <v>0</v>
      </c>
      <c r="Q2354" s="15">
        <f t="shared" si="109"/>
        <v>42101.633703703701</v>
      </c>
      <c r="R2354" s="15">
        <f t="shared" si="110"/>
        <v>42161.633703703701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11"/>
        <v>0</v>
      </c>
      <c r="Q2355" s="15">
        <f t="shared" si="109"/>
        <v>42103.676180555558</v>
      </c>
      <c r="R2355" s="15">
        <f t="shared" si="110"/>
        <v>42115.676180555558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11"/>
        <v>25</v>
      </c>
      <c r="Q2356" s="15">
        <f t="shared" si="109"/>
        <v>41954.722916666666</v>
      </c>
      <c r="R2356" s="15">
        <f t="shared" si="110"/>
        <v>42014.722916666666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11"/>
        <v>27.5</v>
      </c>
      <c r="Q2357" s="15">
        <f t="shared" si="109"/>
        <v>42096.918240740735</v>
      </c>
      <c r="R2357" s="15">
        <f t="shared" si="110"/>
        <v>42126.918240740735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11"/>
        <v>0</v>
      </c>
      <c r="Q2358" s="15">
        <f t="shared" si="109"/>
        <v>42130.78361111111</v>
      </c>
      <c r="R2358" s="15">
        <f t="shared" si="110"/>
        <v>42160.78361111111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11"/>
        <v>0</v>
      </c>
      <c r="Q2359" s="15">
        <f t="shared" si="109"/>
        <v>42264.620115740734</v>
      </c>
      <c r="R2359" s="15">
        <f t="shared" si="110"/>
        <v>42294.620115740734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11"/>
        <v>0</v>
      </c>
      <c r="Q2360" s="15">
        <f t="shared" si="109"/>
        <v>41978.930972222224</v>
      </c>
      <c r="R2360" s="15">
        <f t="shared" si="110"/>
        <v>42035.027083333334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11"/>
        <v>367</v>
      </c>
      <c r="Q2361" s="15">
        <f t="shared" si="109"/>
        <v>42159.649583333332</v>
      </c>
      <c r="R2361" s="15">
        <f t="shared" si="110"/>
        <v>42219.649583333332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11"/>
        <v>2</v>
      </c>
      <c r="Q2362" s="15">
        <f t="shared" si="109"/>
        <v>42377.70694444445</v>
      </c>
      <c r="R2362" s="15">
        <f t="shared" si="110"/>
        <v>42407.70694444445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11"/>
        <v>0</v>
      </c>
      <c r="Q2363" s="15">
        <f t="shared" si="109"/>
        <v>42466.858888888892</v>
      </c>
      <c r="R2363" s="15">
        <f t="shared" si="110"/>
        <v>42490.916666666672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11"/>
        <v>60</v>
      </c>
      <c r="Q2364" s="15">
        <f t="shared" si="109"/>
        <v>41954.688310185185</v>
      </c>
      <c r="R2364" s="15">
        <f t="shared" si="110"/>
        <v>41984.688310185185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11"/>
        <v>0</v>
      </c>
      <c r="Q2365" s="15">
        <f t="shared" si="109"/>
        <v>42322.011574074073</v>
      </c>
      <c r="R2365" s="15">
        <f t="shared" si="110"/>
        <v>42367.011574074073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11"/>
        <v>0</v>
      </c>
      <c r="Q2366" s="15">
        <f t="shared" si="109"/>
        <v>42248.934675925921</v>
      </c>
      <c r="R2366" s="15">
        <f t="shared" si="110"/>
        <v>42303.934675925921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11"/>
        <v>0</v>
      </c>
      <c r="Q2367" s="15">
        <f t="shared" si="109"/>
        <v>42346.736400462964</v>
      </c>
      <c r="R2367" s="15">
        <f t="shared" si="110"/>
        <v>42386.958333333328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11"/>
        <v>97.41</v>
      </c>
      <c r="Q2368" s="15">
        <f t="shared" si="109"/>
        <v>42268.531631944439</v>
      </c>
      <c r="R2368" s="15">
        <f t="shared" si="110"/>
        <v>42298.531631944439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11"/>
        <v>47.86</v>
      </c>
      <c r="Q2369" s="15">
        <f t="shared" si="109"/>
        <v>42425.970092592594</v>
      </c>
      <c r="R2369" s="15">
        <f t="shared" si="110"/>
        <v>42485.928425925929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si="111"/>
        <v>50</v>
      </c>
      <c r="Q2370" s="15">
        <f t="shared" ref="Q2370:Q2433" si="112">(((J2370/60)/60)/24+(DATE(1970,1,1)))</f>
        <v>42063.721817129626</v>
      </c>
      <c r="R2370" s="15">
        <f t="shared" ref="R2370:R2433" si="113">(((I2370/60)/60)/24)+DATE(1970,1,1)</f>
        <v>42108.680150462969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ref="P2371:P2434" si="114">IFERROR(ROUND(E2371/L2371,2),0)</f>
        <v>0</v>
      </c>
      <c r="Q2371" s="15">
        <f t="shared" si="112"/>
        <v>42380.812627314815</v>
      </c>
      <c r="R2371" s="15">
        <f t="shared" si="113"/>
        <v>42410.812627314815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14"/>
        <v>20.5</v>
      </c>
      <c r="Q2372" s="15">
        <f t="shared" si="112"/>
        <v>41961.18913194444</v>
      </c>
      <c r="R2372" s="15">
        <f t="shared" si="113"/>
        <v>41991.18913194444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14"/>
        <v>0</v>
      </c>
      <c r="Q2373" s="15">
        <f t="shared" si="112"/>
        <v>42150.777731481481</v>
      </c>
      <c r="R2373" s="15">
        <f t="shared" si="113"/>
        <v>42180.777731481481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14"/>
        <v>30</v>
      </c>
      <c r="Q2374" s="15">
        <f t="shared" si="112"/>
        <v>42088.069108796291</v>
      </c>
      <c r="R2374" s="15">
        <f t="shared" si="113"/>
        <v>42118.069108796291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14"/>
        <v>50</v>
      </c>
      <c r="Q2375" s="15">
        <f t="shared" si="112"/>
        <v>42215.662314814821</v>
      </c>
      <c r="R2375" s="15">
        <f t="shared" si="113"/>
        <v>42245.662314814821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14"/>
        <v>10</v>
      </c>
      <c r="Q2376" s="15">
        <f t="shared" si="112"/>
        <v>42017.843287037031</v>
      </c>
      <c r="R2376" s="15">
        <f t="shared" si="113"/>
        <v>42047.843287037031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14"/>
        <v>0</v>
      </c>
      <c r="Q2377" s="15">
        <f t="shared" si="112"/>
        <v>42592.836076388892</v>
      </c>
      <c r="R2377" s="15">
        <f t="shared" si="113"/>
        <v>42622.836076388892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14"/>
        <v>81.58</v>
      </c>
      <c r="Q2378" s="15">
        <f t="shared" si="112"/>
        <v>42318.925532407404</v>
      </c>
      <c r="R2378" s="15">
        <f t="shared" si="113"/>
        <v>42348.925532407404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14"/>
        <v>0</v>
      </c>
      <c r="Q2379" s="15">
        <f t="shared" si="112"/>
        <v>42669.870173611111</v>
      </c>
      <c r="R2379" s="15">
        <f t="shared" si="113"/>
        <v>42699.911840277782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14"/>
        <v>0</v>
      </c>
      <c r="Q2380" s="15">
        <f t="shared" si="112"/>
        <v>42213.013078703705</v>
      </c>
      <c r="R2380" s="15">
        <f t="shared" si="113"/>
        <v>42242.013078703705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14"/>
        <v>0</v>
      </c>
      <c r="Q2381" s="15">
        <f t="shared" si="112"/>
        <v>42237.016388888893</v>
      </c>
      <c r="R2381" s="15">
        <f t="shared" si="113"/>
        <v>42282.016388888893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14"/>
        <v>18.329999999999998</v>
      </c>
      <c r="Q2382" s="15">
        <f t="shared" si="112"/>
        <v>42248.793310185181</v>
      </c>
      <c r="R2382" s="15">
        <f t="shared" si="113"/>
        <v>42278.793310185181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14"/>
        <v>224.43</v>
      </c>
      <c r="Q2383" s="15">
        <f t="shared" si="112"/>
        <v>42074.935740740737</v>
      </c>
      <c r="R2383" s="15">
        <f t="shared" si="113"/>
        <v>42104.935740740737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14"/>
        <v>37.5</v>
      </c>
      <c r="Q2384" s="15">
        <f t="shared" si="112"/>
        <v>42195.187534722223</v>
      </c>
      <c r="R2384" s="15">
        <f t="shared" si="113"/>
        <v>42220.187534722223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14"/>
        <v>145</v>
      </c>
      <c r="Q2385" s="15">
        <f t="shared" si="112"/>
        <v>42027.056793981479</v>
      </c>
      <c r="R2385" s="15">
        <f t="shared" si="113"/>
        <v>42057.056793981479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14"/>
        <v>1</v>
      </c>
      <c r="Q2386" s="15">
        <f t="shared" si="112"/>
        <v>41927.067627314813</v>
      </c>
      <c r="R2386" s="15">
        <f t="shared" si="113"/>
        <v>41957.109293981484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14"/>
        <v>112.57</v>
      </c>
      <c r="Q2387" s="15">
        <f t="shared" si="112"/>
        <v>42191.70175925926</v>
      </c>
      <c r="R2387" s="15">
        <f t="shared" si="113"/>
        <v>42221.70175925926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14"/>
        <v>0</v>
      </c>
      <c r="Q2388" s="15">
        <f t="shared" si="112"/>
        <v>41954.838240740741</v>
      </c>
      <c r="R2388" s="15">
        <f t="shared" si="113"/>
        <v>42014.838240740741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14"/>
        <v>342</v>
      </c>
      <c r="Q2389" s="15">
        <f t="shared" si="112"/>
        <v>42528.626620370371</v>
      </c>
      <c r="R2389" s="15">
        <f t="shared" si="113"/>
        <v>42573.626620370371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14"/>
        <v>57.88</v>
      </c>
      <c r="Q2390" s="15">
        <f t="shared" si="112"/>
        <v>41989.853692129633</v>
      </c>
      <c r="R2390" s="15">
        <f t="shared" si="113"/>
        <v>42019.811805555553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14"/>
        <v>30</v>
      </c>
      <c r="Q2391" s="15">
        <f t="shared" si="112"/>
        <v>42179.653379629628</v>
      </c>
      <c r="R2391" s="15">
        <f t="shared" si="113"/>
        <v>42210.915972222225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14"/>
        <v>0</v>
      </c>
      <c r="Q2392" s="15">
        <f t="shared" si="112"/>
        <v>41968.262314814812</v>
      </c>
      <c r="R2392" s="15">
        <f t="shared" si="113"/>
        <v>42008.262314814812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14"/>
        <v>25</v>
      </c>
      <c r="Q2393" s="15">
        <f t="shared" si="112"/>
        <v>42064.794490740736</v>
      </c>
      <c r="R2393" s="15">
        <f t="shared" si="113"/>
        <v>42094.752824074079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14"/>
        <v>0</v>
      </c>
      <c r="Q2394" s="15">
        <f t="shared" si="112"/>
        <v>42276.120636574073</v>
      </c>
      <c r="R2394" s="15">
        <f t="shared" si="113"/>
        <v>42306.120636574073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14"/>
        <v>50</v>
      </c>
      <c r="Q2395" s="15">
        <f t="shared" si="112"/>
        <v>42194.648344907408</v>
      </c>
      <c r="R2395" s="15">
        <f t="shared" si="113"/>
        <v>42224.648344907408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14"/>
        <v>1.5</v>
      </c>
      <c r="Q2396" s="15">
        <f t="shared" si="112"/>
        <v>42031.362187499995</v>
      </c>
      <c r="R2396" s="15">
        <f t="shared" si="113"/>
        <v>42061.362187499995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14"/>
        <v>0</v>
      </c>
      <c r="Q2397" s="15">
        <f t="shared" si="112"/>
        <v>42717.121377314819</v>
      </c>
      <c r="R2397" s="15">
        <f t="shared" si="113"/>
        <v>42745.372916666667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14"/>
        <v>10</v>
      </c>
      <c r="Q2398" s="15">
        <f t="shared" si="112"/>
        <v>42262.849050925928</v>
      </c>
      <c r="R2398" s="15">
        <f t="shared" si="113"/>
        <v>42292.849050925928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14"/>
        <v>0</v>
      </c>
      <c r="Q2399" s="15">
        <f t="shared" si="112"/>
        <v>41976.88490740741</v>
      </c>
      <c r="R2399" s="15">
        <f t="shared" si="113"/>
        <v>42006.88490740741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14"/>
        <v>0</v>
      </c>
      <c r="Q2400" s="15">
        <f t="shared" si="112"/>
        <v>42157.916481481487</v>
      </c>
      <c r="R2400" s="15">
        <f t="shared" si="113"/>
        <v>42187.916481481487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14"/>
        <v>0</v>
      </c>
      <c r="Q2401" s="15">
        <f t="shared" si="112"/>
        <v>41956.853078703702</v>
      </c>
      <c r="R2401" s="15">
        <f t="shared" si="113"/>
        <v>41991.853078703702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14"/>
        <v>0</v>
      </c>
      <c r="Q2402" s="15">
        <f t="shared" si="112"/>
        <v>42444.268101851849</v>
      </c>
      <c r="R2402" s="15">
        <f t="shared" si="113"/>
        <v>42474.268101851849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14"/>
        <v>22.33</v>
      </c>
      <c r="Q2403" s="15">
        <f t="shared" si="112"/>
        <v>42374.822870370372</v>
      </c>
      <c r="R2403" s="15">
        <f t="shared" si="113"/>
        <v>42434.822870370372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14"/>
        <v>52</v>
      </c>
      <c r="Q2404" s="15">
        <f t="shared" si="112"/>
        <v>42107.679756944446</v>
      </c>
      <c r="R2404" s="15">
        <f t="shared" si="113"/>
        <v>42137.679756944446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14"/>
        <v>16.829999999999998</v>
      </c>
      <c r="Q2405" s="15">
        <f t="shared" si="112"/>
        <v>42399.882615740738</v>
      </c>
      <c r="R2405" s="15">
        <f t="shared" si="113"/>
        <v>42459.840949074074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14"/>
        <v>0</v>
      </c>
      <c r="Q2406" s="15">
        <f t="shared" si="112"/>
        <v>42342.03943287037</v>
      </c>
      <c r="R2406" s="15">
        <f t="shared" si="113"/>
        <v>42372.03943287037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14"/>
        <v>56.3</v>
      </c>
      <c r="Q2407" s="15">
        <f t="shared" si="112"/>
        <v>42595.585358796292</v>
      </c>
      <c r="R2407" s="15">
        <f t="shared" si="113"/>
        <v>42616.585358796292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14"/>
        <v>84.06</v>
      </c>
      <c r="Q2408" s="15">
        <f t="shared" si="112"/>
        <v>41983.110995370371</v>
      </c>
      <c r="R2408" s="15">
        <f t="shared" si="113"/>
        <v>42023.110995370371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14"/>
        <v>168.39</v>
      </c>
      <c r="Q2409" s="15">
        <f t="shared" si="112"/>
        <v>42082.575555555552</v>
      </c>
      <c r="R2409" s="15">
        <f t="shared" si="113"/>
        <v>42105.25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14"/>
        <v>15</v>
      </c>
      <c r="Q2410" s="15">
        <f t="shared" si="112"/>
        <v>41919.140706018516</v>
      </c>
      <c r="R2410" s="15">
        <f t="shared" si="113"/>
        <v>41949.182372685187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14"/>
        <v>76.67</v>
      </c>
      <c r="Q2411" s="15">
        <f t="shared" si="112"/>
        <v>42204.875868055555</v>
      </c>
      <c r="R2411" s="15">
        <f t="shared" si="113"/>
        <v>42234.875868055555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14"/>
        <v>0</v>
      </c>
      <c r="Q2412" s="15">
        <f t="shared" si="112"/>
        <v>42224.408275462964</v>
      </c>
      <c r="R2412" s="15">
        <f t="shared" si="113"/>
        <v>42254.408275462964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14"/>
        <v>50.33</v>
      </c>
      <c r="Q2413" s="15">
        <f t="shared" si="112"/>
        <v>42211.732430555552</v>
      </c>
      <c r="R2413" s="15">
        <f t="shared" si="113"/>
        <v>42241.732430555552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14"/>
        <v>0</v>
      </c>
      <c r="Q2414" s="15">
        <f t="shared" si="112"/>
        <v>42655.736956018518</v>
      </c>
      <c r="R2414" s="15">
        <f t="shared" si="113"/>
        <v>42700.778622685189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14"/>
        <v>8.33</v>
      </c>
      <c r="Q2415" s="15">
        <f t="shared" si="112"/>
        <v>41760.10974537037</v>
      </c>
      <c r="R2415" s="15">
        <f t="shared" si="113"/>
        <v>41790.979166666664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14"/>
        <v>35.380000000000003</v>
      </c>
      <c r="Q2416" s="15">
        <f t="shared" si="112"/>
        <v>42198.695138888885</v>
      </c>
      <c r="R2416" s="15">
        <f t="shared" si="113"/>
        <v>42238.165972222225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14"/>
        <v>55.83</v>
      </c>
      <c r="Q2417" s="15">
        <f t="shared" si="112"/>
        <v>42536.862800925926</v>
      </c>
      <c r="R2417" s="15">
        <f t="shared" si="113"/>
        <v>42566.862800925926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14"/>
        <v>5</v>
      </c>
      <c r="Q2418" s="15">
        <f t="shared" si="112"/>
        <v>42019.737766203703</v>
      </c>
      <c r="R2418" s="15">
        <f t="shared" si="113"/>
        <v>42077.625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14"/>
        <v>0</v>
      </c>
      <c r="Q2419" s="15">
        <f t="shared" si="112"/>
        <v>41831.884108796294</v>
      </c>
      <c r="R2419" s="15">
        <f t="shared" si="113"/>
        <v>41861.884108796294</v>
      </c>
    </row>
    <row r="2420" spans="1:18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14"/>
        <v>1</v>
      </c>
      <c r="Q2420" s="15">
        <f t="shared" si="112"/>
        <v>42027.856990740736</v>
      </c>
      <c r="R2420" s="15">
        <f t="shared" si="113"/>
        <v>42087.815324074079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14"/>
        <v>0</v>
      </c>
      <c r="Q2421" s="15">
        <f t="shared" si="112"/>
        <v>41993.738298611104</v>
      </c>
      <c r="R2421" s="15">
        <f t="shared" si="113"/>
        <v>42053.738298611104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14"/>
        <v>69.47</v>
      </c>
      <c r="Q2422" s="15">
        <f t="shared" si="112"/>
        <v>41893.028877314813</v>
      </c>
      <c r="R2422" s="15">
        <f t="shared" si="113"/>
        <v>41953.070543981477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14"/>
        <v>1</v>
      </c>
      <c r="Q2423" s="15">
        <f t="shared" si="112"/>
        <v>42026.687453703707</v>
      </c>
      <c r="R2423" s="15">
        <f t="shared" si="113"/>
        <v>42056.687453703707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14"/>
        <v>1</v>
      </c>
      <c r="Q2424" s="15">
        <f t="shared" si="112"/>
        <v>42044.724953703699</v>
      </c>
      <c r="R2424" s="15">
        <f t="shared" si="113"/>
        <v>42074.683287037042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14"/>
        <v>8</v>
      </c>
      <c r="Q2425" s="15">
        <f t="shared" si="112"/>
        <v>41974.704745370371</v>
      </c>
      <c r="R2425" s="15">
        <f t="shared" si="113"/>
        <v>42004.704745370371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14"/>
        <v>34.44</v>
      </c>
      <c r="Q2426" s="15">
        <f t="shared" si="112"/>
        <v>41909.892453703702</v>
      </c>
      <c r="R2426" s="15">
        <f t="shared" si="113"/>
        <v>41939.892453703702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14"/>
        <v>1</v>
      </c>
      <c r="Q2427" s="15">
        <f t="shared" si="112"/>
        <v>42502.913761574076</v>
      </c>
      <c r="R2427" s="15">
        <f t="shared" si="113"/>
        <v>42517.919444444444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14"/>
        <v>0</v>
      </c>
      <c r="Q2428" s="15">
        <f t="shared" si="112"/>
        <v>42164.170046296291</v>
      </c>
      <c r="R2428" s="15">
        <f t="shared" si="113"/>
        <v>42224.170046296291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14"/>
        <v>1</v>
      </c>
      <c r="Q2429" s="15">
        <f t="shared" si="112"/>
        <v>42412.318668981476</v>
      </c>
      <c r="R2429" s="15">
        <f t="shared" si="113"/>
        <v>42452.277002314819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14"/>
        <v>1</v>
      </c>
      <c r="Q2430" s="15">
        <f t="shared" si="112"/>
        <v>42045.784155092595</v>
      </c>
      <c r="R2430" s="15">
        <f t="shared" si="113"/>
        <v>42075.742488425924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14"/>
        <v>501.25</v>
      </c>
      <c r="Q2431" s="15">
        <f t="shared" si="112"/>
        <v>42734.879236111112</v>
      </c>
      <c r="R2431" s="15">
        <f t="shared" si="113"/>
        <v>42771.697222222225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14"/>
        <v>10.5</v>
      </c>
      <c r="Q2432" s="15">
        <f t="shared" si="112"/>
        <v>42382.130833333329</v>
      </c>
      <c r="R2432" s="15">
        <f t="shared" si="113"/>
        <v>42412.130833333329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14"/>
        <v>1</v>
      </c>
      <c r="Q2433" s="15">
        <f t="shared" si="112"/>
        <v>42489.099687499998</v>
      </c>
      <c r="R2433" s="15">
        <f t="shared" si="113"/>
        <v>42549.099687499998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si="114"/>
        <v>1</v>
      </c>
      <c r="Q2434" s="15">
        <f t="shared" ref="Q2434:Q2497" si="115">(((J2434/60)/60)/24+(DATE(1970,1,1)))</f>
        <v>42041.218715277777</v>
      </c>
      <c r="R2434" s="15">
        <f t="shared" ref="R2434:R2497" si="116">(((I2434/60)/60)/24)+DATE(1970,1,1)</f>
        <v>42071.218715277777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ref="P2435:P2498" si="117">IFERROR(ROUND(E2435/L2435,2),0)</f>
        <v>0</v>
      </c>
      <c r="Q2435" s="15">
        <f t="shared" si="115"/>
        <v>42397.89980324074</v>
      </c>
      <c r="R2435" s="15">
        <f t="shared" si="116"/>
        <v>42427.89980324074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17"/>
        <v>13</v>
      </c>
      <c r="Q2436" s="15">
        <f t="shared" si="115"/>
        <v>42180.18604166666</v>
      </c>
      <c r="R2436" s="15">
        <f t="shared" si="116"/>
        <v>42220.18604166666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17"/>
        <v>306</v>
      </c>
      <c r="Q2437" s="15">
        <f t="shared" si="115"/>
        <v>42252.277615740735</v>
      </c>
      <c r="R2437" s="15">
        <f t="shared" si="116"/>
        <v>42282.277615740735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17"/>
        <v>22.5</v>
      </c>
      <c r="Q2438" s="15">
        <f t="shared" si="115"/>
        <v>42338.615393518514</v>
      </c>
      <c r="R2438" s="15">
        <f t="shared" si="116"/>
        <v>42398.615393518514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17"/>
        <v>0</v>
      </c>
      <c r="Q2439" s="15">
        <f t="shared" si="115"/>
        <v>42031.965138888889</v>
      </c>
      <c r="R2439" s="15">
        <f t="shared" si="116"/>
        <v>42080.75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17"/>
        <v>50</v>
      </c>
      <c r="Q2440" s="15">
        <f t="shared" si="115"/>
        <v>42285.91506944444</v>
      </c>
      <c r="R2440" s="15">
        <f t="shared" si="116"/>
        <v>42345.956736111111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17"/>
        <v>0</v>
      </c>
      <c r="Q2441" s="15">
        <f t="shared" si="115"/>
        <v>42265.818622685183</v>
      </c>
      <c r="R2441" s="15">
        <f t="shared" si="116"/>
        <v>42295.818622685183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17"/>
        <v>5</v>
      </c>
      <c r="Q2442" s="15">
        <f t="shared" si="115"/>
        <v>42383.899456018517</v>
      </c>
      <c r="R2442" s="15">
        <f t="shared" si="116"/>
        <v>42413.899456018517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17"/>
        <v>74.23</v>
      </c>
      <c r="Q2443" s="15">
        <f t="shared" si="115"/>
        <v>42187.125625000001</v>
      </c>
      <c r="R2443" s="15">
        <f t="shared" si="116"/>
        <v>42208.207638888889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17"/>
        <v>81.25</v>
      </c>
      <c r="Q2444" s="15">
        <f t="shared" si="115"/>
        <v>42052.666990740734</v>
      </c>
      <c r="R2444" s="15">
        <f t="shared" si="116"/>
        <v>42082.625324074077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17"/>
        <v>130.22999999999999</v>
      </c>
      <c r="Q2445" s="15">
        <f t="shared" si="115"/>
        <v>41836.625254629631</v>
      </c>
      <c r="R2445" s="15">
        <f t="shared" si="116"/>
        <v>41866.625254629631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17"/>
        <v>53.41</v>
      </c>
      <c r="Q2446" s="15">
        <f t="shared" si="115"/>
        <v>42485.754525462966</v>
      </c>
      <c r="R2446" s="15">
        <f t="shared" si="116"/>
        <v>42515.754525462966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17"/>
        <v>75.13</v>
      </c>
      <c r="Q2447" s="15">
        <f t="shared" si="115"/>
        <v>42243.190057870372</v>
      </c>
      <c r="R2447" s="15">
        <f t="shared" si="116"/>
        <v>42273.190057870372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17"/>
        <v>75.67</v>
      </c>
      <c r="Q2448" s="15">
        <f t="shared" si="115"/>
        <v>42670.602673611109</v>
      </c>
      <c r="R2448" s="15">
        <f t="shared" si="116"/>
        <v>42700.64434027778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17"/>
        <v>31.69</v>
      </c>
      <c r="Q2449" s="15">
        <f t="shared" si="115"/>
        <v>42654.469826388886</v>
      </c>
      <c r="R2449" s="15">
        <f t="shared" si="116"/>
        <v>42686.166666666672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17"/>
        <v>47.78</v>
      </c>
      <c r="Q2450" s="15">
        <f t="shared" si="115"/>
        <v>42607.316122685181</v>
      </c>
      <c r="R2450" s="15">
        <f t="shared" si="116"/>
        <v>42613.233333333337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17"/>
        <v>90</v>
      </c>
      <c r="Q2451" s="15">
        <f t="shared" si="115"/>
        <v>41943.142534722225</v>
      </c>
      <c r="R2451" s="15">
        <f t="shared" si="116"/>
        <v>41973.184201388889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17"/>
        <v>149.31</v>
      </c>
      <c r="Q2452" s="15">
        <f t="shared" si="115"/>
        <v>41902.07240740741</v>
      </c>
      <c r="R2452" s="15">
        <f t="shared" si="116"/>
        <v>41940.132638888892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17"/>
        <v>62.07</v>
      </c>
      <c r="Q2453" s="15">
        <f t="shared" si="115"/>
        <v>42779.908449074079</v>
      </c>
      <c r="R2453" s="15">
        <f t="shared" si="116"/>
        <v>42799.908449074079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17"/>
        <v>53.4</v>
      </c>
      <c r="Q2454" s="15">
        <f t="shared" si="115"/>
        <v>42338.84375</v>
      </c>
      <c r="R2454" s="15">
        <f t="shared" si="116"/>
        <v>42367.958333333328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17"/>
        <v>69.27</v>
      </c>
      <c r="Q2455" s="15">
        <f t="shared" si="115"/>
        <v>42738.692233796297</v>
      </c>
      <c r="R2455" s="15">
        <f t="shared" si="116"/>
        <v>42768.692233796297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17"/>
        <v>271.51</v>
      </c>
      <c r="Q2456" s="15">
        <f t="shared" si="115"/>
        <v>42770.201481481476</v>
      </c>
      <c r="R2456" s="15">
        <f t="shared" si="116"/>
        <v>42805.201481481476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17"/>
        <v>34.130000000000003</v>
      </c>
      <c r="Q2457" s="15">
        <f t="shared" si="115"/>
        <v>42452.781828703708</v>
      </c>
      <c r="R2457" s="15">
        <f t="shared" si="116"/>
        <v>42480.781828703708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17"/>
        <v>40.49</v>
      </c>
      <c r="Q2458" s="15">
        <f t="shared" si="115"/>
        <v>42761.961099537039</v>
      </c>
      <c r="R2458" s="15">
        <f t="shared" si="116"/>
        <v>42791.961099537039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17"/>
        <v>189.76</v>
      </c>
      <c r="Q2459" s="15">
        <f t="shared" si="115"/>
        <v>42423.602500000001</v>
      </c>
      <c r="R2459" s="15">
        <f t="shared" si="116"/>
        <v>42453.560833333337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17"/>
        <v>68.86</v>
      </c>
      <c r="Q2460" s="15">
        <f t="shared" si="115"/>
        <v>42495.871736111112</v>
      </c>
      <c r="R2460" s="15">
        <f t="shared" si="116"/>
        <v>42530.791666666672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17"/>
        <v>108.78</v>
      </c>
      <c r="Q2461" s="15">
        <f t="shared" si="115"/>
        <v>42407.637557870374</v>
      </c>
      <c r="R2461" s="15">
        <f t="shared" si="116"/>
        <v>42452.595891203702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17"/>
        <v>125.99</v>
      </c>
      <c r="Q2462" s="15">
        <f t="shared" si="115"/>
        <v>42704.187118055561</v>
      </c>
      <c r="R2462" s="15">
        <f t="shared" si="116"/>
        <v>42738.178472222222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17"/>
        <v>90.52</v>
      </c>
      <c r="Q2463" s="15">
        <f t="shared" si="115"/>
        <v>40784.012696759259</v>
      </c>
      <c r="R2463" s="15">
        <f t="shared" si="116"/>
        <v>40817.125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17"/>
        <v>28.88</v>
      </c>
      <c r="Q2464" s="15">
        <f t="shared" si="115"/>
        <v>41089.186296296299</v>
      </c>
      <c r="R2464" s="15">
        <f t="shared" si="116"/>
        <v>41109.186296296299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17"/>
        <v>31</v>
      </c>
      <c r="Q2465" s="15">
        <f t="shared" si="115"/>
        <v>41341.111400462964</v>
      </c>
      <c r="R2465" s="15">
        <f t="shared" si="116"/>
        <v>41380.791666666664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17"/>
        <v>51.67</v>
      </c>
      <c r="Q2466" s="15">
        <f t="shared" si="115"/>
        <v>42248.90042824074</v>
      </c>
      <c r="R2466" s="15">
        <f t="shared" si="116"/>
        <v>42277.811805555553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17"/>
        <v>26.27</v>
      </c>
      <c r="Q2467" s="15">
        <f t="shared" si="115"/>
        <v>41145.719305555554</v>
      </c>
      <c r="R2467" s="15">
        <f t="shared" si="116"/>
        <v>41175.719305555554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17"/>
        <v>48.08</v>
      </c>
      <c r="Q2468" s="15">
        <f t="shared" si="115"/>
        <v>41373.102465277778</v>
      </c>
      <c r="R2468" s="15">
        <f t="shared" si="116"/>
        <v>41403.102465277778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17"/>
        <v>27.56</v>
      </c>
      <c r="Q2469" s="15">
        <f t="shared" si="115"/>
        <v>41025.874201388891</v>
      </c>
      <c r="R2469" s="15">
        <f t="shared" si="116"/>
        <v>41039.708333333336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17"/>
        <v>36.97</v>
      </c>
      <c r="Q2470" s="15">
        <f t="shared" si="115"/>
        <v>41174.154178240737</v>
      </c>
      <c r="R2470" s="15">
        <f t="shared" si="116"/>
        <v>41210.208333333336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17"/>
        <v>29.02</v>
      </c>
      <c r="Q2471" s="15">
        <f t="shared" si="115"/>
        <v>40557.429733796293</v>
      </c>
      <c r="R2471" s="15">
        <f t="shared" si="116"/>
        <v>40582.429733796293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17"/>
        <v>28.66</v>
      </c>
      <c r="Q2472" s="15">
        <f t="shared" si="115"/>
        <v>41023.07471064815</v>
      </c>
      <c r="R2472" s="15">
        <f t="shared" si="116"/>
        <v>41053.07471064815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17"/>
        <v>37.65</v>
      </c>
      <c r="Q2473" s="15">
        <f t="shared" si="115"/>
        <v>40893.992962962962</v>
      </c>
      <c r="R2473" s="15">
        <f t="shared" si="116"/>
        <v>40933.992962962962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17"/>
        <v>97.9</v>
      </c>
      <c r="Q2474" s="15">
        <f t="shared" si="115"/>
        <v>40354.11550925926</v>
      </c>
      <c r="R2474" s="15">
        <f t="shared" si="116"/>
        <v>40425.043749999997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17"/>
        <v>42.55</v>
      </c>
      <c r="Q2475" s="15">
        <f t="shared" si="115"/>
        <v>41193.748483796298</v>
      </c>
      <c r="R2475" s="15">
        <f t="shared" si="116"/>
        <v>41223.790150462963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17"/>
        <v>131.58000000000001</v>
      </c>
      <c r="Q2476" s="15">
        <f t="shared" si="115"/>
        <v>40417.011296296296</v>
      </c>
      <c r="R2476" s="15">
        <f t="shared" si="116"/>
        <v>40462.011296296296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17"/>
        <v>32.32</v>
      </c>
      <c r="Q2477" s="15">
        <f t="shared" si="115"/>
        <v>40310.287673611114</v>
      </c>
      <c r="R2477" s="15">
        <f t="shared" si="116"/>
        <v>40369.916666666664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17"/>
        <v>61.1</v>
      </c>
      <c r="Q2478" s="15">
        <f t="shared" si="115"/>
        <v>41913.328356481477</v>
      </c>
      <c r="R2478" s="15">
        <f t="shared" si="116"/>
        <v>41946.370023148149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17"/>
        <v>31.34</v>
      </c>
      <c r="Q2479" s="15">
        <f t="shared" si="115"/>
        <v>41088.691493055558</v>
      </c>
      <c r="R2479" s="15">
        <f t="shared" si="116"/>
        <v>41133.691493055558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17"/>
        <v>129.11000000000001</v>
      </c>
      <c r="Q2480" s="15">
        <f t="shared" si="115"/>
        <v>41257.950381944444</v>
      </c>
      <c r="R2480" s="15">
        <f t="shared" si="116"/>
        <v>41287.950381944444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17"/>
        <v>25.02</v>
      </c>
      <c r="Q2481" s="15">
        <f t="shared" si="115"/>
        <v>41107.726782407408</v>
      </c>
      <c r="R2481" s="15">
        <f t="shared" si="116"/>
        <v>41118.083333333336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17"/>
        <v>250</v>
      </c>
      <c r="Q2482" s="15">
        <f t="shared" si="115"/>
        <v>42227.936157407406</v>
      </c>
      <c r="R2482" s="15">
        <f t="shared" si="116"/>
        <v>42287.936157407406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17"/>
        <v>47.54</v>
      </c>
      <c r="Q2483" s="15">
        <f t="shared" si="115"/>
        <v>40999.645925925928</v>
      </c>
      <c r="R2483" s="15">
        <f t="shared" si="116"/>
        <v>41029.645925925928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17"/>
        <v>40.04</v>
      </c>
      <c r="Q2484" s="15">
        <f t="shared" si="115"/>
        <v>40711.782210648147</v>
      </c>
      <c r="R2484" s="15">
        <f t="shared" si="116"/>
        <v>40756.782210648147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17"/>
        <v>65.84</v>
      </c>
      <c r="Q2485" s="15">
        <f t="shared" si="115"/>
        <v>40970.750034722223</v>
      </c>
      <c r="R2485" s="15">
        <f t="shared" si="116"/>
        <v>41030.708368055559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17"/>
        <v>46.4</v>
      </c>
      <c r="Q2486" s="15">
        <f t="shared" si="115"/>
        <v>40771.916701388887</v>
      </c>
      <c r="R2486" s="15">
        <f t="shared" si="116"/>
        <v>40801.916701388887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17"/>
        <v>50.37</v>
      </c>
      <c r="Q2487" s="15">
        <f t="shared" si="115"/>
        <v>40793.998599537037</v>
      </c>
      <c r="R2487" s="15">
        <f t="shared" si="116"/>
        <v>40828.998599537037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17"/>
        <v>26.57</v>
      </c>
      <c r="Q2488" s="15">
        <f t="shared" si="115"/>
        <v>40991.708055555559</v>
      </c>
      <c r="R2488" s="15">
        <f t="shared" si="116"/>
        <v>41021.708055555559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17"/>
        <v>39.49</v>
      </c>
      <c r="Q2489" s="15">
        <f t="shared" si="115"/>
        <v>41026.083298611113</v>
      </c>
      <c r="R2489" s="15">
        <f t="shared" si="116"/>
        <v>41056.083298611113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17"/>
        <v>49.25</v>
      </c>
      <c r="Q2490" s="15">
        <f t="shared" si="115"/>
        <v>40833.633194444446</v>
      </c>
      <c r="R2490" s="15">
        <f t="shared" si="116"/>
        <v>40863.674861111111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17"/>
        <v>62.38</v>
      </c>
      <c r="Q2491" s="15">
        <f t="shared" si="115"/>
        <v>41373.690266203703</v>
      </c>
      <c r="R2491" s="15">
        <f t="shared" si="116"/>
        <v>41403.690266203703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17"/>
        <v>37.94</v>
      </c>
      <c r="Q2492" s="15">
        <f t="shared" si="115"/>
        <v>41023.227731481478</v>
      </c>
      <c r="R2492" s="15">
        <f t="shared" si="116"/>
        <v>41083.227731481478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17"/>
        <v>51.6</v>
      </c>
      <c r="Q2493" s="15">
        <f t="shared" si="115"/>
        <v>40542.839282407411</v>
      </c>
      <c r="R2493" s="15">
        <f t="shared" si="116"/>
        <v>40559.07708333333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17"/>
        <v>27.78</v>
      </c>
      <c r="Q2494" s="15">
        <f t="shared" si="115"/>
        <v>41024.985972222225</v>
      </c>
      <c r="R2494" s="15">
        <f t="shared" si="116"/>
        <v>41076.415972222225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17"/>
        <v>99.38</v>
      </c>
      <c r="Q2495" s="15">
        <f t="shared" si="115"/>
        <v>41348.168287037035</v>
      </c>
      <c r="R2495" s="15">
        <f t="shared" si="116"/>
        <v>41393.168287037035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17"/>
        <v>38.85</v>
      </c>
      <c r="Q2496" s="15">
        <f t="shared" si="115"/>
        <v>41022.645185185182</v>
      </c>
      <c r="R2496" s="15">
        <f t="shared" si="116"/>
        <v>41052.645185185182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17"/>
        <v>45.55</v>
      </c>
      <c r="Q2497" s="15">
        <f t="shared" si="115"/>
        <v>41036.946469907409</v>
      </c>
      <c r="R2497" s="15">
        <f t="shared" si="116"/>
        <v>41066.946469907409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si="117"/>
        <v>600</v>
      </c>
      <c r="Q2498" s="15">
        <f t="shared" ref="Q2498:Q2561" si="118">(((J2498/60)/60)/24+(DATE(1970,1,1)))</f>
        <v>41327.996435185189</v>
      </c>
      <c r="R2498" s="15">
        <f t="shared" ref="R2498:R2561" si="119">(((I2498/60)/60)/24)+DATE(1970,1,1)</f>
        <v>41362.954768518517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ref="P2499:P2562" si="120">IFERROR(ROUND(E2499/L2499,2),0)</f>
        <v>80.55</v>
      </c>
      <c r="Q2499" s="15">
        <f t="shared" si="118"/>
        <v>40730.878912037035</v>
      </c>
      <c r="R2499" s="15">
        <f t="shared" si="119"/>
        <v>40760.878912037035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20"/>
        <v>52.8</v>
      </c>
      <c r="Q2500" s="15">
        <f t="shared" si="118"/>
        <v>42017.967442129629</v>
      </c>
      <c r="R2500" s="15">
        <f t="shared" si="119"/>
        <v>42031.967442129629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20"/>
        <v>47.68</v>
      </c>
      <c r="Q2501" s="15">
        <f t="shared" si="118"/>
        <v>41226.648576388885</v>
      </c>
      <c r="R2501" s="15">
        <f t="shared" si="119"/>
        <v>41274.75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20"/>
        <v>23.45</v>
      </c>
      <c r="Q2502" s="15">
        <f t="shared" si="118"/>
        <v>41053.772858796299</v>
      </c>
      <c r="R2502" s="15">
        <f t="shared" si="119"/>
        <v>41083.772858796299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20"/>
        <v>40.14</v>
      </c>
      <c r="Q2503" s="15">
        <f t="shared" si="118"/>
        <v>42244.776666666665</v>
      </c>
      <c r="R2503" s="15">
        <f t="shared" si="119"/>
        <v>42274.776666666665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20"/>
        <v>17.2</v>
      </c>
      <c r="Q2504" s="15">
        <f t="shared" si="118"/>
        <v>41858.825439814813</v>
      </c>
      <c r="R2504" s="15">
        <f t="shared" si="119"/>
        <v>41903.825439814813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20"/>
        <v>0</v>
      </c>
      <c r="Q2505" s="15">
        <f t="shared" si="118"/>
        <v>42498.899398148147</v>
      </c>
      <c r="R2505" s="15">
        <f t="shared" si="119"/>
        <v>42528.879166666666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20"/>
        <v>0</v>
      </c>
      <c r="Q2506" s="15">
        <f t="shared" si="118"/>
        <v>41928.015439814815</v>
      </c>
      <c r="R2506" s="15">
        <f t="shared" si="119"/>
        <v>41958.057106481487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20"/>
        <v>0</v>
      </c>
      <c r="Q2507" s="15">
        <f t="shared" si="118"/>
        <v>42047.05574074074</v>
      </c>
      <c r="R2507" s="15">
        <f t="shared" si="119"/>
        <v>42077.014074074075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20"/>
        <v>15</v>
      </c>
      <c r="Q2508" s="15">
        <f t="shared" si="118"/>
        <v>42258.297094907408</v>
      </c>
      <c r="R2508" s="15">
        <f t="shared" si="119"/>
        <v>42280.875</v>
      </c>
    </row>
    <row r="2509" spans="1:18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20"/>
        <v>0</v>
      </c>
      <c r="Q2509" s="15">
        <f t="shared" si="118"/>
        <v>42105.072962962964</v>
      </c>
      <c r="R2509" s="15">
        <f t="shared" si="119"/>
        <v>42135.072962962964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20"/>
        <v>0</v>
      </c>
      <c r="Q2510" s="15">
        <f t="shared" si="118"/>
        <v>41835.951782407406</v>
      </c>
      <c r="R2510" s="15">
        <f t="shared" si="119"/>
        <v>41865.951782407406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20"/>
        <v>35.71</v>
      </c>
      <c r="Q2511" s="15">
        <f t="shared" si="118"/>
        <v>42058.809594907405</v>
      </c>
      <c r="R2511" s="15">
        <f t="shared" si="119"/>
        <v>42114.767928240741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20"/>
        <v>37.5</v>
      </c>
      <c r="Q2512" s="15">
        <f t="shared" si="118"/>
        <v>42078.997361111105</v>
      </c>
      <c r="R2512" s="15">
        <f t="shared" si="119"/>
        <v>42138.997361111105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20"/>
        <v>0</v>
      </c>
      <c r="Q2513" s="15">
        <f t="shared" si="118"/>
        <v>42371.446909722217</v>
      </c>
      <c r="R2513" s="15">
        <f t="shared" si="119"/>
        <v>42401.446909722217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20"/>
        <v>0</v>
      </c>
      <c r="Q2514" s="15">
        <f t="shared" si="118"/>
        <v>41971.876863425925</v>
      </c>
      <c r="R2514" s="15">
        <f t="shared" si="119"/>
        <v>41986.876863425925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20"/>
        <v>0</v>
      </c>
      <c r="Q2515" s="15">
        <f t="shared" si="118"/>
        <v>42732.00681712963</v>
      </c>
      <c r="R2515" s="15">
        <f t="shared" si="119"/>
        <v>42792.00681712963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20"/>
        <v>52.5</v>
      </c>
      <c r="Q2516" s="15">
        <f t="shared" si="118"/>
        <v>41854.389780092592</v>
      </c>
      <c r="R2516" s="15">
        <f t="shared" si="119"/>
        <v>41871.389780092592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20"/>
        <v>77.5</v>
      </c>
      <c r="Q2517" s="15">
        <f t="shared" si="118"/>
        <v>42027.839733796296</v>
      </c>
      <c r="R2517" s="15">
        <f t="shared" si="119"/>
        <v>42057.839733796296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20"/>
        <v>0</v>
      </c>
      <c r="Q2518" s="15">
        <f t="shared" si="118"/>
        <v>41942.653379629628</v>
      </c>
      <c r="R2518" s="15">
        <f t="shared" si="119"/>
        <v>41972.6950462963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20"/>
        <v>53.55</v>
      </c>
      <c r="Q2519" s="15">
        <f t="shared" si="118"/>
        <v>42052.802430555559</v>
      </c>
      <c r="R2519" s="15">
        <f t="shared" si="119"/>
        <v>42082.760763888888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20"/>
        <v>0</v>
      </c>
      <c r="Q2520" s="15">
        <f t="shared" si="118"/>
        <v>41926.680879629632</v>
      </c>
      <c r="R2520" s="15">
        <f t="shared" si="119"/>
        <v>41956.722546296296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20"/>
        <v>16.25</v>
      </c>
      <c r="Q2521" s="15">
        <f t="shared" si="118"/>
        <v>41809.155138888891</v>
      </c>
      <c r="R2521" s="15">
        <f t="shared" si="119"/>
        <v>41839.155138888891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20"/>
        <v>0</v>
      </c>
      <c r="Q2522" s="15">
        <f t="shared" si="118"/>
        <v>42612.600520833337</v>
      </c>
      <c r="R2522" s="15">
        <f t="shared" si="119"/>
        <v>42658.806249999994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20"/>
        <v>103.68</v>
      </c>
      <c r="Q2523" s="15">
        <f t="shared" si="118"/>
        <v>42269.967835648145</v>
      </c>
      <c r="R2523" s="15">
        <f t="shared" si="119"/>
        <v>42290.967835648145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20"/>
        <v>185.19</v>
      </c>
      <c r="Q2524" s="15">
        <f t="shared" si="118"/>
        <v>42460.573611111111</v>
      </c>
      <c r="R2524" s="15">
        <f t="shared" si="119"/>
        <v>42482.619444444441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20"/>
        <v>54.15</v>
      </c>
      <c r="Q2525" s="15">
        <f t="shared" si="118"/>
        <v>41930.975601851853</v>
      </c>
      <c r="R2525" s="15">
        <f t="shared" si="119"/>
        <v>41961.017268518524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20"/>
        <v>177.21</v>
      </c>
      <c r="Q2526" s="15">
        <f t="shared" si="118"/>
        <v>41961.807372685187</v>
      </c>
      <c r="R2526" s="15">
        <f t="shared" si="119"/>
        <v>41994.1875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20"/>
        <v>100.33</v>
      </c>
      <c r="Q2527" s="15">
        <f t="shared" si="118"/>
        <v>41058.844571759262</v>
      </c>
      <c r="R2527" s="15">
        <f t="shared" si="119"/>
        <v>41088.844571759262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20"/>
        <v>136.91</v>
      </c>
      <c r="Q2528" s="15">
        <f t="shared" si="118"/>
        <v>41953.091134259259</v>
      </c>
      <c r="R2528" s="15">
        <f t="shared" si="119"/>
        <v>41981.207638888889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20"/>
        <v>57.54</v>
      </c>
      <c r="Q2529" s="15">
        <f t="shared" si="118"/>
        <v>41546.75105324074</v>
      </c>
      <c r="R2529" s="15">
        <f t="shared" si="119"/>
        <v>41565.165972222225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20"/>
        <v>52.96</v>
      </c>
      <c r="Q2530" s="15">
        <f t="shared" si="118"/>
        <v>42217.834525462968</v>
      </c>
      <c r="R2530" s="15">
        <f t="shared" si="119"/>
        <v>42236.458333333328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20"/>
        <v>82.33</v>
      </c>
      <c r="Q2531" s="15">
        <f t="shared" si="118"/>
        <v>40948.080729166664</v>
      </c>
      <c r="R2531" s="15">
        <f t="shared" si="119"/>
        <v>40993.0390625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20"/>
        <v>135.41999999999999</v>
      </c>
      <c r="Q2532" s="15">
        <f t="shared" si="118"/>
        <v>42081.864641203705</v>
      </c>
      <c r="R2532" s="15">
        <f t="shared" si="119"/>
        <v>42114.201388888891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20"/>
        <v>74.069999999999993</v>
      </c>
      <c r="Q2533" s="15">
        <f t="shared" si="118"/>
        <v>42208.680023148147</v>
      </c>
      <c r="R2533" s="15">
        <f t="shared" si="119"/>
        <v>42231.165972222225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20"/>
        <v>84.08</v>
      </c>
      <c r="Q2534" s="15">
        <f t="shared" si="118"/>
        <v>41107.849143518521</v>
      </c>
      <c r="R2534" s="15">
        <f t="shared" si="119"/>
        <v>41137.849143518521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20"/>
        <v>61.03</v>
      </c>
      <c r="Q2535" s="15">
        <f t="shared" si="118"/>
        <v>41304.751284722224</v>
      </c>
      <c r="R2535" s="15">
        <f t="shared" si="119"/>
        <v>41334.750787037039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20"/>
        <v>150</v>
      </c>
      <c r="Q2536" s="15">
        <f t="shared" si="118"/>
        <v>40127.700370370374</v>
      </c>
      <c r="R2536" s="15">
        <f t="shared" si="119"/>
        <v>40179.25</v>
      </c>
    </row>
    <row r="2537" spans="1:18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20"/>
        <v>266.08999999999997</v>
      </c>
      <c r="Q2537" s="15">
        <f t="shared" si="118"/>
        <v>41943.791030092594</v>
      </c>
      <c r="R2537" s="15">
        <f t="shared" si="119"/>
        <v>41974.832696759258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20"/>
        <v>7.25</v>
      </c>
      <c r="Q2538" s="15">
        <f t="shared" si="118"/>
        <v>41464.106087962966</v>
      </c>
      <c r="R2538" s="15">
        <f t="shared" si="119"/>
        <v>41485.106087962966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20"/>
        <v>100</v>
      </c>
      <c r="Q2539" s="15">
        <f t="shared" si="118"/>
        <v>40696.648784722223</v>
      </c>
      <c r="R2539" s="15">
        <f t="shared" si="119"/>
        <v>40756.648784722223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20"/>
        <v>109.96</v>
      </c>
      <c r="Q2540" s="15">
        <f t="shared" si="118"/>
        <v>41298.509965277779</v>
      </c>
      <c r="R2540" s="15">
        <f t="shared" si="119"/>
        <v>41329.207638888889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20"/>
        <v>169.92</v>
      </c>
      <c r="Q2541" s="15">
        <f t="shared" si="118"/>
        <v>41977.902222222227</v>
      </c>
      <c r="R2541" s="15">
        <f t="shared" si="119"/>
        <v>42037.902222222227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20"/>
        <v>95.74</v>
      </c>
      <c r="Q2542" s="15">
        <f t="shared" si="118"/>
        <v>40785.675011574072</v>
      </c>
      <c r="R2542" s="15">
        <f t="shared" si="119"/>
        <v>40845.675011574072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20"/>
        <v>59.46</v>
      </c>
      <c r="Q2543" s="15">
        <f t="shared" si="118"/>
        <v>41483.449282407404</v>
      </c>
      <c r="R2543" s="15">
        <f t="shared" si="119"/>
        <v>41543.449282407404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20"/>
        <v>55.77</v>
      </c>
      <c r="Q2544" s="15">
        <f t="shared" si="118"/>
        <v>41509.426585648151</v>
      </c>
      <c r="R2544" s="15">
        <f t="shared" si="119"/>
        <v>41548.165972222225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20"/>
        <v>30.08</v>
      </c>
      <c r="Q2545" s="15">
        <f t="shared" si="118"/>
        <v>40514.107615740737</v>
      </c>
      <c r="R2545" s="15">
        <f t="shared" si="119"/>
        <v>40545.125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20"/>
        <v>88.44</v>
      </c>
      <c r="Q2546" s="15">
        <f t="shared" si="118"/>
        <v>41068.520474537036</v>
      </c>
      <c r="R2546" s="15">
        <f t="shared" si="119"/>
        <v>41098.520474537036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20"/>
        <v>64.03</v>
      </c>
      <c r="Q2547" s="15">
        <f t="shared" si="118"/>
        <v>42027.13817129629</v>
      </c>
      <c r="R2547" s="15">
        <f t="shared" si="119"/>
        <v>42062.020833333328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20"/>
        <v>60.15</v>
      </c>
      <c r="Q2548" s="15">
        <f t="shared" si="118"/>
        <v>41524.858553240738</v>
      </c>
      <c r="R2548" s="15">
        <f t="shared" si="119"/>
        <v>41552.208333333336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20"/>
        <v>49.19</v>
      </c>
      <c r="Q2549" s="15">
        <f t="shared" si="118"/>
        <v>40973.773182870369</v>
      </c>
      <c r="R2549" s="15">
        <f t="shared" si="119"/>
        <v>41003.731516203705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20"/>
        <v>165.16</v>
      </c>
      <c r="Q2550" s="15">
        <f t="shared" si="118"/>
        <v>42618.625428240746</v>
      </c>
      <c r="R2550" s="15">
        <f t="shared" si="119"/>
        <v>42643.185416666667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20"/>
        <v>43.62</v>
      </c>
      <c r="Q2551" s="15">
        <f t="shared" si="118"/>
        <v>41390.757754629631</v>
      </c>
      <c r="R2551" s="15">
        <f t="shared" si="119"/>
        <v>41425.708333333336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20"/>
        <v>43.7</v>
      </c>
      <c r="Q2552" s="15">
        <f t="shared" si="118"/>
        <v>42228.634328703702</v>
      </c>
      <c r="R2552" s="15">
        <f t="shared" si="119"/>
        <v>42285.165972222225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20"/>
        <v>67.42</v>
      </c>
      <c r="Q2553" s="15">
        <f t="shared" si="118"/>
        <v>40961.252141203702</v>
      </c>
      <c r="R2553" s="15">
        <f t="shared" si="119"/>
        <v>40989.866666666669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20"/>
        <v>177.5</v>
      </c>
      <c r="Q2554" s="15">
        <f t="shared" si="118"/>
        <v>42769.809965277775</v>
      </c>
      <c r="R2554" s="15">
        <f t="shared" si="119"/>
        <v>42799.809965277775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20"/>
        <v>38.880000000000003</v>
      </c>
      <c r="Q2555" s="15">
        <f t="shared" si="118"/>
        <v>41113.199155092596</v>
      </c>
      <c r="R2555" s="15">
        <f t="shared" si="119"/>
        <v>41173.199155092596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20"/>
        <v>54.99</v>
      </c>
      <c r="Q2556" s="15">
        <f t="shared" si="118"/>
        <v>42125.078275462962</v>
      </c>
      <c r="R2556" s="15">
        <f t="shared" si="119"/>
        <v>42156.165972222225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20"/>
        <v>61.34</v>
      </c>
      <c r="Q2557" s="15">
        <f t="shared" si="118"/>
        <v>41026.655011574076</v>
      </c>
      <c r="R2557" s="15">
        <f t="shared" si="119"/>
        <v>41057.655011574076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20"/>
        <v>23.12</v>
      </c>
      <c r="Q2558" s="15">
        <f t="shared" si="118"/>
        <v>41222.991400462961</v>
      </c>
      <c r="R2558" s="15">
        <f t="shared" si="119"/>
        <v>41267.991400462961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20"/>
        <v>29.61</v>
      </c>
      <c r="Q2559" s="15">
        <f t="shared" si="118"/>
        <v>41744.745208333334</v>
      </c>
      <c r="R2559" s="15">
        <f t="shared" si="119"/>
        <v>41774.745208333334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20"/>
        <v>75.61</v>
      </c>
      <c r="Q2560" s="15">
        <f t="shared" si="118"/>
        <v>42093.860023148154</v>
      </c>
      <c r="R2560" s="15">
        <f t="shared" si="119"/>
        <v>42125.582638888889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20"/>
        <v>35.6</v>
      </c>
      <c r="Q2561" s="15">
        <f t="shared" si="118"/>
        <v>40829.873657407406</v>
      </c>
      <c r="R2561" s="15">
        <f t="shared" si="119"/>
        <v>40862.817361111112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si="120"/>
        <v>143</v>
      </c>
      <c r="Q2562" s="15">
        <f t="shared" ref="Q2562:Q2625" si="121">(((J2562/60)/60)/24+(DATE(1970,1,1)))</f>
        <v>42039.951087962967</v>
      </c>
      <c r="R2562" s="15">
        <f t="shared" ref="R2562:R2625" si="122">(((I2562/60)/60)/24)+DATE(1970,1,1)</f>
        <v>42069.951087962967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ref="P2563:P2626" si="123">IFERROR(ROUND(E2563/L2563,2),0)</f>
        <v>0</v>
      </c>
      <c r="Q2563" s="15">
        <f t="shared" si="121"/>
        <v>42260.528807870374</v>
      </c>
      <c r="R2563" s="15">
        <f t="shared" si="122"/>
        <v>42290.528807870374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23"/>
        <v>25</v>
      </c>
      <c r="Q2564" s="15">
        <f t="shared" si="121"/>
        <v>42594.524756944447</v>
      </c>
      <c r="R2564" s="15">
        <f t="shared" si="122"/>
        <v>42654.524756944447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23"/>
        <v>0</v>
      </c>
      <c r="Q2565" s="15">
        <f t="shared" si="121"/>
        <v>42155.139479166668</v>
      </c>
      <c r="R2565" s="15">
        <f t="shared" si="122"/>
        <v>42215.139479166668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23"/>
        <v>0</v>
      </c>
      <c r="Q2566" s="15">
        <f t="shared" si="121"/>
        <v>41822.040497685186</v>
      </c>
      <c r="R2566" s="15">
        <f t="shared" si="122"/>
        <v>41852.040497685186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23"/>
        <v>100</v>
      </c>
      <c r="Q2567" s="15">
        <f t="shared" si="121"/>
        <v>42440.650335648148</v>
      </c>
      <c r="R2567" s="15">
        <f t="shared" si="122"/>
        <v>42499.868055555555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23"/>
        <v>0</v>
      </c>
      <c r="Q2568" s="15">
        <f t="shared" si="121"/>
        <v>41842.980879629627</v>
      </c>
      <c r="R2568" s="15">
        <f t="shared" si="122"/>
        <v>41872.980879629627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23"/>
        <v>60</v>
      </c>
      <c r="Q2569" s="15">
        <f t="shared" si="121"/>
        <v>42087.878912037035</v>
      </c>
      <c r="R2569" s="15">
        <f t="shared" si="122"/>
        <v>42117.878912037035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23"/>
        <v>50</v>
      </c>
      <c r="Q2570" s="15">
        <f t="shared" si="121"/>
        <v>42584.666597222225</v>
      </c>
      <c r="R2570" s="15">
        <f t="shared" si="122"/>
        <v>42614.666597222225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23"/>
        <v>72.5</v>
      </c>
      <c r="Q2571" s="15">
        <f t="shared" si="121"/>
        <v>42234.105462962965</v>
      </c>
      <c r="R2571" s="15">
        <f t="shared" si="122"/>
        <v>42264.105462962965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23"/>
        <v>29.5</v>
      </c>
      <c r="Q2572" s="15">
        <f t="shared" si="121"/>
        <v>42744.903182870374</v>
      </c>
      <c r="R2572" s="15">
        <f t="shared" si="122"/>
        <v>42774.903182870374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23"/>
        <v>62.5</v>
      </c>
      <c r="Q2573" s="15">
        <f t="shared" si="121"/>
        <v>42449.341678240744</v>
      </c>
      <c r="R2573" s="15">
        <f t="shared" si="122"/>
        <v>42509.341678240744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23"/>
        <v>0</v>
      </c>
      <c r="Q2574" s="15">
        <f t="shared" si="121"/>
        <v>42077.119409722218</v>
      </c>
      <c r="R2574" s="15">
        <f t="shared" si="122"/>
        <v>42107.119409722218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23"/>
        <v>0</v>
      </c>
      <c r="Q2575" s="15">
        <f t="shared" si="121"/>
        <v>41829.592002314814</v>
      </c>
      <c r="R2575" s="15">
        <f t="shared" si="122"/>
        <v>41874.592002314814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23"/>
        <v>0</v>
      </c>
      <c r="Q2576" s="15">
        <f t="shared" si="121"/>
        <v>42487.825752314813</v>
      </c>
      <c r="R2576" s="15">
        <f t="shared" si="122"/>
        <v>42508.825752314813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23"/>
        <v>0</v>
      </c>
      <c r="Q2577" s="15">
        <f t="shared" si="121"/>
        <v>41986.108726851846</v>
      </c>
      <c r="R2577" s="15">
        <f t="shared" si="122"/>
        <v>42016.108726851846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23"/>
        <v>0</v>
      </c>
      <c r="Q2578" s="15">
        <f t="shared" si="121"/>
        <v>42060.00980324074</v>
      </c>
      <c r="R2578" s="15">
        <f t="shared" si="122"/>
        <v>42104.968136574069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23"/>
        <v>0</v>
      </c>
      <c r="Q2579" s="15">
        <f t="shared" si="121"/>
        <v>41830.820567129631</v>
      </c>
      <c r="R2579" s="15">
        <f t="shared" si="122"/>
        <v>41855.820567129631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23"/>
        <v>0</v>
      </c>
      <c r="Q2580" s="15">
        <f t="shared" si="121"/>
        <v>42238.022905092599</v>
      </c>
      <c r="R2580" s="15">
        <f t="shared" si="122"/>
        <v>42286.708333333328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23"/>
        <v>23.08</v>
      </c>
      <c r="Q2581" s="15">
        <f t="shared" si="121"/>
        <v>41837.829895833333</v>
      </c>
      <c r="R2581" s="15">
        <f t="shared" si="122"/>
        <v>41897.829895833333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23"/>
        <v>25.5</v>
      </c>
      <c r="Q2582" s="15">
        <f t="shared" si="121"/>
        <v>42110.326423611114</v>
      </c>
      <c r="R2582" s="15">
        <f t="shared" si="122"/>
        <v>42140.125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23"/>
        <v>48.18</v>
      </c>
      <c r="Q2583" s="15">
        <f t="shared" si="121"/>
        <v>42294.628449074073</v>
      </c>
      <c r="R2583" s="15">
        <f t="shared" si="122"/>
        <v>42324.670115740737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23"/>
        <v>1</v>
      </c>
      <c r="Q2584" s="15">
        <f t="shared" si="121"/>
        <v>42642.988819444443</v>
      </c>
      <c r="R2584" s="15">
        <f t="shared" si="122"/>
        <v>42672.988819444443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23"/>
        <v>1</v>
      </c>
      <c r="Q2585" s="15">
        <f t="shared" si="121"/>
        <v>42019.76944444445</v>
      </c>
      <c r="R2585" s="15">
        <f t="shared" si="122"/>
        <v>42079.727777777778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23"/>
        <v>0</v>
      </c>
      <c r="Q2586" s="15">
        <f t="shared" si="121"/>
        <v>42140.173252314817</v>
      </c>
      <c r="R2586" s="15">
        <f t="shared" si="122"/>
        <v>42170.173252314817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23"/>
        <v>50</v>
      </c>
      <c r="Q2587" s="15">
        <f t="shared" si="121"/>
        <v>41795.963333333333</v>
      </c>
      <c r="R2587" s="15">
        <f t="shared" si="122"/>
        <v>41825.963333333333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23"/>
        <v>5</v>
      </c>
      <c r="Q2588" s="15">
        <f t="shared" si="121"/>
        <v>42333.330277777779</v>
      </c>
      <c r="R2588" s="15">
        <f t="shared" si="122"/>
        <v>42363.330277777779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23"/>
        <v>202.83</v>
      </c>
      <c r="Q2589" s="15">
        <f t="shared" si="121"/>
        <v>42338.675381944442</v>
      </c>
      <c r="R2589" s="15">
        <f t="shared" si="122"/>
        <v>42368.675381944442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23"/>
        <v>29.13</v>
      </c>
      <c r="Q2590" s="15">
        <f t="shared" si="121"/>
        <v>42042.676226851851</v>
      </c>
      <c r="R2590" s="15">
        <f t="shared" si="122"/>
        <v>42094.551388888889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23"/>
        <v>5</v>
      </c>
      <c r="Q2591" s="15">
        <f t="shared" si="121"/>
        <v>42422.536192129628</v>
      </c>
      <c r="R2591" s="15">
        <f t="shared" si="122"/>
        <v>42452.494525462964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23"/>
        <v>0</v>
      </c>
      <c r="Q2592" s="15">
        <f t="shared" si="121"/>
        <v>42388.589085648149</v>
      </c>
      <c r="R2592" s="15">
        <f t="shared" si="122"/>
        <v>42395.589085648149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23"/>
        <v>13</v>
      </c>
      <c r="Q2593" s="15">
        <f t="shared" si="121"/>
        <v>42382.906527777777</v>
      </c>
      <c r="R2593" s="15">
        <f t="shared" si="122"/>
        <v>42442.864861111113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23"/>
        <v>50</v>
      </c>
      <c r="Q2594" s="15">
        <f t="shared" si="121"/>
        <v>41887.801168981481</v>
      </c>
      <c r="R2594" s="15">
        <f t="shared" si="122"/>
        <v>41917.801168981481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23"/>
        <v>0</v>
      </c>
      <c r="Q2595" s="15">
        <f t="shared" si="121"/>
        <v>42089.84520833334</v>
      </c>
      <c r="R2595" s="15">
        <f t="shared" si="122"/>
        <v>42119.84520833334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23"/>
        <v>1</v>
      </c>
      <c r="Q2596" s="15">
        <f t="shared" si="121"/>
        <v>41828.967916666668</v>
      </c>
      <c r="R2596" s="15">
        <f t="shared" si="122"/>
        <v>41858.967916666668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23"/>
        <v>96.05</v>
      </c>
      <c r="Q2597" s="15">
        <f t="shared" si="121"/>
        <v>42760.244212962964</v>
      </c>
      <c r="R2597" s="15">
        <f t="shared" si="122"/>
        <v>42790.244212962964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23"/>
        <v>305.77999999999997</v>
      </c>
      <c r="Q2598" s="15">
        <f t="shared" si="121"/>
        <v>41828.664456018516</v>
      </c>
      <c r="R2598" s="15">
        <f t="shared" si="122"/>
        <v>41858.664456018516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23"/>
        <v>12.14</v>
      </c>
      <c r="Q2599" s="15">
        <f t="shared" si="121"/>
        <v>42510.341631944444</v>
      </c>
      <c r="R2599" s="15">
        <f t="shared" si="122"/>
        <v>42540.341631944444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23"/>
        <v>83.57</v>
      </c>
      <c r="Q2600" s="15">
        <f t="shared" si="121"/>
        <v>42240.840289351851</v>
      </c>
      <c r="R2600" s="15">
        <f t="shared" si="122"/>
        <v>42270.840289351851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23"/>
        <v>18</v>
      </c>
      <c r="Q2601" s="15">
        <f t="shared" si="121"/>
        <v>41809.754016203704</v>
      </c>
      <c r="R2601" s="15">
        <f t="shared" si="122"/>
        <v>41854.754016203704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23"/>
        <v>115.53</v>
      </c>
      <c r="Q2602" s="15">
        <f t="shared" si="121"/>
        <v>42394.900462962964</v>
      </c>
      <c r="R2602" s="15">
        <f t="shared" si="122"/>
        <v>42454.858796296292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23"/>
        <v>21.9</v>
      </c>
      <c r="Q2603" s="15">
        <f t="shared" si="121"/>
        <v>41150.902187499996</v>
      </c>
      <c r="R2603" s="15">
        <f t="shared" si="122"/>
        <v>41165.165972222225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23"/>
        <v>80.02</v>
      </c>
      <c r="Q2604" s="15">
        <f t="shared" si="121"/>
        <v>41915.747314814813</v>
      </c>
      <c r="R2604" s="15">
        <f t="shared" si="122"/>
        <v>41955.888888888891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23"/>
        <v>35.520000000000003</v>
      </c>
      <c r="Q2605" s="15">
        <f t="shared" si="121"/>
        <v>41617.912662037037</v>
      </c>
      <c r="R2605" s="15">
        <f t="shared" si="122"/>
        <v>41631.912662037037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23"/>
        <v>64.930000000000007</v>
      </c>
      <c r="Q2606" s="15">
        <f t="shared" si="121"/>
        <v>40998.051192129627</v>
      </c>
      <c r="R2606" s="15">
        <f t="shared" si="122"/>
        <v>41028.051192129627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23"/>
        <v>60.97</v>
      </c>
      <c r="Q2607" s="15">
        <f t="shared" si="121"/>
        <v>42508.541550925926</v>
      </c>
      <c r="R2607" s="15">
        <f t="shared" si="122"/>
        <v>42538.541550925926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23"/>
        <v>31.44</v>
      </c>
      <c r="Q2608" s="15">
        <f t="shared" si="121"/>
        <v>41726.712754629632</v>
      </c>
      <c r="R2608" s="15">
        <f t="shared" si="122"/>
        <v>41758.712754629632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23"/>
        <v>81.95</v>
      </c>
      <c r="Q2609" s="15">
        <f t="shared" si="121"/>
        <v>42184.874675925923</v>
      </c>
      <c r="R2609" s="15">
        <f t="shared" si="122"/>
        <v>42228.083333333328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23"/>
        <v>58.93</v>
      </c>
      <c r="Q2610" s="15">
        <f t="shared" si="121"/>
        <v>42767.801712962959</v>
      </c>
      <c r="R2610" s="15">
        <f t="shared" si="122"/>
        <v>42809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23"/>
        <v>157.29</v>
      </c>
      <c r="Q2611" s="15">
        <f t="shared" si="121"/>
        <v>41075.237858796296</v>
      </c>
      <c r="R2611" s="15">
        <f t="shared" si="122"/>
        <v>41105.237858796296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23"/>
        <v>55.76</v>
      </c>
      <c r="Q2612" s="15">
        <f t="shared" si="121"/>
        <v>42564.881076388891</v>
      </c>
      <c r="R2612" s="15">
        <f t="shared" si="122"/>
        <v>42604.290972222225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23"/>
        <v>83.8</v>
      </c>
      <c r="Q2613" s="15">
        <f t="shared" si="121"/>
        <v>42704.335810185185</v>
      </c>
      <c r="R2613" s="15">
        <f t="shared" si="122"/>
        <v>42737.957638888889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23"/>
        <v>58.42</v>
      </c>
      <c r="Q2614" s="15">
        <f t="shared" si="121"/>
        <v>41982.143171296295</v>
      </c>
      <c r="R2614" s="15">
        <f t="shared" si="122"/>
        <v>42013.143171296295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23"/>
        <v>270.57</v>
      </c>
      <c r="Q2615" s="15">
        <f t="shared" si="121"/>
        <v>41143.81821759259</v>
      </c>
      <c r="R2615" s="15">
        <f t="shared" si="122"/>
        <v>41173.81821759259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23"/>
        <v>107.1</v>
      </c>
      <c r="Q2616" s="15">
        <f t="shared" si="121"/>
        <v>41730.708472222221</v>
      </c>
      <c r="R2616" s="15">
        <f t="shared" si="122"/>
        <v>41759.208333333336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23"/>
        <v>47.18</v>
      </c>
      <c r="Q2617" s="15">
        <f t="shared" si="121"/>
        <v>42453.49726851852</v>
      </c>
      <c r="R2617" s="15">
        <f t="shared" si="122"/>
        <v>42490.5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23"/>
        <v>120.31</v>
      </c>
      <c r="Q2618" s="15">
        <f t="shared" si="121"/>
        <v>42211.99454861111</v>
      </c>
      <c r="R2618" s="15">
        <f t="shared" si="122"/>
        <v>42241.99454861111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23"/>
        <v>27.6</v>
      </c>
      <c r="Q2619" s="15">
        <f t="shared" si="121"/>
        <v>41902.874432870369</v>
      </c>
      <c r="R2619" s="15">
        <f t="shared" si="122"/>
        <v>41932.874432870369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23"/>
        <v>205.3</v>
      </c>
      <c r="Q2620" s="15">
        <f t="shared" si="121"/>
        <v>42279.792372685188</v>
      </c>
      <c r="R2620" s="15">
        <f t="shared" si="122"/>
        <v>42339.834039351852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23"/>
        <v>35.549999999999997</v>
      </c>
      <c r="Q2621" s="15">
        <f t="shared" si="121"/>
        <v>42273.884305555555</v>
      </c>
      <c r="R2621" s="15">
        <f t="shared" si="122"/>
        <v>42300.458333333328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23"/>
        <v>74.64</v>
      </c>
      <c r="Q2622" s="15">
        <f t="shared" si="121"/>
        <v>42251.16715277778</v>
      </c>
      <c r="R2622" s="15">
        <f t="shared" si="122"/>
        <v>42288.041666666672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23"/>
        <v>47.06</v>
      </c>
      <c r="Q2623" s="15">
        <f t="shared" si="121"/>
        <v>42115.74754629629</v>
      </c>
      <c r="R2623" s="15">
        <f t="shared" si="122"/>
        <v>42145.74754629629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23"/>
        <v>26.59</v>
      </c>
      <c r="Q2624" s="15">
        <f t="shared" si="121"/>
        <v>42689.74324074074</v>
      </c>
      <c r="R2624" s="15">
        <f t="shared" si="122"/>
        <v>42734.74324074074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23"/>
        <v>36.770000000000003</v>
      </c>
      <c r="Q2625" s="15">
        <f t="shared" si="121"/>
        <v>42692.256550925929</v>
      </c>
      <c r="R2625" s="15">
        <f t="shared" si="122"/>
        <v>42706.256550925929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si="123"/>
        <v>31.82</v>
      </c>
      <c r="Q2626" s="15">
        <f t="shared" ref="Q2626:Q2689" si="124">(((J2626/60)/60)/24+(DATE(1970,1,1)))</f>
        <v>41144.42155092593</v>
      </c>
      <c r="R2626" s="15">
        <f t="shared" ref="R2626:R2689" si="125">(((I2626/60)/60)/24)+DATE(1970,1,1)</f>
        <v>41165.42155092593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ref="P2627:P2690" si="126">IFERROR(ROUND(E2627/L2627,2),0)</f>
        <v>27.58</v>
      </c>
      <c r="Q2627" s="15">
        <f t="shared" si="124"/>
        <v>42658.810277777782</v>
      </c>
      <c r="R2627" s="15">
        <f t="shared" si="125"/>
        <v>42683.851944444439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26"/>
        <v>56</v>
      </c>
      <c r="Q2628" s="15">
        <f t="shared" si="124"/>
        <v>42128.628113425926</v>
      </c>
      <c r="R2628" s="15">
        <f t="shared" si="125"/>
        <v>42158.628113425926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26"/>
        <v>21.56</v>
      </c>
      <c r="Q2629" s="15">
        <f t="shared" si="124"/>
        <v>42304.829409722224</v>
      </c>
      <c r="R2629" s="15">
        <f t="shared" si="125"/>
        <v>42334.871076388896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26"/>
        <v>44.1</v>
      </c>
      <c r="Q2630" s="15">
        <f t="shared" si="124"/>
        <v>41953.966053240743</v>
      </c>
      <c r="R2630" s="15">
        <f t="shared" si="125"/>
        <v>41973.966053240743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26"/>
        <v>63.87</v>
      </c>
      <c r="Q2631" s="15">
        <f t="shared" si="124"/>
        <v>42108.538449074069</v>
      </c>
      <c r="R2631" s="15">
        <f t="shared" si="125"/>
        <v>42138.538449074069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26"/>
        <v>38.99</v>
      </c>
      <c r="Q2632" s="15">
        <f t="shared" si="124"/>
        <v>42524.105462962965</v>
      </c>
      <c r="R2632" s="15">
        <f t="shared" si="125"/>
        <v>42551.416666666672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26"/>
        <v>80.19</v>
      </c>
      <c r="Q2633" s="15">
        <f t="shared" si="124"/>
        <v>42218.169293981482</v>
      </c>
      <c r="R2633" s="15">
        <f t="shared" si="125"/>
        <v>42246.169293981482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26"/>
        <v>34.9</v>
      </c>
      <c r="Q2634" s="15">
        <f t="shared" si="124"/>
        <v>42494.061793981484</v>
      </c>
      <c r="R2634" s="15">
        <f t="shared" si="125"/>
        <v>42519.061793981484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26"/>
        <v>89.1</v>
      </c>
      <c r="Q2635" s="15">
        <f t="shared" si="124"/>
        <v>41667.823287037041</v>
      </c>
      <c r="R2635" s="15">
        <f t="shared" si="125"/>
        <v>41697.958333333336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26"/>
        <v>39.44</v>
      </c>
      <c r="Q2636" s="15">
        <f t="shared" si="124"/>
        <v>42612.656493055561</v>
      </c>
      <c r="R2636" s="15">
        <f t="shared" si="125"/>
        <v>42642.656493055561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26"/>
        <v>136.9</v>
      </c>
      <c r="Q2637" s="15">
        <f t="shared" si="124"/>
        <v>42037.950937500005</v>
      </c>
      <c r="R2637" s="15">
        <f t="shared" si="125"/>
        <v>42072.909270833334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26"/>
        <v>37.46</v>
      </c>
      <c r="Q2638" s="15">
        <f t="shared" si="124"/>
        <v>42636.614745370374</v>
      </c>
      <c r="R2638" s="15">
        <f t="shared" si="125"/>
        <v>42659.041666666672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26"/>
        <v>31.96</v>
      </c>
      <c r="Q2639" s="15">
        <f t="shared" si="124"/>
        <v>42639.549479166672</v>
      </c>
      <c r="R2639" s="15">
        <f t="shared" si="125"/>
        <v>42655.549479166672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26"/>
        <v>25.21</v>
      </c>
      <c r="Q2640" s="15">
        <f t="shared" si="124"/>
        <v>41989.913136574076</v>
      </c>
      <c r="R2640" s="15">
        <f t="shared" si="125"/>
        <v>42019.913136574076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26"/>
        <v>10.039999999999999</v>
      </c>
      <c r="Q2641" s="15">
        <f t="shared" si="124"/>
        <v>42024.86513888889</v>
      </c>
      <c r="R2641" s="15">
        <f t="shared" si="125"/>
        <v>42054.86513888889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26"/>
        <v>45.94</v>
      </c>
      <c r="Q2642" s="15">
        <f t="shared" si="124"/>
        <v>42103.160578703704</v>
      </c>
      <c r="R2642" s="15">
        <f t="shared" si="125"/>
        <v>42163.160578703704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26"/>
        <v>15</v>
      </c>
      <c r="Q2643" s="15">
        <f t="shared" si="124"/>
        <v>41880.827118055553</v>
      </c>
      <c r="R2643" s="15">
        <f t="shared" si="125"/>
        <v>41897.839583333334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26"/>
        <v>0</v>
      </c>
      <c r="Q2644" s="15">
        <f t="shared" si="124"/>
        <v>42536.246620370366</v>
      </c>
      <c r="R2644" s="15">
        <f t="shared" si="125"/>
        <v>42566.289583333331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26"/>
        <v>223.58</v>
      </c>
      <c r="Q2645" s="15">
        <f t="shared" si="124"/>
        <v>42689.582349537035</v>
      </c>
      <c r="R2645" s="15">
        <f t="shared" si="125"/>
        <v>42725.332638888889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26"/>
        <v>39.479999999999997</v>
      </c>
      <c r="Q2646" s="15">
        <f t="shared" si="124"/>
        <v>42774.792071759264</v>
      </c>
      <c r="R2646" s="15">
        <f t="shared" si="125"/>
        <v>42804.792071759264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26"/>
        <v>91.3</v>
      </c>
      <c r="Q2647" s="15">
        <f t="shared" si="124"/>
        <v>41921.842627314814</v>
      </c>
      <c r="R2647" s="15">
        <f t="shared" si="125"/>
        <v>41951.884293981479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26"/>
        <v>78.67</v>
      </c>
      <c r="Q2648" s="15">
        <f t="shared" si="124"/>
        <v>42226.313298611116</v>
      </c>
      <c r="R2648" s="15">
        <f t="shared" si="125"/>
        <v>42256.313298611116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26"/>
        <v>12</v>
      </c>
      <c r="Q2649" s="15">
        <f t="shared" si="124"/>
        <v>42200.261793981481</v>
      </c>
      <c r="R2649" s="15">
        <f t="shared" si="125"/>
        <v>42230.261793981481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26"/>
        <v>17.670000000000002</v>
      </c>
      <c r="Q2650" s="15">
        <f t="shared" si="124"/>
        <v>42408.714814814812</v>
      </c>
      <c r="R2650" s="15">
        <f t="shared" si="125"/>
        <v>42438.714814814812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26"/>
        <v>41.33</v>
      </c>
      <c r="Q2651" s="15">
        <f t="shared" si="124"/>
        <v>42341.99700231482</v>
      </c>
      <c r="R2651" s="15">
        <f t="shared" si="125"/>
        <v>42401.99700231482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26"/>
        <v>71.599999999999994</v>
      </c>
      <c r="Q2652" s="15">
        <f t="shared" si="124"/>
        <v>42695.624340277776</v>
      </c>
      <c r="R2652" s="15">
        <f t="shared" si="125"/>
        <v>42725.624340277776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26"/>
        <v>307.82</v>
      </c>
      <c r="Q2653" s="15">
        <f t="shared" si="124"/>
        <v>42327.805659722217</v>
      </c>
      <c r="R2653" s="15">
        <f t="shared" si="125"/>
        <v>42355.805659722217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26"/>
        <v>80.45</v>
      </c>
      <c r="Q2654" s="15">
        <f t="shared" si="124"/>
        <v>41953.158854166672</v>
      </c>
      <c r="R2654" s="15">
        <f t="shared" si="125"/>
        <v>41983.158854166672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26"/>
        <v>83.94</v>
      </c>
      <c r="Q2655" s="15">
        <f t="shared" si="124"/>
        <v>41771.651932870373</v>
      </c>
      <c r="R2655" s="15">
        <f t="shared" si="125"/>
        <v>41803.166666666664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26"/>
        <v>8.5</v>
      </c>
      <c r="Q2656" s="15">
        <f t="shared" si="124"/>
        <v>42055.600995370376</v>
      </c>
      <c r="R2656" s="15">
        <f t="shared" si="125"/>
        <v>42115.559328703705</v>
      </c>
    </row>
    <row r="2657" spans="1:18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26"/>
        <v>73.37</v>
      </c>
      <c r="Q2657" s="15">
        <f t="shared" si="124"/>
        <v>42381.866284722222</v>
      </c>
      <c r="R2657" s="15">
        <f t="shared" si="125"/>
        <v>42409.833333333328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26"/>
        <v>112.86</v>
      </c>
      <c r="Q2658" s="15">
        <f t="shared" si="124"/>
        <v>42767.688518518517</v>
      </c>
      <c r="R2658" s="15">
        <f t="shared" si="125"/>
        <v>42806.791666666672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26"/>
        <v>95.28</v>
      </c>
      <c r="Q2659" s="15">
        <f t="shared" si="124"/>
        <v>42551.928854166668</v>
      </c>
      <c r="R2659" s="15">
        <f t="shared" si="125"/>
        <v>42585.0625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26"/>
        <v>22.75</v>
      </c>
      <c r="Q2660" s="15">
        <f t="shared" si="124"/>
        <v>42551.884189814817</v>
      </c>
      <c r="R2660" s="15">
        <f t="shared" si="125"/>
        <v>42581.884189814817</v>
      </c>
    </row>
    <row r="2661" spans="1:18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26"/>
        <v>133.30000000000001</v>
      </c>
      <c r="Q2661" s="15">
        <f t="shared" si="124"/>
        <v>42082.069560185191</v>
      </c>
      <c r="R2661" s="15">
        <f t="shared" si="125"/>
        <v>42112.069560185191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26"/>
        <v>3.8</v>
      </c>
      <c r="Q2662" s="15">
        <f t="shared" si="124"/>
        <v>42272.713171296295</v>
      </c>
      <c r="R2662" s="15">
        <f t="shared" si="125"/>
        <v>42332.754837962959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26"/>
        <v>85.75</v>
      </c>
      <c r="Q2663" s="15">
        <f t="shared" si="124"/>
        <v>41542.958449074074</v>
      </c>
      <c r="R2663" s="15">
        <f t="shared" si="125"/>
        <v>41572.958449074074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26"/>
        <v>267</v>
      </c>
      <c r="Q2664" s="15">
        <f t="shared" si="124"/>
        <v>42207.746678240743</v>
      </c>
      <c r="R2664" s="15">
        <f t="shared" si="125"/>
        <v>42237.746678240743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26"/>
        <v>373.56</v>
      </c>
      <c r="Q2665" s="15">
        <f t="shared" si="124"/>
        <v>42222.622766203705</v>
      </c>
      <c r="R2665" s="15">
        <f t="shared" si="125"/>
        <v>42251.625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26"/>
        <v>174.04</v>
      </c>
      <c r="Q2666" s="15">
        <f t="shared" si="124"/>
        <v>42313.02542824074</v>
      </c>
      <c r="R2666" s="15">
        <f t="shared" si="125"/>
        <v>42347.290972222225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26"/>
        <v>93.7</v>
      </c>
      <c r="Q2667" s="15">
        <f t="shared" si="124"/>
        <v>42083.895532407405</v>
      </c>
      <c r="R2667" s="15">
        <f t="shared" si="125"/>
        <v>42128.895532407405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26"/>
        <v>77.33</v>
      </c>
      <c r="Q2668" s="15">
        <f t="shared" si="124"/>
        <v>42235.764340277776</v>
      </c>
      <c r="R2668" s="15">
        <f t="shared" si="125"/>
        <v>42272.875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26"/>
        <v>92.22</v>
      </c>
      <c r="Q2669" s="15">
        <f t="shared" si="124"/>
        <v>42380.926111111112</v>
      </c>
      <c r="R2669" s="15">
        <f t="shared" si="125"/>
        <v>42410.926111111112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26"/>
        <v>60.96</v>
      </c>
      <c r="Q2670" s="15">
        <f t="shared" si="124"/>
        <v>42275.588715277772</v>
      </c>
      <c r="R2670" s="15">
        <f t="shared" si="125"/>
        <v>42317.60555555555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26"/>
        <v>91</v>
      </c>
      <c r="Q2671" s="15">
        <f t="shared" si="124"/>
        <v>42319.035833333335</v>
      </c>
      <c r="R2671" s="15">
        <f t="shared" si="125"/>
        <v>42379.035833333335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26"/>
        <v>41.58</v>
      </c>
      <c r="Q2672" s="15">
        <f t="shared" si="124"/>
        <v>41821.020601851851</v>
      </c>
      <c r="R2672" s="15">
        <f t="shared" si="125"/>
        <v>41849.020601851851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26"/>
        <v>33.76</v>
      </c>
      <c r="Q2673" s="15">
        <f t="shared" si="124"/>
        <v>41962.749027777783</v>
      </c>
      <c r="R2673" s="15">
        <f t="shared" si="125"/>
        <v>41992.818055555559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26"/>
        <v>70.62</v>
      </c>
      <c r="Q2674" s="15">
        <f t="shared" si="124"/>
        <v>42344.884143518517</v>
      </c>
      <c r="R2674" s="15">
        <f t="shared" si="125"/>
        <v>42366.25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26"/>
        <v>167.15</v>
      </c>
      <c r="Q2675" s="15">
        <f t="shared" si="124"/>
        <v>41912.541655092595</v>
      </c>
      <c r="R2675" s="15">
        <f t="shared" si="125"/>
        <v>41941.947916666664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26"/>
        <v>128.62</v>
      </c>
      <c r="Q2676" s="15">
        <f t="shared" si="124"/>
        <v>42529.632754629631</v>
      </c>
      <c r="R2676" s="15">
        <f t="shared" si="125"/>
        <v>42556.207638888889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26"/>
        <v>65.41</v>
      </c>
      <c r="Q2677" s="15">
        <f t="shared" si="124"/>
        <v>41923.857511574075</v>
      </c>
      <c r="R2677" s="15">
        <f t="shared" si="125"/>
        <v>41953.899178240739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26"/>
        <v>117.56</v>
      </c>
      <c r="Q2678" s="15">
        <f t="shared" si="124"/>
        <v>42482.624699074076</v>
      </c>
      <c r="R2678" s="15">
        <f t="shared" si="125"/>
        <v>42512.624699074076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26"/>
        <v>126.48</v>
      </c>
      <c r="Q2679" s="15">
        <f t="shared" si="124"/>
        <v>41793.029432870368</v>
      </c>
      <c r="R2679" s="15">
        <f t="shared" si="125"/>
        <v>41823.029432870368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26"/>
        <v>550</v>
      </c>
      <c r="Q2680" s="15">
        <f t="shared" si="124"/>
        <v>42241.798206018517</v>
      </c>
      <c r="R2680" s="15">
        <f t="shared" si="125"/>
        <v>42271.798206018517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26"/>
        <v>44</v>
      </c>
      <c r="Q2681" s="15">
        <f t="shared" si="124"/>
        <v>42033.001087962963</v>
      </c>
      <c r="R2681" s="15">
        <f t="shared" si="125"/>
        <v>42063.001087962963</v>
      </c>
    </row>
    <row r="2682" spans="1:18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26"/>
        <v>69</v>
      </c>
      <c r="Q2682" s="15">
        <f t="shared" si="124"/>
        <v>42436.211701388893</v>
      </c>
      <c r="R2682" s="15">
        <f t="shared" si="125"/>
        <v>42466.170034722221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26"/>
        <v>27.5</v>
      </c>
      <c r="Q2683" s="15">
        <f t="shared" si="124"/>
        <v>41805.895254629628</v>
      </c>
      <c r="R2683" s="15">
        <f t="shared" si="125"/>
        <v>41830.895254629628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26"/>
        <v>84.9</v>
      </c>
      <c r="Q2684" s="15">
        <f t="shared" si="124"/>
        <v>41932.871990740743</v>
      </c>
      <c r="R2684" s="15">
        <f t="shared" si="125"/>
        <v>41965.249305555553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26"/>
        <v>12</v>
      </c>
      <c r="Q2685" s="15">
        <f t="shared" si="124"/>
        <v>42034.75509259259</v>
      </c>
      <c r="R2685" s="15">
        <f t="shared" si="125"/>
        <v>42064.75509259259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26"/>
        <v>200</v>
      </c>
      <c r="Q2686" s="15">
        <f t="shared" si="124"/>
        <v>41820.914641203701</v>
      </c>
      <c r="R2686" s="15">
        <f t="shared" si="125"/>
        <v>41860.914641203701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26"/>
        <v>10</v>
      </c>
      <c r="Q2687" s="15">
        <f t="shared" si="124"/>
        <v>42061.69594907407</v>
      </c>
      <c r="R2687" s="15">
        <f t="shared" si="125"/>
        <v>42121.654282407413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26"/>
        <v>0</v>
      </c>
      <c r="Q2688" s="15">
        <f t="shared" si="124"/>
        <v>41892.974803240737</v>
      </c>
      <c r="R2688" s="15">
        <f t="shared" si="125"/>
        <v>41912.974803240737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26"/>
        <v>0</v>
      </c>
      <c r="Q2689" s="15">
        <f t="shared" si="124"/>
        <v>42154.64025462963</v>
      </c>
      <c r="R2689" s="15">
        <f t="shared" si="125"/>
        <v>42184.64025462963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si="126"/>
        <v>5.29</v>
      </c>
      <c r="Q2690" s="15">
        <f t="shared" ref="Q2690:Q2753" si="127">(((J2690/60)/60)/24+(DATE(1970,1,1)))</f>
        <v>42028.118865740747</v>
      </c>
      <c r="R2690" s="15">
        <f t="shared" ref="R2690:R2753" si="128">(((I2690/60)/60)/24)+DATE(1970,1,1)</f>
        <v>42059.125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ref="P2691:P2754" si="129">IFERROR(ROUND(E2691/L2691,2),0)</f>
        <v>1</v>
      </c>
      <c r="Q2691" s="15">
        <f t="shared" si="127"/>
        <v>42551.961689814809</v>
      </c>
      <c r="R2691" s="15">
        <f t="shared" si="128"/>
        <v>42581.961689814809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29"/>
        <v>72.760000000000005</v>
      </c>
      <c r="Q2692" s="15">
        <f t="shared" si="127"/>
        <v>42113.105046296296</v>
      </c>
      <c r="R2692" s="15">
        <f t="shared" si="128"/>
        <v>42158.105046296296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29"/>
        <v>17.5</v>
      </c>
      <c r="Q2693" s="15">
        <f t="shared" si="127"/>
        <v>42089.724039351851</v>
      </c>
      <c r="R2693" s="15">
        <f t="shared" si="128"/>
        <v>42134.724039351851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29"/>
        <v>25</v>
      </c>
      <c r="Q2694" s="15">
        <f t="shared" si="127"/>
        <v>42058.334027777775</v>
      </c>
      <c r="R2694" s="15">
        <f t="shared" si="128"/>
        <v>42088.292361111111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29"/>
        <v>13.33</v>
      </c>
      <c r="Q2695" s="15">
        <f t="shared" si="127"/>
        <v>41834.138495370367</v>
      </c>
      <c r="R2695" s="15">
        <f t="shared" si="128"/>
        <v>41864.138495370367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29"/>
        <v>1</v>
      </c>
      <c r="Q2696" s="15">
        <f t="shared" si="127"/>
        <v>41878.140497685185</v>
      </c>
      <c r="R2696" s="15">
        <f t="shared" si="128"/>
        <v>41908.140497685185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29"/>
        <v>23.67</v>
      </c>
      <c r="Q2697" s="15">
        <f t="shared" si="127"/>
        <v>42048.181921296295</v>
      </c>
      <c r="R2697" s="15">
        <f t="shared" si="128"/>
        <v>42108.14025462963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29"/>
        <v>89.21</v>
      </c>
      <c r="Q2698" s="15">
        <f t="shared" si="127"/>
        <v>41964.844444444447</v>
      </c>
      <c r="R2698" s="15">
        <f t="shared" si="128"/>
        <v>41998.844444444447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29"/>
        <v>116.56</v>
      </c>
      <c r="Q2699" s="15">
        <f t="shared" si="127"/>
        <v>42187.940081018518</v>
      </c>
      <c r="R2699" s="15">
        <f t="shared" si="128"/>
        <v>42218.916666666672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29"/>
        <v>13.01</v>
      </c>
      <c r="Q2700" s="15">
        <f t="shared" si="127"/>
        <v>41787.898240740738</v>
      </c>
      <c r="R2700" s="15">
        <f t="shared" si="128"/>
        <v>41817.898240740738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29"/>
        <v>0</v>
      </c>
      <c r="Q2701" s="15">
        <f t="shared" si="127"/>
        <v>41829.896562499998</v>
      </c>
      <c r="R2701" s="15">
        <f t="shared" si="128"/>
        <v>41859.896562499998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29"/>
        <v>17.5</v>
      </c>
      <c r="Q2702" s="15">
        <f t="shared" si="127"/>
        <v>41870.87467592593</v>
      </c>
      <c r="R2702" s="15">
        <f t="shared" si="128"/>
        <v>41900.87467592593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29"/>
        <v>34.130000000000003</v>
      </c>
      <c r="Q2703" s="15">
        <f t="shared" si="127"/>
        <v>42801.774699074071</v>
      </c>
      <c r="R2703" s="15">
        <f t="shared" si="128"/>
        <v>42832.733032407406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29"/>
        <v>132.35</v>
      </c>
      <c r="Q2704" s="15">
        <f t="shared" si="127"/>
        <v>42800.801817129628</v>
      </c>
      <c r="R2704" s="15">
        <f t="shared" si="128"/>
        <v>42830.760150462964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29"/>
        <v>922.22</v>
      </c>
      <c r="Q2705" s="15">
        <f t="shared" si="127"/>
        <v>42756.690162037034</v>
      </c>
      <c r="R2705" s="15">
        <f t="shared" si="128"/>
        <v>42816.648495370369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29"/>
        <v>163.57</v>
      </c>
      <c r="Q2706" s="15">
        <f t="shared" si="127"/>
        <v>42787.862430555557</v>
      </c>
      <c r="R2706" s="15">
        <f t="shared" si="128"/>
        <v>42830.820763888885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29"/>
        <v>217.38</v>
      </c>
      <c r="Q2707" s="15">
        <f t="shared" si="127"/>
        <v>42773.916180555556</v>
      </c>
      <c r="R2707" s="15">
        <f t="shared" si="128"/>
        <v>42818.874513888892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29"/>
        <v>149.44</v>
      </c>
      <c r="Q2708" s="15">
        <f t="shared" si="127"/>
        <v>41899.294942129629</v>
      </c>
      <c r="R2708" s="15">
        <f t="shared" si="128"/>
        <v>41928.290972222225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29"/>
        <v>71.239999999999995</v>
      </c>
      <c r="Q2709" s="15">
        <f t="shared" si="127"/>
        <v>41391.782905092594</v>
      </c>
      <c r="R2709" s="15">
        <f t="shared" si="128"/>
        <v>41421.290972222225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29"/>
        <v>44.46</v>
      </c>
      <c r="Q2710" s="15">
        <f t="shared" si="127"/>
        <v>42512.698217592595</v>
      </c>
      <c r="R2710" s="15">
        <f t="shared" si="128"/>
        <v>42572.698217592595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29"/>
        <v>164.94</v>
      </c>
      <c r="Q2711" s="15">
        <f t="shared" si="127"/>
        <v>42612.149780092594</v>
      </c>
      <c r="R2711" s="15">
        <f t="shared" si="128"/>
        <v>42647.165972222225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29"/>
        <v>84.87</v>
      </c>
      <c r="Q2712" s="15">
        <f t="shared" si="127"/>
        <v>41828.229490740741</v>
      </c>
      <c r="R2712" s="15">
        <f t="shared" si="128"/>
        <v>41860.083333333336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29"/>
        <v>53.95</v>
      </c>
      <c r="Q2713" s="15">
        <f t="shared" si="127"/>
        <v>41780.745254629634</v>
      </c>
      <c r="R2713" s="15">
        <f t="shared" si="128"/>
        <v>41810.917361111111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29"/>
        <v>50.53</v>
      </c>
      <c r="Q2714" s="15">
        <f t="shared" si="127"/>
        <v>41432.062037037038</v>
      </c>
      <c r="R2714" s="15">
        <f t="shared" si="128"/>
        <v>41468.75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29"/>
        <v>108</v>
      </c>
      <c r="Q2715" s="15">
        <f t="shared" si="127"/>
        <v>42322.653749999998</v>
      </c>
      <c r="R2715" s="15">
        <f t="shared" si="128"/>
        <v>42362.653749999998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29"/>
        <v>95.37</v>
      </c>
      <c r="Q2716" s="15">
        <f t="shared" si="127"/>
        <v>42629.655046296291</v>
      </c>
      <c r="R2716" s="15">
        <f t="shared" si="128"/>
        <v>42657.958333333328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29"/>
        <v>57.63</v>
      </c>
      <c r="Q2717" s="15">
        <f t="shared" si="127"/>
        <v>42387.398472222223</v>
      </c>
      <c r="R2717" s="15">
        <f t="shared" si="128"/>
        <v>42421.398472222223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29"/>
        <v>64.16</v>
      </c>
      <c r="Q2718" s="15">
        <f t="shared" si="127"/>
        <v>42255.333252314813</v>
      </c>
      <c r="R2718" s="15">
        <f t="shared" si="128"/>
        <v>42285.333252314813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29"/>
        <v>92.39</v>
      </c>
      <c r="Q2719" s="15">
        <f t="shared" si="127"/>
        <v>41934.914918981485</v>
      </c>
      <c r="R2719" s="15">
        <f t="shared" si="128"/>
        <v>41979.956585648149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29"/>
        <v>125.98</v>
      </c>
      <c r="Q2720" s="15">
        <f t="shared" si="127"/>
        <v>42465.596585648149</v>
      </c>
      <c r="R2720" s="15">
        <f t="shared" si="128"/>
        <v>42493.958333333328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29"/>
        <v>94.64</v>
      </c>
      <c r="Q2721" s="15">
        <f t="shared" si="127"/>
        <v>42418.031180555554</v>
      </c>
      <c r="R2721" s="15">
        <f t="shared" si="128"/>
        <v>42477.989513888882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29"/>
        <v>170.7</v>
      </c>
      <c r="Q2722" s="15">
        <f t="shared" si="127"/>
        <v>42655.465891203698</v>
      </c>
      <c r="R2722" s="15">
        <f t="shared" si="128"/>
        <v>42685.507557870369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29"/>
        <v>40.76</v>
      </c>
      <c r="Q2723" s="15">
        <f t="shared" si="127"/>
        <v>41493.543958333335</v>
      </c>
      <c r="R2723" s="15">
        <f t="shared" si="128"/>
        <v>41523.791666666664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29"/>
        <v>68.25</v>
      </c>
      <c r="Q2724" s="15">
        <f t="shared" si="127"/>
        <v>42704.857094907406</v>
      </c>
      <c r="R2724" s="15">
        <f t="shared" si="128"/>
        <v>42764.857094907406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29"/>
        <v>95.49</v>
      </c>
      <c r="Q2725" s="15">
        <f t="shared" si="127"/>
        <v>41944.83898148148</v>
      </c>
      <c r="R2725" s="15">
        <f t="shared" si="128"/>
        <v>42004.880648148144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29"/>
        <v>7.19</v>
      </c>
      <c r="Q2726" s="15">
        <f t="shared" si="127"/>
        <v>42199.32707175926</v>
      </c>
      <c r="R2726" s="15">
        <f t="shared" si="128"/>
        <v>42231.32707175926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29"/>
        <v>511.65</v>
      </c>
      <c r="Q2727" s="15">
        <f t="shared" si="127"/>
        <v>42745.744618055556</v>
      </c>
      <c r="R2727" s="15">
        <f t="shared" si="128"/>
        <v>42795.744618055556</v>
      </c>
    </row>
    <row r="2728" spans="1:18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29"/>
        <v>261.75</v>
      </c>
      <c r="Q2728" s="15">
        <f t="shared" si="127"/>
        <v>42452.579988425925</v>
      </c>
      <c r="R2728" s="15">
        <f t="shared" si="128"/>
        <v>42482.579988425925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29"/>
        <v>69.760000000000005</v>
      </c>
      <c r="Q2729" s="15">
        <f t="shared" si="127"/>
        <v>42198.676655092597</v>
      </c>
      <c r="R2729" s="15">
        <f t="shared" si="128"/>
        <v>42223.676655092597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29"/>
        <v>77.23</v>
      </c>
      <c r="Q2730" s="15">
        <f t="shared" si="127"/>
        <v>42333.59993055556</v>
      </c>
      <c r="R2730" s="15">
        <f t="shared" si="128"/>
        <v>42368.59993055556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29"/>
        <v>340.57</v>
      </c>
      <c r="Q2731" s="15">
        <f t="shared" si="127"/>
        <v>42095.240706018521</v>
      </c>
      <c r="R2731" s="15">
        <f t="shared" si="128"/>
        <v>42125.240706018521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29"/>
        <v>67.42</v>
      </c>
      <c r="Q2732" s="15">
        <f t="shared" si="127"/>
        <v>41351.541377314818</v>
      </c>
      <c r="R2732" s="15">
        <f t="shared" si="128"/>
        <v>41386.541377314818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29"/>
        <v>845.7</v>
      </c>
      <c r="Q2733" s="15">
        <f t="shared" si="127"/>
        <v>41872.525717592594</v>
      </c>
      <c r="R2733" s="15">
        <f t="shared" si="128"/>
        <v>41930.166666666664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29"/>
        <v>97.19</v>
      </c>
      <c r="Q2734" s="15">
        <f t="shared" si="127"/>
        <v>41389.808194444442</v>
      </c>
      <c r="R2734" s="15">
        <f t="shared" si="128"/>
        <v>41422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29"/>
        <v>451.84</v>
      </c>
      <c r="Q2735" s="15">
        <f t="shared" si="127"/>
        <v>42044.272847222222</v>
      </c>
      <c r="R2735" s="15">
        <f t="shared" si="128"/>
        <v>42104.231180555551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29"/>
        <v>138.66999999999999</v>
      </c>
      <c r="Q2736" s="15">
        <f t="shared" si="127"/>
        <v>42626.668888888889</v>
      </c>
      <c r="R2736" s="15">
        <f t="shared" si="128"/>
        <v>42656.915972222225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29"/>
        <v>21.64</v>
      </c>
      <c r="Q2737" s="15">
        <f t="shared" si="127"/>
        <v>41316.120949074073</v>
      </c>
      <c r="R2737" s="15">
        <f t="shared" si="128"/>
        <v>41346.833333333336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29"/>
        <v>169.52</v>
      </c>
      <c r="Q2738" s="15">
        <f t="shared" si="127"/>
        <v>41722.666354166664</v>
      </c>
      <c r="R2738" s="15">
        <f t="shared" si="128"/>
        <v>41752.666354166664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29"/>
        <v>161.88</v>
      </c>
      <c r="Q2739" s="15">
        <f t="shared" si="127"/>
        <v>41611.917673611111</v>
      </c>
      <c r="R2739" s="15">
        <f t="shared" si="128"/>
        <v>41654.791666666664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29"/>
        <v>493.13</v>
      </c>
      <c r="Q2740" s="15">
        <f t="shared" si="127"/>
        <v>42620.143564814818</v>
      </c>
      <c r="R2740" s="15">
        <f t="shared" si="128"/>
        <v>42680.143564814818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29"/>
        <v>22.12</v>
      </c>
      <c r="Q2741" s="15">
        <f t="shared" si="127"/>
        <v>41719.887928240743</v>
      </c>
      <c r="R2741" s="15">
        <f t="shared" si="128"/>
        <v>41764.887928240743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29"/>
        <v>18.239999999999998</v>
      </c>
      <c r="Q2742" s="15">
        <f t="shared" si="127"/>
        <v>42045.031851851847</v>
      </c>
      <c r="R2742" s="15">
        <f t="shared" si="128"/>
        <v>42074.99018518519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29"/>
        <v>8.75</v>
      </c>
      <c r="Q2743" s="15">
        <f t="shared" si="127"/>
        <v>41911.657430555555</v>
      </c>
      <c r="R2743" s="15">
        <f t="shared" si="128"/>
        <v>41932.088194444441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29"/>
        <v>40.61</v>
      </c>
      <c r="Q2744" s="15">
        <f t="shared" si="127"/>
        <v>41030.719756944447</v>
      </c>
      <c r="R2744" s="15">
        <f t="shared" si="128"/>
        <v>41044.719756944447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29"/>
        <v>0</v>
      </c>
      <c r="Q2745" s="15">
        <f t="shared" si="127"/>
        <v>42632.328784722224</v>
      </c>
      <c r="R2745" s="15">
        <f t="shared" si="128"/>
        <v>42662.328784722224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29"/>
        <v>37.950000000000003</v>
      </c>
      <c r="Q2746" s="15">
        <f t="shared" si="127"/>
        <v>40938.062476851854</v>
      </c>
      <c r="R2746" s="15">
        <f t="shared" si="128"/>
        <v>40968.062476851854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29"/>
        <v>35.729999999999997</v>
      </c>
      <c r="Q2747" s="15">
        <f t="shared" si="127"/>
        <v>41044.988055555557</v>
      </c>
      <c r="R2747" s="15">
        <f t="shared" si="128"/>
        <v>41104.988055555557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29"/>
        <v>42.16</v>
      </c>
      <c r="Q2748" s="15">
        <f t="shared" si="127"/>
        <v>41850.781377314815</v>
      </c>
      <c r="R2748" s="15">
        <f t="shared" si="128"/>
        <v>41880.781377314815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29"/>
        <v>35</v>
      </c>
      <c r="Q2749" s="15">
        <f t="shared" si="127"/>
        <v>41044.64811342593</v>
      </c>
      <c r="R2749" s="15">
        <f t="shared" si="128"/>
        <v>41076.131944444445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29"/>
        <v>13.25</v>
      </c>
      <c r="Q2750" s="15">
        <f t="shared" si="127"/>
        <v>42585.7106712963</v>
      </c>
      <c r="R2750" s="15">
        <f t="shared" si="128"/>
        <v>42615.7106712963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29"/>
        <v>55</v>
      </c>
      <c r="Q2751" s="15">
        <f t="shared" si="127"/>
        <v>42068.799039351856</v>
      </c>
      <c r="R2751" s="15">
        <f t="shared" si="128"/>
        <v>42098.757372685184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29"/>
        <v>0</v>
      </c>
      <c r="Q2752" s="15">
        <f t="shared" si="127"/>
        <v>41078.899826388886</v>
      </c>
      <c r="R2752" s="15">
        <f t="shared" si="128"/>
        <v>41090.833333333336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29"/>
        <v>0</v>
      </c>
      <c r="Q2753" s="15">
        <f t="shared" si="127"/>
        <v>41747.887060185189</v>
      </c>
      <c r="R2753" s="15">
        <f t="shared" si="128"/>
        <v>41807.887060185189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si="129"/>
        <v>39.29</v>
      </c>
      <c r="Q2754" s="15">
        <f t="shared" ref="Q2754:Q2817" si="130">(((J2754/60)/60)/24+(DATE(1970,1,1)))</f>
        <v>40855.765092592592</v>
      </c>
      <c r="R2754" s="15">
        <f t="shared" ref="R2754:R2817" si="131">(((I2754/60)/60)/24)+DATE(1970,1,1)</f>
        <v>40895.765092592592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ref="P2755:P2818" si="132">IFERROR(ROUND(E2755/L2755,2),0)</f>
        <v>47.5</v>
      </c>
      <c r="Q2755" s="15">
        <f t="shared" si="130"/>
        <v>41117.900729166664</v>
      </c>
      <c r="R2755" s="15">
        <f t="shared" si="131"/>
        <v>41147.900729166664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32"/>
        <v>0</v>
      </c>
      <c r="Q2756" s="15">
        <f t="shared" si="130"/>
        <v>41863.636006944449</v>
      </c>
      <c r="R2756" s="15">
        <f t="shared" si="131"/>
        <v>41893.636006944449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32"/>
        <v>17.329999999999998</v>
      </c>
      <c r="Q2757" s="15">
        <f t="shared" si="130"/>
        <v>42072.790821759263</v>
      </c>
      <c r="R2757" s="15">
        <f t="shared" si="131"/>
        <v>42102.790821759263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32"/>
        <v>31.76</v>
      </c>
      <c r="Q2758" s="15">
        <f t="shared" si="130"/>
        <v>41620.90047453704</v>
      </c>
      <c r="R2758" s="15">
        <f t="shared" si="131"/>
        <v>41650.90047453704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32"/>
        <v>5</v>
      </c>
      <c r="Q2759" s="15">
        <f t="shared" si="130"/>
        <v>42573.65662037037</v>
      </c>
      <c r="R2759" s="15">
        <f t="shared" si="131"/>
        <v>42588.65662037037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32"/>
        <v>39</v>
      </c>
      <c r="Q2760" s="15">
        <f t="shared" si="130"/>
        <v>42639.441932870366</v>
      </c>
      <c r="R2760" s="15">
        <f t="shared" si="131"/>
        <v>42653.441932870366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32"/>
        <v>52.5</v>
      </c>
      <c r="Q2761" s="15">
        <f t="shared" si="130"/>
        <v>42524.36650462963</v>
      </c>
      <c r="R2761" s="15">
        <f t="shared" si="131"/>
        <v>42567.36650462963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32"/>
        <v>0</v>
      </c>
      <c r="Q2762" s="15">
        <f t="shared" si="130"/>
        <v>41415.461319444446</v>
      </c>
      <c r="R2762" s="15">
        <f t="shared" si="131"/>
        <v>41445.461319444446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32"/>
        <v>9</v>
      </c>
      <c r="Q2763" s="15">
        <f t="shared" si="130"/>
        <v>41247.063576388886</v>
      </c>
      <c r="R2763" s="15">
        <f t="shared" si="131"/>
        <v>41277.063576388886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32"/>
        <v>25</v>
      </c>
      <c r="Q2764" s="15">
        <f t="shared" si="130"/>
        <v>40927.036979166667</v>
      </c>
      <c r="R2764" s="15">
        <f t="shared" si="131"/>
        <v>40986.995312500003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32"/>
        <v>30</v>
      </c>
      <c r="Q2765" s="15">
        <f t="shared" si="130"/>
        <v>41373.579675925925</v>
      </c>
      <c r="R2765" s="15">
        <f t="shared" si="131"/>
        <v>41418.579675925925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32"/>
        <v>11.25</v>
      </c>
      <c r="Q2766" s="15">
        <f t="shared" si="130"/>
        <v>41030.292025462964</v>
      </c>
      <c r="R2766" s="15">
        <f t="shared" si="131"/>
        <v>41059.791666666664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32"/>
        <v>0</v>
      </c>
      <c r="Q2767" s="15">
        <f t="shared" si="130"/>
        <v>41194.579027777778</v>
      </c>
      <c r="R2767" s="15">
        <f t="shared" si="131"/>
        <v>41210.579027777778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32"/>
        <v>25</v>
      </c>
      <c r="Q2768" s="15">
        <f t="shared" si="130"/>
        <v>40736.668032407404</v>
      </c>
      <c r="R2768" s="15">
        <f t="shared" si="131"/>
        <v>40766.668032407404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32"/>
        <v>11.33</v>
      </c>
      <c r="Q2769" s="15">
        <f t="shared" si="130"/>
        <v>42172.958912037036</v>
      </c>
      <c r="R2769" s="15">
        <f t="shared" si="131"/>
        <v>42232.958912037036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32"/>
        <v>29.47</v>
      </c>
      <c r="Q2770" s="15">
        <f t="shared" si="130"/>
        <v>40967.614849537036</v>
      </c>
      <c r="R2770" s="15">
        <f t="shared" si="131"/>
        <v>40997.573182870372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32"/>
        <v>1</v>
      </c>
      <c r="Q2771" s="15">
        <f t="shared" si="130"/>
        <v>41745.826273148145</v>
      </c>
      <c r="R2771" s="15">
        <f t="shared" si="131"/>
        <v>41795.826273148145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32"/>
        <v>63.1</v>
      </c>
      <c r="Q2772" s="15">
        <f t="shared" si="130"/>
        <v>41686.705208333333</v>
      </c>
      <c r="R2772" s="15">
        <f t="shared" si="131"/>
        <v>41716.663541666669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32"/>
        <v>0</v>
      </c>
      <c r="Q2773" s="15">
        <f t="shared" si="130"/>
        <v>41257.531712962962</v>
      </c>
      <c r="R2773" s="15">
        <f t="shared" si="131"/>
        <v>41306.708333333336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32"/>
        <v>0</v>
      </c>
      <c r="Q2774" s="15">
        <f t="shared" si="130"/>
        <v>41537.869143518517</v>
      </c>
      <c r="R2774" s="15">
        <f t="shared" si="131"/>
        <v>41552.869143518517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32"/>
        <v>1</v>
      </c>
      <c r="Q2775" s="15">
        <f t="shared" si="130"/>
        <v>42474.86482638889</v>
      </c>
      <c r="R2775" s="15">
        <f t="shared" si="131"/>
        <v>42484.86482638889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32"/>
        <v>43.85</v>
      </c>
      <c r="Q2776" s="15">
        <f t="shared" si="130"/>
        <v>41311.126481481479</v>
      </c>
      <c r="R2776" s="15">
        <f t="shared" si="131"/>
        <v>41341.126481481479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32"/>
        <v>75</v>
      </c>
      <c r="Q2777" s="15">
        <f t="shared" si="130"/>
        <v>40863.013356481482</v>
      </c>
      <c r="R2777" s="15">
        <f t="shared" si="131"/>
        <v>40893.013356481482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32"/>
        <v>45.97</v>
      </c>
      <c r="Q2778" s="15">
        <f t="shared" si="130"/>
        <v>42136.297175925924</v>
      </c>
      <c r="R2778" s="15">
        <f t="shared" si="131"/>
        <v>42167.297175925924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32"/>
        <v>10</v>
      </c>
      <c r="Q2779" s="15">
        <f t="shared" si="130"/>
        <v>42172.669027777782</v>
      </c>
      <c r="R2779" s="15">
        <f t="shared" si="131"/>
        <v>42202.669027777782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32"/>
        <v>93.67</v>
      </c>
      <c r="Q2780" s="15">
        <f t="shared" si="130"/>
        <v>41846.978078703702</v>
      </c>
      <c r="R2780" s="15">
        <f t="shared" si="131"/>
        <v>41876.978078703702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32"/>
        <v>53</v>
      </c>
      <c r="Q2781" s="15">
        <f t="shared" si="130"/>
        <v>42300.585891203707</v>
      </c>
      <c r="R2781" s="15">
        <f t="shared" si="131"/>
        <v>42330.627557870372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32"/>
        <v>0</v>
      </c>
      <c r="Q2782" s="15">
        <f t="shared" si="130"/>
        <v>42774.447777777779</v>
      </c>
      <c r="R2782" s="15">
        <f t="shared" si="131"/>
        <v>42804.447777777779</v>
      </c>
    </row>
    <row r="2783" spans="1:18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32"/>
        <v>47</v>
      </c>
      <c r="Q2783" s="15">
        <f t="shared" si="130"/>
        <v>42018.94159722222</v>
      </c>
      <c r="R2783" s="15">
        <f t="shared" si="131"/>
        <v>42047.291666666672</v>
      </c>
    </row>
    <row r="2784" spans="1:18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32"/>
        <v>66.67</v>
      </c>
      <c r="Q2784" s="15">
        <f t="shared" si="130"/>
        <v>42026.924976851849</v>
      </c>
      <c r="R2784" s="15">
        <f t="shared" si="131"/>
        <v>42052.207638888889</v>
      </c>
    </row>
    <row r="2785" spans="1:18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32"/>
        <v>18.77</v>
      </c>
      <c r="Q2785" s="15">
        <f t="shared" si="130"/>
        <v>42103.535254629634</v>
      </c>
      <c r="R2785" s="15">
        <f t="shared" si="131"/>
        <v>42117.535254629634</v>
      </c>
    </row>
    <row r="2786" spans="1:18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32"/>
        <v>66.11</v>
      </c>
      <c r="Q2786" s="15">
        <f t="shared" si="130"/>
        <v>41920.787534722222</v>
      </c>
      <c r="R2786" s="15">
        <f t="shared" si="131"/>
        <v>41941.787534722222</v>
      </c>
    </row>
    <row r="2787" spans="1:18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32"/>
        <v>36.86</v>
      </c>
      <c r="Q2787" s="15">
        <f t="shared" si="130"/>
        <v>42558.189432870371</v>
      </c>
      <c r="R2787" s="15">
        <f t="shared" si="131"/>
        <v>42587.875</v>
      </c>
    </row>
    <row r="2788" spans="1:18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32"/>
        <v>39.81</v>
      </c>
      <c r="Q2788" s="15">
        <f t="shared" si="130"/>
        <v>41815.569212962961</v>
      </c>
      <c r="R2788" s="15">
        <f t="shared" si="131"/>
        <v>41829.569212962961</v>
      </c>
    </row>
    <row r="2789" spans="1:18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32"/>
        <v>31.5</v>
      </c>
      <c r="Q2789" s="15">
        <f t="shared" si="130"/>
        <v>41808.198518518519</v>
      </c>
      <c r="R2789" s="15">
        <f t="shared" si="131"/>
        <v>41838.198518518519</v>
      </c>
    </row>
    <row r="2790" spans="1:18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32"/>
        <v>102.5</v>
      </c>
      <c r="Q2790" s="15">
        <f t="shared" si="130"/>
        <v>42550.701886574068</v>
      </c>
      <c r="R2790" s="15">
        <f t="shared" si="131"/>
        <v>42580.701886574068</v>
      </c>
    </row>
    <row r="2791" spans="1:18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32"/>
        <v>126.46</v>
      </c>
      <c r="Q2791" s="15">
        <f t="shared" si="130"/>
        <v>42056.013124999998</v>
      </c>
      <c r="R2791" s="15">
        <f t="shared" si="131"/>
        <v>42075.166666666672</v>
      </c>
    </row>
    <row r="2792" spans="1:18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32"/>
        <v>47.88</v>
      </c>
      <c r="Q2792" s="15">
        <f t="shared" si="130"/>
        <v>42016.938692129625</v>
      </c>
      <c r="R2792" s="15">
        <f t="shared" si="131"/>
        <v>42046.938692129625</v>
      </c>
    </row>
    <row r="2793" spans="1:18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32"/>
        <v>73.209999999999994</v>
      </c>
      <c r="Q2793" s="15">
        <f t="shared" si="130"/>
        <v>42591.899988425925</v>
      </c>
      <c r="R2793" s="15">
        <f t="shared" si="131"/>
        <v>42622.166666666672</v>
      </c>
    </row>
    <row r="2794" spans="1:18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32"/>
        <v>89.67</v>
      </c>
      <c r="Q2794" s="15">
        <f t="shared" si="130"/>
        <v>42183.231006944443</v>
      </c>
      <c r="R2794" s="15">
        <f t="shared" si="131"/>
        <v>42228.231006944443</v>
      </c>
    </row>
    <row r="2795" spans="1:18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32"/>
        <v>151.46</v>
      </c>
      <c r="Q2795" s="15">
        <f t="shared" si="130"/>
        <v>42176.419039351851</v>
      </c>
      <c r="R2795" s="15">
        <f t="shared" si="131"/>
        <v>42206.419039351851</v>
      </c>
    </row>
    <row r="2796" spans="1:18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32"/>
        <v>25</v>
      </c>
      <c r="Q2796" s="15">
        <f t="shared" si="130"/>
        <v>42416.691655092596</v>
      </c>
      <c r="R2796" s="15">
        <f t="shared" si="131"/>
        <v>42432.791666666672</v>
      </c>
    </row>
    <row r="2797" spans="1:18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32"/>
        <v>36.5</v>
      </c>
      <c r="Q2797" s="15">
        <f t="shared" si="130"/>
        <v>41780.525937500002</v>
      </c>
      <c r="R2797" s="15">
        <f t="shared" si="131"/>
        <v>41796.958333333336</v>
      </c>
    </row>
    <row r="2798" spans="1:18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32"/>
        <v>44</v>
      </c>
      <c r="Q2798" s="15">
        <f t="shared" si="130"/>
        <v>41795.528101851851</v>
      </c>
      <c r="R2798" s="15">
        <f t="shared" si="131"/>
        <v>41825.528101851851</v>
      </c>
    </row>
    <row r="2799" spans="1:18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32"/>
        <v>87.36</v>
      </c>
      <c r="Q2799" s="15">
        <f t="shared" si="130"/>
        <v>41798.94027777778</v>
      </c>
      <c r="R2799" s="15">
        <f t="shared" si="131"/>
        <v>41828.94027777778</v>
      </c>
    </row>
    <row r="2800" spans="1:18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32"/>
        <v>36.47</v>
      </c>
      <c r="Q2800" s="15">
        <f t="shared" si="130"/>
        <v>42201.675011574072</v>
      </c>
      <c r="R2800" s="15">
        <f t="shared" si="131"/>
        <v>42216.666666666672</v>
      </c>
    </row>
    <row r="2801" spans="1:18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32"/>
        <v>44.86</v>
      </c>
      <c r="Q2801" s="15">
        <f t="shared" si="130"/>
        <v>42507.264699074076</v>
      </c>
      <c r="R2801" s="15">
        <f t="shared" si="131"/>
        <v>42538.666666666672</v>
      </c>
    </row>
    <row r="2802" spans="1:18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32"/>
        <v>42.9</v>
      </c>
      <c r="Q2802" s="15">
        <f t="shared" si="130"/>
        <v>41948.552847222221</v>
      </c>
      <c r="R2802" s="15">
        <f t="shared" si="131"/>
        <v>42008.552847222221</v>
      </c>
    </row>
    <row r="2803" spans="1:18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32"/>
        <v>51.23</v>
      </c>
      <c r="Q2803" s="15">
        <f t="shared" si="130"/>
        <v>41900.243159722224</v>
      </c>
      <c r="R2803" s="15">
        <f t="shared" si="131"/>
        <v>41922.458333333336</v>
      </c>
    </row>
    <row r="2804" spans="1:18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32"/>
        <v>33.94</v>
      </c>
      <c r="Q2804" s="15">
        <f t="shared" si="130"/>
        <v>42192.64707175926</v>
      </c>
      <c r="R2804" s="15">
        <f t="shared" si="131"/>
        <v>42222.64707175926</v>
      </c>
    </row>
    <row r="2805" spans="1:18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32"/>
        <v>90.74</v>
      </c>
      <c r="Q2805" s="15">
        <f t="shared" si="130"/>
        <v>42158.065694444449</v>
      </c>
      <c r="R2805" s="15">
        <f t="shared" si="131"/>
        <v>42201</v>
      </c>
    </row>
    <row r="2806" spans="1:18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32"/>
        <v>50</v>
      </c>
      <c r="Q2806" s="15">
        <f t="shared" si="130"/>
        <v>41881.453587962962</v>
      </c>
      <c r="R2806" s="15">
        <f t="shared" si="131"/>
        <v>41911.453587962962</v>
      </c>
    </row>
    <row r="2807" spans="1:18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32"/>
        <v>24.44</v>
      </c>
      <c r="Q2807" s="15">
        <f t="shared" si="130"/>
        <v>42213.505474537036</v>
      </c>
      <c r="R2807" s="15">
        <f t="shared" si="131"/>
        <v>42238.505474537036</v>
      </c>
    </row>
    <row r="2808" spans="1:18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32"/>
        <v>44.25</v>
      </c>
      <c r="Q2808" s="15">
        <f t="shared" si="130"/>
        <v>42185.267245370371</v>
      </c>
      <c r="R2808" s="15">
        <f t="shared" si="131"/>
        <v>42221.458333333328</v>
      </c>
    </row>
    <row r="2809" spans="1:18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32"/>
        <v>67.739999999999995</v>
      </c>
      <c r="Q2809" s="15">
        <f t="shared" si="130"/>
        <v>42154.873124999998</v>
      </c>
      <c r="R2809" s="15">
        <f t="shared" si="131"/>
        <v>42184.873124999998</v>
      </c>
    </row>
    <row r="2810" spans="1:18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32"/>
        <v>65.38</v>
      </c>
      <c r="Q2810" s="15">
        <f t="shared" si="130"/>
        <v>42208.84646990741</v>
      </c>
      <c r="R2810" s="15">
        <f t="shared" si="131"/>
        <v>42238.84646990741</v>
      </c>
    </row>
    <row r="2811" spans="1:18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32"/>
        <v>121.9</v>
      </c>
      <c r="Q2811" s="15">
        <f t="shared" si="130"/>
        <v>42451.496817129635</v>
      </c>
      <c r="R2811" s="15">
        <f t="shared" si="131"/>
        <v>42459.610416666663</v>
      </c>
    </row>
    <row r="2812" spans="1:18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32"/>
        <v>47.46</v>
      </c>
      <c r="Q2812" s="15">
        <f t="shared" si="130"/>
        <v>41759.13962962963</v>
      </c>
      <c r="R2812" s="15">
        <f t="shared" si="131"/>
        <v>41791.165972222225</v>
      </c>
    </row>
    <row r="2813" spans="1:18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32"/>
        <v>92.84</v>
      </c>
      <c r="Q2813" s="15">
        <f t="shared" si="130"/>
        <v>42028.496562500004</v>
      </c>
      <c r="R2813" s="15">
        <f t="shared" si="131"/>
        <v>42058.496562500004</v>
      </c>
    </row>
    <row r="2814" spans="1:18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32"/>
        <v>68.25</v>
      </c>
      <c r="Q2814" s="15">
        <f t="shared" si="130"/>
        <v>42054.74418981481</v>
      </c>
      <c r="R2814" s="15">
        <f t="shared" si="131"/>
        <v>42100.166666666672</v>
      </c>
    </row>
    <row r="2815" spans="1:18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32"/>
        <v>37.21</v>
      </c>
      <c r="Q2815" s="15">
        <f t="shared" si="130"/>
        <v>42693.742604166662</v>
      </c>
      <c r="R2815" s="15">
        <f t="shared" si="131"/>
        <v>42718.742604166662</v>
      </c>
    </row>
    <row r="2816" spans="1:18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32"/>
        <v>25.25</v>
      </c>
      <c r="Q2816" s="15">
        <f t="shared" si="130"/>
        <v>42103.399479166663</v>
      </c>
      <c r="R2816" s="15">
        <f t="shared" si="131"/>
        <v>42133.399479166663</v>
      </c>
    </row>
    <row r="2817" spans="1:18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32"/>
        <v>43.21</v>
      </c>
      <c r="Q2817" s="15">
        <f t="shared" si="130"/>
        <v>42559.776724537034</v>
      </c>
      <c r="R2817" s="15">
        <f t="shared" si="131"/>
        <v>42589.776724537034</v>
      </c>
    </row>
    <row r="2818" spans="1:18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si="132"/>
        <v>25.13</v>
      </c>
      <c r="Q2818" s="15">
        <f t="shared" ref="Q2818:Q2881" si="133">(((J2818/60)/60)/24+(DATE(1970,1,1)))</f>
        <v>42188.467499999999</v>
      </c>
      <c r="R2818" s="15">
        <f t="shared" ref="R2818:R2881" si="134">(((I2818/60)/60)/24)+DATE(1970,1,1)</f>
        <v>42218.666666666672</v>
      </c>
    </row>
    <row r="2819" spans="1:18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ref="P2819:P2882" si="135">IFERROR(ROUND(E2819/L2819,2),0)</f>
        <v>23.64</v>
      </c>
      <c r="Q2819" s="15">
        <f t="shared" si="133"/>
        <v>42023.634976851856</v>
      </c>
      <c r="R2819" s="15">
        <f t="shared" si="134"/>
        <v>42063.634976851856</v>
      </c>
    </row>
    <row r="2820" spans="1:18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35"/>
        <v>103.95</v>
      </c>
      <c r="Q2820" s="15">
        <f t="shared" si="133"/>
        <v>42250.598217592589</v>
      </c>
      <c r="R2820" s="15">
        <f t="shared" si="134"/>
        <v>42270.598217592589</v>
      </c>
    </row>
    <row r="2821" spans="1:18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35"/>
        <v>50.38</v>
      </c>
      <c r="Q2821" s="15">
        <f t="shared" si="133"/>
        <v>42139.525567129633</v>
      </c>
      <c r="R2821" s="15">
        <f t="shared" si="134"/>
        <v>42169.525567129633</v>
      </c>
    </row>
    <row r="2822" spans="1:18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35"/>
        <v>13.6</v>
      </c>
      <c r="Q2822" s="15">
        <f t="shared" si="133"/>
        <v>42401.610983796301</v>
      </c>
      <c r="R2822" s="15">
        <f t="shared" si="134"/>
        <v>42426</v>
      </c>
    </row>
    <row r="2823" spans="1:18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35"/>
        <v>28.57</v>
      </c>
      <c r="Q2823" s="15">
        <f t="shared" si="133"/>
        <v>41875.922858796301</v>
      </c>
      <c r="R2823" s="15">
        <f t="shared" si="134"/>
        <v>41905.922858796301</v>
      </c>
    </row>
    <row r="2824" spans="1:18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35"/>
        <v>63.83</v>
      </c>
      <c r="Q2824" s="15">
        <f t="shared" si="133"/>
        <v>42060.683935185181</v>
      </c>
      <c r="R2824" s="15">
        <f t="shared" si="134"/>
        <v>42090.642268518524</v>
      </c>
    </row>
    <row r="2825" spans="1:18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35"/>
        <v>8.86</v>
      </c>
      <c r="Q2825" s="15">
        <f t="shared" si="133"/>
        <v>42067.011643518519</v>
      </c>
      <c r="R2825" s="15">
        <f t="shared" si="134"/>
        <v>42094.957638888889</v>
      </c>
    </row>
    <row r="2826" spans="1:18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35"/>
        <v>50.67</v>
      </c>
      <c r="Q2826" s="15">
        <f t="shared" si="133"/>
        <v>42136.270787037036</v>
      </c>
      <c r="R2826" s="15">
        <f t="shared" si="134"/>
        <v>42168.071527777778</v>
      </c>
    </row>
    <row r="2827" spans="1:18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35"/>
        <v>60.78</v>
      </c>
      <c r="Q2827" s="15">
        <f t="shared" si="133"/>
        <v>42312.792662037042</v>
      </c>
      <c r="R2827" s="15">
        <f t="shared" si="134"/>
        <v>42342.792662037042</v>
      </c>
    </row>
    <row r="2828" spans="1:18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35"/>
        <v>113.42</v>
      </c>
      <c r="Q2828" s="15">
        <f t="shared" si="133"/>
        <v>42171.034861111111</v>
      </c>
      <c r="R2828" s="15">
        <f t="shared" si="134"/>
        <v>42195.291666666672</v>
      </c>
    </row>
    <row r="2829" spans="1:18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35"/>
        <v>104.57</v>
      </c>
      <c r="Q2829" s="15">
        <f t="shared" si="133"/>
        <v>42494.683634259258</v>
      </c>
      <c r="R2829" s="15">
        <f t="shared" si="134"/>
        <v>42524.6875</v>
      </c>
    </row>
    <row r="2830" spans="1:18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35"/>
        <v>98.31</v>
      </c>
      <c r="Q2830" s="15">
        <f t="shared" si="133"/>
        <v>42254.264687499999</v>
      </c>
      <c r="R2830" s="15">
        <f t="shared" si="134"/>
        <v>42279.958333333328</v>
      </c>
    </row>
    <row r="2831" spans="1:18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35"/>
        <v>35.04</v>
      </c>
      <c r="Q2831" s="15">
        <f t="shared" si="133"/>
        <v>42495.434236111112</v>
      </c>
      <c r="R2831" s="15">
        <f t="shared" si="134"/>
        <v>42523.434236111112</v>
      </c>
    </row>
    <row r="2832" spans="1:18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35"/>
        <v>272.73</v>
      </c>
      <c r="Q2832" s="15">
        <f t="shared" si="133"/>
        <v>41758.839675925927</v>
      </c>
      <c r="R2832" s="15">
        <f t="shared" si="134"/>
        <v>41771.165972222225</v>
      </c>
    </row>
    <row r="2833" spans="1:18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35"/>
        <v>63.85</v>
      </c>
      <c r="Q2833" s="15">
        <f t="shared" si="133"/>
        <v>42171.824884259258</v>
      </c>
      <c r="R2833" s="15">
        <f t="shared" si="134"/>
        <v>42201.824884259258</v>
      </c>
    </row>
    <row r="2834" spans="1:18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35"/>
        <v>30.19</v>
      </c>
      <c r="Q2834" s="15">
        <f t="shared" si="133"/>
        <v>41938.709421296298</v>
      </c>
      <c r="R2834" s="15">
        <f t="shared" si="134"/>
        <v>41966.916666666672</v>
      </c>
    </row>
    <row r="2835" spans="1:18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35"/>
        <v>83.51</v>
      </c>
      <c r="Q2835" s="15">
        <f t="shared" si="133"/>
        <v>42268.127696759257</v>
      </c>
      <c r="R2835" s="15">
        <f t="shared" si="134"/>
        <v>42288.083333333328</v>
      </c>
    </row>
    <row r="2836" spans="1:18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35"/>
        <v>64.760000000000005</v>
      </c>
      <c r="Q2836" s="15">
        <f t="shared" si="133"/>
        <v>42019.959837962961</v>
      </c>
      <c r="R2836" s="15">
        <f t="shared" si="134"/>
        <v>42034.959837962961</v>
      </c>
    </row>
    <row r="2837" spans="1:18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35"/>
        <v>20.12</v>
      </c>
      <c r="Q2837" s="15">
        <f t="shared" si="133"/>
        <v>42313.703900462962</v>
      </c>
      <c r="R2837" s="15">
        <f t="shared" si="134"/>
        <v>42343</v>
      </c>
    </row>
    <row r="2838" spans="1:18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35"/>
        <v>44.09</v>
      </c>
      <c r="Q2838" s="15">
        <f t="shared" si="133"/>
        <v>42746.261782407411</v>
      </c>
      <c r="R2838" s="15">
        <f t="shared" si="134"/>
        <v>42784.207638888889</v>
      </c>
    </row>
    <row r="2839" spans="1:18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35"/>
        <v>40.479999999999997</v>
      </c>
      <c r="Q2839" s="15">
        <f t="shared" si="133"/>
        <v>42307.908379629633</v>
      </c>
      <c r="R2839" s="15">
        <f t="shared" si="134"/>
        <v>42347.950046296297</v>
      </c>
    </row>
    <row r="2840" spans="1:18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35"/>
        <v>44.54</v>
      </c>
      <c r="Q2840" s="15">
        <f t="shared" si="133"/>
        <v>41842.607592592591</v>
      </c>
      <c r="R2840" s="15">
        <f t="shared" si="134"/>
        <v>41864.916666666664</v>
      </c>
    </row>
    <row r="2841" spans="1:18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35"/>
        <v>125.81</v>
      </c>
      <c r="Q2841" s="15">
        <f t="shared" si="133"/>
        <v>41853.240208333329</v>
      </c>
      <c r="R2841" s="15">
        <f t="shared" si="134"/>
        <v>41876.207638888889</v>
      </c>
    </row>
    <row r="2842" spans="1:18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35"/>
        <v>19.7</v>
      </c>
      <c r="Q2842" s="15">
        <f t="shared" si="133"/>
        <v>42060.035636574074</v>
      </c>
      <c r="R2842" s="15">
        <f t="shared" si="134"/>
        <v>42081.708333333328</v>
      </c>
    </row>
    <row r="2843" spans="1:18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35"/>
        <v>10</v>
      </c>
      <c r="Q2843" s="15">
        <f t="shared" si="133"/>
        <v>42291.739548611105</v>
      </c>
      <c r="R2843" s="15">
        <f t="shared" si="134"/>
        <v>42351.781215277777</v>
      </c>
    </row>
    <row r="2844" spans="1:18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35"/>
        <v>0</v>
      </c>
      <c r="Q2844" s="15">
        <f t="shared" si="133"/>
        <v>41784.952488425923</v>
      </c>
      <c r="R2844" s="15">
        <f t="shared" si="134"/>
        <v>41811.458333333336</v>
      </c>
    </row>
    <row r="2845" spans="1:18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35"/>
        <v>0</v>
      </c>
      <c r="Q2845" s="15">
        <f t="shared" si="133"/>
        <v>42492.737847222219</v>
      </c>
      <c r="R2845" s="15">
        <f t="shared" si="134"/>
        <v>42534.166666666672</v>
      </c>
    </row>
    <row r="2846" spans="1:18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35"/>
        <v>30</v>
      </c>
      <c r="Q2846" s="15">
        <f t="shared" si="133"/>
        <v>42709.546064814815</v>
      </c>
      <c r="R2846" s="15">
        <f t="shared" si="134"/>
        <v>42739.546064814815</v>
      </c>
    </row>
    <row r="2847" spans="1:18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35"/>
        <v>60.67</v>
      </c>
      <c r="Q2847" s="15">
        <f t="shared" si="133"/>
        <v>42103.016585648147</v>
      </c>
      <c r="R2847" s="15">
        <f t="shared" si="134"/>
        <v>42163.016585648147</v>
      </c>
    </row>
    <row r="2848" spans="1:18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35"/>
        <v>0</v>
      </c>
      <c r="Q2848" s="15">
        <f t="shared" si="133"/>
        <v>42108.692060185189</v>
      </c>
      <c r="R2848" s="15">
        <f t="shared" si="134"/>
        <v>42153.692060185189</v>
      </c>
    </row>
    <row r="2849" spans="1:18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35"/>
        <v>0</v>
      </c>
      <c r="Q2849" s="15">
        <f t="shared" si="133"/>
        <v>42453.806307870371</v>
      </c>
      <c r="R2849" s="15">
        <f t="shared" si="134"/>
        <v>42513.806307870371</v>
      </c>
    </row>
    <row r="2850" spans="1:18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35"/>
        <v>23.33</v>
      </c>
      <c r="Q2850" s="15">
        <f t="shared" si="133"/>
        <v>42123.648831018523</v>
      </c>
      <c r="R2850" s="15">
        <f t="shared" si="134"/>
        <v>42153.648831018523</v>
      </c>
    </row>
    <row r="2851" spans="1:18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35"/>
        <v>5</v>
      </c>
      <c r="Q2851" s="15">
        <f t="shared" si="133"/>
        <v>42453.428240740745</v>
      </c>
      <c r="R2851" s="15">
        <f t="shared" si="134"/>
        <v>42483.428240740745</v>
      </c>
    </row>
    <row r="2852" spans="1:18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35"/>
        <v>23.92</v>
      </c>
      <c r="Q2852" s="15">
        <f t="shared" si="133"/>
        <v>41858.007071759261</v>
      </c>
      <c r="R2852" s="15">
        <f t="shared" si="134"/>
        <v>41888.007071759261</v>
      </c>
    </row>
    <row r="2853" spans="1:18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35"/>
        <v>0</v>
      </c>
      <c r="Q2853" s="15">
        <f t="shared" si="133"/>
        <v>42390.002650462964</v>
      </c>
      <c r="R2853" s="15">
        <f t="shared" si="134"/>
        <v>42398.970138888893</v>
      </c>
    </row>
    <row r="2854" spans="1:18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35"/>
        <v>15.83</v>
      </c>
      <c r="Q2854" s="15">
        <f t="shared" si="133"/>
        <v>41781.045173611114</v>
      </c>
      <c r="R2854" s="15">
        <f t="shared" si="134"/>
        <v>41811.045173611114</v>
      </c>
    </row>
    <row r="2855" spans="1:18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35"/>
        <v>0</v>
      </c>
      <c r="Q2855" s="15">
        <f t="shared" si="133"/>
        <v>41836.190937499996</v>
      </c>
      <c r="R2855" s="15">
        <f t="shared" si="134"/>
        <v>41896.190937499996</v>
      </c>
    </row>
    <row r="2856" spans="1:18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35"/>
        <v>29.79</v>
      </c>
      <c r="Q2856" s="15">
        <f t="shared" si="133"/>
        <v>42111.71665509259</v>
      </c>
      <c r="R2856" s="15">
        <f t="shared" si="134"/>
        <v>42131.71665509259</v>
      </c>
    </row>
    <row r="2857" spans="1:18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35"/>
        <v>60</v>
      </c>
      <c r="Q2857" s="15">
        <f t="shared" si="133"/>
        <v>42370.007766203707</v>
      </c>
      <c r="R2857" s="15">
        <f t="shared" si="134"/>
        <v>42398.981944444444</v>
      </c>
    </row>
    <row r="2858" spans="1:18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35"/>
        <v>24.33</v>
      </c>
      <c r="Q2858" s="15">
        <f t="shared" si="133"/>
        <v>42165.037581018521</v>
      </c>
      <c r="R2858" s="15">
        <f t="shared" si="134"/>
        <v>42224.898611111115</v>
      </c>
    </row>
    <row r="2859" spans="1:18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35"/>
        <v>500</v>
      </c>
      <c r="Q2859" s="15">
        <f t="shared" si="133"/>
        <v>42726.920081018514</v>
      </c>
      <c r="R2859" s="15">
        <f t="shared" si="134"/>
        <v>42786.75</v>
      </c>
    </row>
    <row r="2860" spans="1:18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35"/>
        <v>0</v>
      </c>
      <c r="Q2860" s="15">
        <f t="shared" si="133"/>
        <v>41954.545081018514</v>
      </c>
      <c r="R2860" s="15">
        <f t="shared" si="134"/>
        <v>41978.477777777778</v>
      </c>
    </row>
    <row r="2861" spans="1:18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35"/>
        <v>35</v>
      </c>
      <c r="Q2861" s="15">
        <f t="shared" si="133"/>
        <v>42233.362314814818</v>
      </c>
      <c r="R2861" s="15">
        <f t="shared" si="134"/>
        <v>42293.362314814818</v>
      </c>
    </row>
    <row r="2862" spans="1:18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35"/>
        <v>29.56</v>
      </c>
      <c r="Q2862" s="15">
        <f t="shared" si="133"/>
        <v>42480.800648148142</v>
      </c>
      <c r="R2862" s="15">
        <f t="shared" si="134"/>
        <v>42540.800648148142</v>
      </c>
    </row>
    <row r="2863" spans="1:18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35"/>
        <v>26.67</v>
      </c>
      <c r="Q2863" s="15">
        <f t="shared" si="133"/>
        <v>42257.590833333335</v>
      </c>
      <c r="R2863" s="15">
        <f t="shared" si="134"/>
        <v>42271.590833333335</v>
      </c>
    </row>
    <row r="2864" spans="1:18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35"/>
        <v>18.329999999999998</v>
      </c>
      <c r="Q2864" s="15">
        <f t="shared" si="133"/>
        <v>41784.789687500001</v>
      </c>
      <c r="R2864" s="15">
        <f t="shared" si="134"/>
        <v>41814.789687500001</v>
      </c>
    </row>
    <row r="2865" spans="1:18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35"/>
        <v>20</v>
      </c>
      <c r="Q2865" s="15">
        <f t="shared" si="133"/>
        <v>41831.675034722226</v>
      </c>
      <c r="R2865" s="15">
        <f t="shared" si="134"/>
        <v>41891.675034722226</v>
      </c>
    </row>
    <row r="2866" spans="1:18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35"/>
        <v>13.33</v>
      </c>
      <c r="Q2866" s="15">
        <f t="shared" si="133"/>
        <v>42172.613506944443</v>
      </c>
      <c r="R2866" s="15">
        <f t="shared" si="134"/>
        <v>42202.554166666669</v>
      </c>
    </row>
    <row r="2867" spans="1:18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35"/>
        <v>0</v>
      </c>
      <c r="Q2867" s="15">
        <f t="shared" si="133"/>
        <v>41950.114108796297</v>
      </c>
      <c r="R2867" s="15">
        <f t="shared" si="134"/>
        <v>42010.114108796297</v>
      </c>
    </row>
    <row r="2868" spans="1:18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35"/>
        <v>22.5</v>
      </c>
      <c r="Q2868" s="15">
        <f t="shared" si="133"/>
        <v>42627.955104166671</v>
      </c>
      <c r="R2868" s="15">
        <f t="shared" si="134"/>
        <v>42657.916666666672</v>
      </c>
    </row>
    <row r="2869" spans="1:18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35"/>
        <v>50.4</v>
      </c>
      <c r="Q2869" s="15">
        <f t="shared" si="133"/>
        <v>42531.195277777777</v>
      </c>
      <c r="R2869" s="15">
        <f t="shared" si="134"/>
        <v>42555.166666666672</v>
      </c>
    </row>
    <row r="2870" spans="1:18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35"/>
        <v>105.03</v>
      </c>
      <c r="Q2870" s="15">
        <f t="shared" si="133"/>
        <v>42618.827013888891</v>
      </c>
      <c r="R2870" s="15">
        <f t="shared" si="134"/>
        <v>42648.827013888891</v>
      </c>
    </row>
    <row r="2871" spans="1:18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35"/>
        <v>35.4</v>
      </c>
      <c r="Q2871" s="15">
        <f t="shared" si="133"/>
        <v>42540.593530092592</v>
      </c>
      <c r="R2871" s="15">
        <f t="shared" si="134"/>
        <v>42570.593530092592</v>
      </c>
    </row>
    <row r="2872" spans="1:18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35"/>
        <v>83.33</v>
      </c>
      <c r="Q2872" s="15">
        <f t="shared" si="133"/>
        <v>41746.189409722225</v>
      </c>
      <c r="R2872" s="15">
        <f t="shared" si="134"/>
        <v>41776.189409722225</v>
      </c>
    </row>
    <row r="2873" spans="1:18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35"/>
        <v>35.92</v>
      </c>
      <c r="Q2873" s="15">
        <f t="shared" si="133"/>
        <v>41974.738576388889</v>
      </c>
      <c r="R2873" s="15">
        <f t="shared" si="134"/>
        <v>41994.738576388889</v>
      </c>
    </row>
    <row r="2874" spans="1:18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35"/>
        <v>0</v>
      </c>
      <c r="Q2874" s="15">
        <f t="shared" si="133"/>
        <v>42115.11618055556</v>
      </c>
      <c r="R2874" s="15">
        <f t="shared" si="134"/>
        <v>42175.11618055556</v>
      </c>
    </row>
    <row r="2875" spans="1:18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35"/>
        <v>119.13</v>
      </c>
      <c r="Q2875" s="15">
        <f t="shared" si="133"/>
        <v>42002.817488425921</v>
      </c>
      <c r="R2875" s="15">
        <f t="shared" si="134"/>
        <v>42032.817488425921</v>
      </c>
    </row>
    <row r="2876" spans="1:18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35"/>
        <v>90.33</v>
      </c>
      <c r="Q2876" s="15">
        <f t="shared" si="133"/>
        <v>42722.84474537037</v>
      </c>
      <c r="R2876" s="15">
        <f t="shared" si="134"/>
        <v>42752.84474537037</v>
      </c>
    </row>
    <row r="2877" spans="1:18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35"/>
        <v>2.33</v>
      </c>
      <c r="Q2877" s="15">
        <f t="shared" si="133"/>
        <v>42465.128391203703</v>
      </c>
      <c r="R2877" s="15">
        <f t="shared" si="134"/>
        <v>42495.128391203703</v>
      </c>
    </row>
    <row r="2878" spans="1:18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35"/>
        <v>0</v>
      </c>
      <c r="Q2878" s="15">
        <f t="shared" si="133"/>
        <v>42171.743969907402</v>
      </c>
      <c r="R2878" s="15">
        <f t="shared" si="134"/>
        <v>42201.743969907402</v>
      </c>
    </row>
    <row r="2879" spans="1:18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35"/>
        <v>108.33</v>
      </c>
      <c r="Q2879" s="15">
        <f t="shared" si="133"/>
        <v>42672.955138888887</v>
      </c>
      <c r="R2879" s="15">
        <f t="shared" si="134"/>
        <v>42704.708333333328</v>
      </c>
    </row>
    <row r="2880" spans="1:18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35"/>
        <v>15.75</v>
      </c>
      <c r="Q2880" s="15">
        <f t="shared" si="133"/>
        <v>42128.615682870368</v>
      </c>
      <c r="R2880" s="15">
        <f t="shared" si="134"/>
        <v>42188.615682870368</v>
      </c>
    </row>
    <row r="2881" spans="1:18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35"/>
        <v>29</v>
      </c>
      <c r="Q2881" s="15">
        <f t="shared" si="133"/>
        <v>42359.725243055553</v>
      </c>
      <c r="R2881" s="15">
        <f t="shared" si="134"/>
        <v>42389.725243055553</v>
      </c>
    </row>
    <row r="2882" spans="1:18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si="135"/>
        <v>96.55</v>
      </c>
      <c r="Q2882" s="15">
        <f t="shared" ref="Q2882:Q2945" si="136">(((J2882/60)/60)/24+(DATE(1970,1,1)))</f>
        <v>42192.905694444446</v>
      </c>
      <c r="R2882" s="15">
        <f t="shared" ref="R2882:R2945" si="137">(((I2882/60)/60)/24)+DATE(1970,1,1)</f>
        <v>42236.711805555555</v>
      </c>
    </row>
    <row r="2883" spans="1:18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ref="P2883:P2946" si="138">IFERROR(ROUND(E2883/L2883,2),0)</f>
        <v>0</v>
      </c>
      <c r="Q2883" s="15">
        <f t="shared" si="136"/>
        <v>41916.597638888888</v>
      </c>
      <c r="R2883" s="15">
        <f t="shared" si="137"/>
        <v>41976.639305555553</v>
      </c>
    </row>
    <row r="2884" spans="1:18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38"/>
        <v>63</v>
      </c>
      <c r="Q2884" s="15">
        <f t="shared" si="136"/>
        <v>42461.596273148149</v>
      </c>
      <c r="R2884" s="15">
        <f t="shared" si="137"/>
        <v>42491.596273148149</v>
      </c>
    </row>
    <row r="2885" spans="1:18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38"/>
        <v>381.6</v>
      </c>
      <c r="Q2885" s="15">
        <f t="shared" si="136"/>
        <v>42370.90320601852</v>
      </c>
      <c r="R2885" s="15">
        <f t="shared" si="137"/>
        <v>42406.207638888889</v>
      </c>
    </row>
    <row r="2886" spans="1:18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38"/>
        <v>46.25</v>
      </c>
      <c r="Q2886" s="15">
        <f t="shared" si="136"/>
        <v>41948.727256944447</v>
      </c>
      <c r="R2886" s="15">
        <f t="shared" si="137"/>
        <v>41978.727256944447</v>
      </c>
    </row>
    <row r="2887" spans="1:18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38"/>
        <v>26</v>
      </c>
      <c r="Q2887" s="15">
        <f t="shared" si="136"/>
        <v>42047.07640046296</v>
      </c>
      <c r="R2887" s="15">
        <f t="shared" si="137"/>
        <v>42077.034733796296</v>
      </c>
    </row>
    <row r="2888" spans="1:18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38"/>
        <v>10</v>
      </c>
      <c r="Q2888" s="15">
        <f t="shared" si="136"/>
        <v>42261.632916666669</v>
      </c>
      <c r="R2888" s="15">
        <f t="shared" si="137"/>
        <v>42266.165972222225</v>
      </c>
    </row>
    <row r="2889" spans="1:18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38"/>
        <v>5</v>
      </c>
      <c r="Q2889" s="15">
        <f t="shared" si="136"/>
        <v>41985.427361111113</v>
      </c>
      <c r="R2889" s="15">
        <f t="shared" si="137"/>
        <v>42015.427361111113</v>
      </c>
    </row>
    <row r="2890" spans="1:18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38"/>
        <v>0</v>
      </c>
      <c r="Q2890" s="15">
        <f t="shared" si="136"/>
        <v>41922.535185185188</v>
      </c>
      <c r="R2890" s="15">
        <f t="shared" si="137"/>
        <v>41930.207638888889</v>
      </c>
    </row>
    <row r="2891" spans="1:18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38"/>
        <v>81.569999999999993</v>
      </c>
      <c r="Q2891" s="15">
        <f t="shared" si="136"/>
        <v>41850.863252314812</v>
      </c>
      <c r="R2891" s="15">
        <f t="shared" si="137"/>
        <v>41880.863252314812</v>
      </c>
    </row>
    <row r="2892" spans="1:18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38"/>
        <v>7</v>
      </c>
      <c r="Q2892" s="15">
        <f t="shared" si="136"/>
        <v>41831.742962962962</v>
      </c>
      <c r="R2892" s="15">
        <f t="shared" si="137"/>
        <v>41860.125</v>
      </c>
    </row>
    <row r="2893" spans="1:18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38"/>
        <v>27.3</v>
      </c>
      <c r="Q2893" s="15">
        <f t="shared" si="136"/>
        <v>42415.883425925931</v>
      </c>
      <c r="R2893" s="15">
        <f t="shared" si="137"/>
        <v>42475.84175925926</v>
      </c>
    </row>
    <row r="2894" spans="1:18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38"/>
        <v>29.41</v>
      </c>
      <c r="Q2894" s="15">
        <f t="shared" si="136"/>
        <v>41869.714166666665</v>
      </c>
      <c r="R2894" s="15">
        <f t="shared" si="137"/>
        <v>41876.875</v>
      </c>
    </row>
    <row r="2895" spans="1:18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38"/>
        <v>12.5</v>
      </c>
      <c r="Q2895" s="15">
        <f t="shared" si="136"/>
        <v>41953.773090277777</v>
      </c>
      <c r="R2895" s="15">
        <f t="shared" si="137"/>
        <v>42013.083333333328</v>
      </c>
    </row>
    <row r="2896" spans="1:18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38"/>
        <v>0</v>
      </c>
      <c r="Q2896" s="15">
        <f t="shared" si="136"/>
        <v>42037.986284722225</v>
      </c>
      <c r="R2896" s="15">
        <f t="shared" si="137"/>
        <v>42097.944618055553</v>
      </c>
    </row>
    <row r="2897" spans="1:18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38"/>
        <v>5.75</v>
      </c>
      <c r="Q2897" s="15">
        <f t="shared" si="136"/>
        <v>41811.555462962962</v>
      </c>
      <c r="R2897" s="15">
        <f t="shared" si="137"/>
        <v>41812.875</v>
      </c>
    </row>
    <row r="2898" spans="1:18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38"/>
        <v>52.08</v>
      </c>
      <c r="Q2898" s="15">
        <f t="shared" si="136"/>
        <v>42701.908807870372</v>
      </c>
      <c r="R2898" s="15">
        <f t="shared" si="137"/>
        <v>42716.25</v>
      </c>
    </row>
    <row r="2899" spans="1:18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38"/>
        <v>183.33</v>
      </c>
      <c r="Q2899" s="15">
        <f t="shared" si="136"/>
        <v>42258.646504629629</v>
      </c>
      <c r="R2899" s="15">
        <f t="shared" si="137"/>
        <v>42288.645196759258</v>
      </c>
    </row>
    <row r="2900" spans="1:18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38"/>
        <v>26.33</v>
      </c>
      <c r="Q2900" s="15">
        <f t="shared" si="136"/>
        <v>42278.664965277778</v>
      </c>
      <c r="R2900" s="15">
        <f t="shared" si="137"/>
        <v>42308.664965277778</v>
      </c>
    </row>
    <row r="2901" spans="1:18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38"/>
        <v>0</v>
      </c>
      <c r="Q2901" s="15">
        <f t="shared" si="136"/>
        <v>42515.078217592592</v>
      </c>
      <c r="R2901" s="15">
        <f t="shared" si="137"/>
        <v>42575.078217592592</v>
      </c>
    </row>
    <row r="2902" spans="1:18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38"/>
        <v>486.43</v>
      </c>
      <c r="Q2902" s="15">
        <f t="shared" si="136"/>
        <v>41830.234166666669</v>
      </c>
      <c r="R2902" s="15">
        <f t="shared" si="137"/>
        <v>41860.234166666669</v>
      </c>
    </row>
    <row r="2903" spans="1:18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38"/>
        <v>3</v>
      </c>
      <c r="Q2903" s="15">
        <f t="shared" si="136"/>
        <v>41982.904386574075</v>
      </c>
      <c r="R2903" s="15">
        <f t="shared" si="137"/>
        <v>42042.904386574075</v>
      </c>
    </row>
    <row r="2904" spans="1:18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38"/>
        <v>25</v>
      </c>
      <c r="Q2904" s="15">
        <f t="shared" si="136"/>
        <v>42210.439768518518</v>
      </c>
      <c r="R2904" s="15">
        <f t="shared" si="137"/>
        <v>42240.439768518518</v>
      </c>
    </row>
    <row r="2905" spans="1:18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38"/>
        <v>9.75</v>
      </c>
      <c r="Q2905" s="15">
        <f t="shared" si="136"/>
        <v>42196.166874999995</v>
      </c>
      <c r="R2905" s="15">
        <f t="shared" si="137"/>
        <v>42256.166874999995</v>
      </c>
    </row>
    <row r="2906" spans="1:18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38"/>
        <v>18.75</v>
      </c>
      <c r="Q2906" s="15">
        <f t="shared" si="136"/>
        <v>41940.967951388891</v>
      </c>
      <c r="R2906" s="15">
        <f t="shared" si="137"/>
        <v>41952.5</v>
      </c>
    </row>
    <row r="2907" spans="1:18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38"/>
        <v>36.590000000000003</v>
      </c>
      <c r="Q2907" s="15">
        <f t="shared" si="136"/>
        <v>42606.056863425925</v>
      </c>
      <c r="R2907" s="15">
        <f t="shared" si="137"/>
        <v>42620.056863425925</v>
      </c>
    </row>
    <row r="2908" spans="1:18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38"/>
        <v>80.709999999999994</v>
      </c>
      <c r="Q2908" s="15">
        <f t="shared" si="136"/>
        <v>42199.648912037039</v>
      </c>
      <c r="R2908" s="15">
        <f t="shared" si="137"/>
        <v>42217.041666666672</v>
      </c>
    </row>
    <row r="2909" spans="1:18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38"/>
        <v>1</v>
      </c>
      <c r="Q2909" s="15">
        <f t="shared" si="136"/>
        <v>42444.877743055549</v>
      </c>
      <c r="R2909" s="15">
        <f t="shared" si="137"/>
        <v>42504.877743055549</v>
      </c>
    </row>
    <row r="2910" spans="1:18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38"/>
        <v>52.8</v>
      </c>
      <c r="Q2910" s="15">
        <f t="shared" si="136"/>
        <v>42499.731701388882</v>
      </c>
      <c r="R2910" s="15">
        <f t="shared" si="137"/>
        <v>42529.731701388882</v>
      </c>
    </row>
    <row r="2911" spans="1:18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38"/>
        <v>20</v>
      </c>
      <c r="Q2911" s="15">
        <f t="shared" si="136"/>
        <v>41929.266215277778</v>
      </c>
      <c r="R2911" s="15">
        <f t="shared" si="137"/>
        <v>41968.823611111111</v>
      </c>
    </row>
    <row r="2912" spans="1:18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38"/>
        <v>1</v>
      </c>
      <c r="Q2912" s="15">
        <f t="shared" si="136"/>
        <v>42107.841284722221</v>
      </c>
      <c r="R2912" s="15">
        <f t="shared" si="137"/>
        <v>42167.841284722221</v>
      </c>
    </row>
    <row r="2913" spans="1:18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38"/>
        <v>46.93</v>
      </c>
      <c r="Q2913" s="15">
        <f t="shared" si="136"/>
        <v>42142.768819444449</v>
      </c>
      <c r="R2913" s="15">
        <f t="shared" si="137"/>
        <v>42182.768819444449</v>
      </c>
    </row>
    <row r="2914" spans="1:18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38"/>
        <v>78.08</v>
      </c>
      <c r="Q2914" s="15">
        <f t="shared" si="136"/>
        <v>42354.131643518514</v>
      </c>
      <c r="R2914" s="15">
        <f t="shared" si="137"/>
        <v>42384.131643518514</v>
      </c>
    </row>
    <row r="2915" spans="1:18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38"/>
        <v>1</v>
      </c>
      <c r="Q2915" s="15">
        <f t="shared" si="136"/>
        <v>41828.922905092593</v>
      </c>
      <c r="R2915" s="15">
        <f t="shared" si="137"/>
        <v>41888.922905092593</v>
      </c>
    </row>
    <row r="2916" spans="1:18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38"/>
        <v>1</v>
      </c>
      <c r="Q2916" s="15">
        <f t="shared" si="136"/>
        <v>42017.907337962963</v>
      </c>
      <c r="R2916" s="15">
        <f t="shared" si="137"/>
        <v>42077.865671296298</v>
      </c>
    </row>
    <row r="2917" spans="1:18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38"/>
        <v>203.67</v>
      </c>
      <c r="Q2917" s="15">
        <f t="shared" si="136"/>
        <v>42415.398032407407</v>
      </c>
      <c r="R2917" s="15">
        <f t="shared" si="137"/>
        <v>42445.356365740736</v>
      </c>
    </row>
    <row r="2918" spans="1:18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38"/>
        <v>20.71</v>
      </c>
      <c r="Q2918" s="15">
        <f t="shared" si="136"/>
        <v>41755.476724537039</v>
      </c>
      <c r="R2918" s="15">
        <f t="shared" si="137"/>
        <v>41778.476724537039</v>
      </c>
    </row>
    <row r="2919" spans="1:18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38"/>
        <v>48.56</v>
      </c>
      <c r="Q2919" s="15">
        <f t="shared" si="136"/>
        <v>42245.234340277777</v>
      </c>
      <c r="R2919" s="15">
        <f t="shared" si="137"/>
        <v>42263.234340277777</v>
      </c>
    </row>
    <row r="2920" spans="1:18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38"/>
        <v>68.099999999999994</v>
      </c>
      <c r="Q2920" s="15">
        <f t="shared" si="136"/>
        <v>42278.629710648151</v>
      </c>
      <c r="R2920" s="15">
        <f t="shared" si="137"/>
        <v>42306.629710648151</v>
      </c>
    </row>
    <row r="2921" spans="1:18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38"/>
        <v>8.5</v>
      </c>
      <c r="Q2921" s="15">
        <f t="shared" si="136"/>
        <v>41826.61954861111</v>
      </c>
      <c r="R2921" s="15">
        <f t="shared" si="137"/>
        <v>41856.61954861111</v>
      </c>
    </row>
    <row r="2922" spans="1:18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38"/>
        <v>51.62</v>
      </c>
      <c r="Q2922" s="15">
        <f t="shared" si="136"/>
        <v>42058.792476851857</v>
      </c>
      <c r="R2922" s="15">
        <f t="shared" si="137"/>
        <v>42088.750810185185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38"/>
        <v>43</v>
      </c>
      <c r="Q2923" s="15">
        <f t="shared" si="136"/>
        <v>41877.886620370373</v>
      </c>
      <c r="R2923" s="15">
        <f t="shared" si="137"/>
        <v>41907.886620370373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38"/>
        <v>83.33</v>
      </c>
      <c r="Q2924" s="15">
        <f t="shared" si="136"/>
        <v>42097.874155092592</v>
      </c>
      <c r="R2924" s="15">
        <f t="shared" si="137"/>
        <v>42142.874155092592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38"/>
        <v>30</v>
      </c>
      <c r="Q2925" s="15">
        <f t="shared" si="136"/>
        <v>42013.15253472222</v>
      </c>
      <c r="R2925" s="15">
        <f t="shared" si="137"/>
        <v>42028.125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38"/>
        <v>175.51</v>
      </c>
      <c r="Q2926" s="15">
        <f t="shared" si="136"/>
        <v>42103.556828703702</v>
      </c>
      <c r="R2926" s="15">
        <f t="shared" si="137"/>
        <v>42133.165972222225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38"/>
        <v>231.66</v>
      </c>
      <c r="Q2927" s="15">
        <f t="shared" si="136"/>
        <v>41863.584120370368</v>
      </c>
      <c r="R2927" s="15">
        <f t="shared" si="137"/>
        <v>41893.584120370368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38"/>
        <v>75</v>
      </c>
      <c r="Q2928" s="15">
        <f t="shared" si="136"/>
        <v>42044.765960648147</v>
      </c>
      <c r="R2928" s="15">
        <f t="shared" si="137"/>
        <v>42058.765960648147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38"/>
        <v>112.14</v>
      </c>
      <c r="Q2929" s="15">
        <f t="shared" si="136"/>
        <v>41806.669317129628</v>
      </c>
      <c r="R2929" s="15">
        <f t="shared" si="137"/>
        <v>41835.208333333336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38"/>
        <v>41.67</v>
      </c>
      <c r="Q2930" s="15">
        <f t="shared" si="136"/>
        <v>42403.998217592598</v>
      </c>
      <c r="R2930" s="15">
        <f t="shared" si="137"/>
        <v>42433.998217592598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38"/>
        <v>255.17</v>
      </c>
      <c r="Q2931" s="15">
        <f t="shared" si="136"/>
        <v>41754.564328703702</v>
      </c>
      <c r="R2931" s="15">
        <f t="shared" si="137"/>
        <v>41784.564328703702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38"/>
        <v>162.77000000000001</v>
      </c>
      <c r="Q2932" s="15">
        <f t="shared" si="136"/>
        <v>42101.584074074075</v>
      </c>
      <c r="R2932" s="15">
        <f t="shared" si="137"/>
        <v>42131.584074074075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38"/>
        <v>88.33</v>
      </c>
      <c r="Q2933" s="15">
        <f t="shared" si="136"/>
        <v>41872.291238425925</v>
      </c>
      <c r="R2933" s="15">
        <f t="shared" si="137"/>
        <v>41897.255555555559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38"/>
        <v>85.74</v>
      </c>
      <c r="Q2934" s="15">
        <f t="shared" si="136"/>
        <v>42025.164780092593</v>
      </c>
      <c r="R2934" s="15">
        <f t="shared" si="137"/>
        <v>42056.458333333328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38"/>
        <v>47.57</v>
      </c>
      <c r="Q2935" s="15">
        <f t="shared" si="136"/>
        <v>42495.956631944442</v>
      </c>
      <c r="R2935" s="15">
        <f t="shared" si="137"/>
        <v>42525.956631944442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38"/>
        <v>72.97</v>
      </c>
      <c r="Q2936" s="15">
        <f t="shared" si="136"/>
        <v>41775.636157407411</v>
      </c>
      <c r="R2936" s="15">
        <f t="shared" si="137"/>
        <v>41805.636157407411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38"/>
        <v>90.54</v>
      </c>
      <c r="Q2937" s="15">
        <f t="shared" si="136"/>
        <v>42553.583425925928</v>
      </c>
      <c r="R2937" s="15">
        <f t="shared" si="137"/>
        <v>42611.708333333328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38"/>
        <v>37.65</v>
      </c>
      <c r="Q2938" s="15">
        <f t="shared" si="136"/>
        <v>41912.650729166664</v>
      </c>
      <c r="R2938" s="15">
        <f t="shared" si="137"/>
        <v>41925.207638888889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38"/>
        <v>36.36</v>
      </c>
      <c r="Q2939" s="15">
        <f t="shared" si="136"/>
        <v>41803.457326388889</v>
      </c>
      <c r="R2939" s="15">
        <f t="shared" si="137"/>
        <v>41833.457326388889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38"/>
        <v>126.72</v>
      </c>
      <c r="Q2940" s="15">
        <f t="shared" si="136"/>
        <v>42004.703865740739</v>
      </c>
      <c r="R2940" s="15">
        <f t="shared" si="137"/>
        <v>42034.703865740739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38"/>
        <v>329.2</v>
      </c>
      <c r="Q2941" s="15">
        <f t="shared" si="136"/>
        <v>41845.809166666666</v>
      </c>
      <c r="R2941" s="15">
        <f t="shared" si="137"/>
        <v>41879.041666666664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38"/>
        <v>81.239999999999995</v>
      </c>
      <c r="Q2942" s="15">
        <f t="shared" si="136"/>
        <v>41982.773356481484</v>
      </c>
      <c r="R2942" s="15">
        <f t="shared" si="137"/>
        <v>42022.773356481484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38"/>
        <v>1</v>
      </c>
      <c r="Q2943" s="15">
        <f t="shared" si="136"/>
        <v>42034.960127314815</v>
      </c>
      <c r="R2943" s="15">
        <f t="shared" si="137"/>
        <v>42064.960127314815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38"/>
        <v>202.23</v>
      </c>
      <c r="Q2944" s="15">
        <f t="shared" si="136"/>
        <v>42334.803923611107</v>
      </c>
      <c r="R2944" s="15">
        <f t="shared" si="137"/>
        <v>42354.845833333333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38"/>
        <v>0</v>
      </c>
      <c r="Q2945" s="15">
        <f t="shared" si="136"/>
        <v>42077.129398148143</v>
      </c>
      <c r="R2945" s="15">
        <f t="shared" si="137"/>
        <v>42107.129398148143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si="138"/>
        <v>100</v>
      </c>
      <c r="Q2946" s="15">
        <f t="shared" ref="Q2946:Q3009" si="139">(((J2946/60)/60)/24+(DATE(1970,1,1)))</f>
        <v>42132.9143287037</v>
      </c>
      <c r="R2946" s="15">
        <f t="shared" ref="R2946:R3009" si="140">(((I2946/60)/60)/24)+DATE(1970,1,1)</f>
        <v>42162.9143287037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ref="P2947:P3010" si="141">IFERROR(ROUND(E2947/L2947,2),0)</f>
        <v>0</v>
      </c>
      <c r="Q2947" s="15">
        <f t="shared" si="139"/>
        <v>42118.139583333337</v>
      </c>
      <c r="R2947" s="15">
        <f t="shared" si="140"/>
        <v>42148.139583333337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41"/>
        <v>1</v>
      </c>
      <c r="Q2948" s="15">
        <f t="shared" si="139"/>
        <v>42567.531157407408</v>
      </c>
      <c r="R2948" s="15">
        <f t="shared" si="140"/>
        <v>42597.531157407408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41"/>
        <v>82.46</v>
      </c>
      <c r="Q2949" s="15">
        <f t="shared" si="139"/>
        <v>42649.562118055561</v>
      </c>
      <c r="R2949" s="15">
        <f t="shared" si="140"/>
        <v>42698.715972222228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41"/>
        <v>2.67</v>
      </c>
      <c r="Q2950" s="15">
        <f t="shared" si="139"/>
        <v>42097.649224537032</v>
      </c>
      <c r="R2950" s="15">
        <f t="shared" si="140"/>
        <v>42157.649224537032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41"/>
        <v>12.5</v>
      </c>
      <c r="Q2951" s="15">
        <f t="shared" si="139"/>
        <v>42297.823113425926</v>
      </c>
      <c r="R2951" s="15">
        <f t="shared" si="140"/>
        <v>42327.864780092597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41"/>
        <v>0</v>
      </c>
      <c r="Q2952" s="15">
        <f t="shared" si="139"/>
        <v>42362.36518518519</v>
      </c>
      <c r="R2952" s="15">
        <f t="shared" si="140"/>
        <v>42392.36518518519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41"/>
        <v>18.899999999999999</v>
      </c>
      <c r="Q2953" s="15">
        <f t="shared" si="139"/>
        <v>41872.802928240737</v>
      </c>
      <c r="R2953" s="15">
        <f t="shared" si="140"/>
        <v>41917.802928240737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41"/>
        <v>200.63</v>
      </c>
      <c r="Q2954" s="15">
        <f t="shared" si="139"/>
        <v>42628.690266203703</v>
      </c>
      <c r="R2954" s="15">
        <f t="shared" si="140"/>
        <v>42660.166666666672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41"/>
        <v>201.67</v>
      </c>
      <c r="Q2955" s="15">
        <f t="shared" si="139"/>
        <v>42255.791909722218</v>
      </c>
      <c r="R2955" s="15">
        <f t="shared" si="140"/>
        <v>42285.791909722218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41"/>
        <v>0</v>
      </c>
      <c r="Q2956" s="15">
        <f t="shared" si="139"/>
        <v>42790.583368055552</v>
      </c>
      <c r="R2956" s="15">
        <f t="shared" si="140"/>
        <v>42810.541701388895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41"/>
        <v>65</v>
      </c>
      <c r="Q2957" s="15">
        <f t="shared" si="139"/>
        <v>42141.741307870368</v>
      </c>
      <c r="R2957" s="15">
        <f t="shared" si="140"/>
        <v>42171.741307870368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41"/>
        <v>66.099999999999994</v>
      </c>
      <c r="Q2958" s="15">
        <f t="shared" si="139"/>
        <v>42464.958912037036</v>
      </c>
      <c r="R2958" s="15">
        <f t="shared" si="140"/>
        <v>42494.958912037036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41"/>
        <v>93.33</v>
      </c>
      <c r="Q2959" s="15">
        <f t="shared" si="139"/>
        <v>42031.011249999996</v>
      </c>
      <c r="R2959" s="15">
        <f t="shared" si="140"/>
        <v>42090.969583333332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41"/>
        <v>0</v>
      </c>
      <c r="Q2960" s="15">
        <f t="shared" si="139"/>
        <v>42438.779131944444</v>
      </c>
      <c r="R2960" s="15">
        <f t="shared" si="140"/>
        <v>42498.73746527778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41"/>
        <v>0</v>
      </c>
      <c r="Q2961" s="15">
        <f t="shared" si="139"/>
        <v>42498.008391203708</v>
      </c>
      <c r="R2961" s="15">
        <f t="shared" si="140"/>
        <v>42528.008391203708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41"/>
        <v>0</v>
      </c>
      <c r="Q2962" s="15">
        <f t="shared" si="139"/>
        <v>41863.757210648146</v>
      </c>
      <c r="R2962" s="15">
        <f t="shared" si="140"/>
        <v>41893.757210648146</v>
      </c>
    </row>
    <row r="2963" spans="1:18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41"/>
        <v>50.75</v>
      </c>
      <c r="Q2963" s="15">
        <f t="shared" si="139"/>
        <v>42061.212488425925</v>
      </c>
      <c r="R2963" s="15">
        <f t="shared" si="140"/>
        <v>42089.166666666672</v>
      </c>
    </row>
    <row r="2964" spans="1:18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41"/>
        <v>60.9</v>
      </c>
      <c r="Q2964" s="15">
        <f t="shared" si="139"/>
        <v>42036.24428240741</v>
      </c>
      <c r="R2964" s="15">
        <f t="shared" si="140"/>
        <v>42064.290972222225</v>
      </c>
    </row>
    <row r="2965" spans="1:18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41"/>
        <v>109.03</v>
      </c>
      <c r="Q2965" s="15">
        <f t="shared" si="139"/>
        <v>42157.470185185186</v>
      </c>
      <c r="R2965" s="15">
        <f t="shared" si="140"/>
        <v>42187.470185185186</v>
      </c>
    </row>
    <row r="2966" spans="1:18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41"/>
        <v>25.69</v>
      </c>
      <c r="Q2966" s="15">
        <f t="shared" si="139"/>
        <v>41827.909942129627</v>
      </c>
      <c r="R2966" s="15">
        <f t="shared" si="140"/>
        <v>41857.897222222222</v>
      </c>
    </row>
    <row r="2967" spans="1:18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41"/>
        <v>41.92</v>
      </c>
      <c r="Q2967" s="15">
        <f t="shared" si="139"/>
        <v>42162.729548611111</v>
      </c>
      <c r="R2967" s="15">
        <f t="shared" si="140"/>
        <v>42192.729548611111</v>
      </c>
    </row>
    <row r="2968" spans="1:18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41"/>
        <v>88.77</v>
      </c>
      <c r="Q2968" s="15">
        <f t="shared" si="139"/>
        <v>42233.738564814819</v>
      </c>
      <c r="R2968" s="15">
        <f t="shared" si="140"/>
        <v>42263.738564814819</v>
      </c>
    </row>
    <row r="2969" spans="1:18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41"/>
        <v>80.23</v>
      </c>
      <c r="Q2969" s="15">
        <f t="shared" si="139"/>
        <v>42042.197824074072</v>
      </c>
      <c r="R2969" s="15">
        <f t="shared" si="140"/>
        <v>42072.156157407408</v>
      </c>
    </row>
    <row r="2970" spans="1:18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41"/>
        <v>78.94</v>
      </c>
      <c r="Q2970" s="15">
        <f t="shared" si="139"/>
        <v>42585.523842592593</v>
      </c>
      <c r="R2970" s="15">
        <f t="shared" si="140"/>
        <v>42599.165972222225</v>
      </c>
    </row>
    <row r="2971" spans="1:18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41"/>
        <v>95.59</v>
      </c>
      <c r="Q2971" s="15">
        <f t="shared" si="139"/>
        <v>42097.786493055552</v>
      </c>
      <c r="R2971" s="15">
        <f t="shared" si="140"/>
        <v>42127.952083333337</v>
      </c>
    </row>
    <row r="2972" spans="1:18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41"/>
        <v>69.89</v>
      </c>
      <c r="Q2972" s="15">
        <f t="shared" si="139"/>
        <v>41808.669571759259</v>
      </c>
      <c r="R2972" s="15">
        <f t="shared" si="140"/>
        <v>41838.669571759259</v>
      </c>
    </row>
    <row r="2973" spans="1:18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41"/>
        <v>74.53</v>
      </c>
      <c r="Q2973" s="15">
        <f t="shared" si="139"/>
        <v>41852.658310185187</v>
      </c>
      <c r="R2973" s="15">
        <f t="shared" si="140"/>
        <v>41882.658310185187</v>
      </c>
    </row>
    <row r="2974" spans="1:18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41"/>
        <v>123.94</v>
      </c>
      <c r="Q2974" s="15">
        <f t="shared" si="139"/>
        <v>42694.110185185185</v>
      </c>
      <c r="R2974" s="15">
        <f t="shared" si="140"/>
        <v>42709.041666666672</v>
      </c>
    </row>
    <row r="2975" spans="1:18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41"/>
        <v>264.85000000000002</v>
      </c>
      <c r="Q2975" s="15">
        <f t="shared" si="139"/>
        <v>42341.818379629629</v>
      </c>
      <c r="R2975" s="15">
        <f t="shared" si="140"/>
        <v>42370.166666666672</v>
      </c>
    </row>
    <row r="2976" spans="1:18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41"/>
        <v>58.62</v>
      </c>
      <c r="Q2976" s="15">
        <f t="shared" si="139"/>
        <v>41880.061006944445</v>
      </c>
      <c r="R2976" s="15">
        <f t="shared" si="140"/>
        <v>41908.065972222219</v>
      </c>
    </row>
    <row r="2977" spans="1:18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41"/>
        <v>70.88</v>
      </c>
      <c r="Q2977" s="15">
        <f t="shared" si="139"/>
        <v>41941.683865740742</v>
      </c>
      <c r="R2977" s="15">
        <f t="shared" si="140"/>
        <v>41970.125</v>
      </c>
    </row>
    <row r="2978" spans="1:18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41"/>
        <v>8.57</v>
      </c>
      <c r="Q2978" s="15">
        <f t="shared" si="139"/>
        <v>42425.730671296296</v>
      </c>
      <c r="R2978" s="15">
        <f t="shared" si="140"/>
        <v>42442.5</v>
      </c>
    </row>
    <row r="2979" spans="1:18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41"/>
        <v>113.57</v>
      </c>
      <c r="Q2979" s="15">
        <f t="shared" si="139"/>
        <v>42026.88118055556</v>
      </c>
      <c r="R2979" s="15">
        <f t="shared" si="140"/>
        <v>42086.093055555553</v>
      </c>
    </row>
    <row r="2980" spans="1:18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41"/>
        <v>60.69</v>
      </c>
      <c r="Q2980" s="15">
        <f t="shared" si="139"/>
        <v>41922.640590277777</v>
      </c>
      <c r="R2980" s="15">
        <f t="shared" si="140"/>
        <v>41932.249305555553</v>
      </c>
    </row>
    <row r="2981" spans="1:18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41"/>
        <v>110.22</v>
      </c>
      <c r="Q2981" s="15">
        <f t="shared" si="139"/>
        <v>41993.824340277773</v>
      </c>
      <c r="R2981" s="15">
        <f t="shared" si="140"/>
        <v>42010.25</v>
      </c>
    </row>
    <row r="2982" spans="1:18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41"/>
        <v>136.46</v>
      </c>
      <c r="Q2982" s="15">
        <f t="shared" si="139"/>
        <v>42219.915856481486</v>
      </c>
      <c r="R2982" s="15">
        <f t="shared" si="140"/>
        <v>42240.083333333328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41"/>
        <v>53.16</v>
      </c>
      <c r="Q2983" s="15">
        <f t="shared" si="139"/>
        <v>42225.559675925921</v>
      </c>
      <c r="R2983" s="15">
        <f t="shared" si="140"/>
        <v>42270.559675925921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41"/>
        <v>86.49</v>
      </c>
      <c r="Q2984" s="15">
        <f t="shared" si="139"/>
        <v>42381.686840277776</v>
      </c>
      <c r="R2984" s="15">
        <f t="shared" si="140"/>
        <v>42411.686840277776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41"/>
        <v>155.24</v>
      </c>
      <c r="Q2985" s="15">
        <f t="shared" si="139"/>
        <v>41894.632361111115</v>
      </c>
      <c r="R2985" s="15">
        <f t="shared" si="140"/>
        <v>41954.674027777779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41"/>
        <v>115.08</v>
      </c>
      <c r="Q2986" s="15">
        <f t="shared" si="139"/>
        <v>42576.278715277775</v>
      </c>
      <c r="R2986" s="15">
        <f t="shared" si="140"/>
        <v>42606.278715277775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41"/>
        <v>109.59</v>
      </c>
      <c r="Q2987" s="15">
        <f t="shared" si="139"/>
        <v>42654.973703703698</v>
      </c>
      <c r="R2987" s="15">
        <f t="shared" si="140"/>
        <v>42674.166666666672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41"/>
        <v>45.21</v>
      </c>
      <c r="Q2988" s="15">
        <f t="shared" si="139"/>
        <v>42431.500069444446</v>
      </c>
      <c r="R2988" s="15">
        <f t="shared" si="140"/>
        <v>42491.458402777775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41"/>
        <v>104.15</v>
      </c>
      <c r="Q2989" s="15">
        <f t="shared" si="139"/>
        <v>42627.307303240741</v>
      </c>
      <c r="R2989" s="15">
        <f t="shared" si="140"/>
        <v>42656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41"/>
        <v>35.71</v>
      </c>
      <c r="Q2990" s="15">
        <f t="shared" si="139"/>
        <v>42511.362048611118</v>
      </c>
      <c r="R2990" s="15">
        <f t="shared" si="140"/>
        <v>42541.362048611118</v>
      </c>
    </row>
    <row r="2991" spans="1:18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41"/>
        <v>97</v>
      </c>
      <c r="Q2991" s="15">
        <f t="shared" si="139"/>
        <v>42337.02039351852</v>
      </c>
      <c r="R2991" s="15">
        <f t="shared" si="140"/>
        <v>42359.207638888889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41"/>
        <v>370.37</v>
      </c>
      <c r="Q2992" s="15">
        <f t="shared" si="139"/>
        <v>42341.57430555555</v>
      </c>
      <c r="R2992" s="15">
        <f t="shared" si="140"/>
        <v>42376.57430555555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41"/>
        <v>94.41</v>
      </c>
      <c r="Q2993" s="15">
        <f t="shared" si="139"/>
        <v>42740.837152777778</v>
      </c>
      <c r="R2993" s="15">
        <f t="shared" si="140"/>
        <v>42762.837152777778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41"/>
        <v>48.98</v>
      </c>
      <c r="Q2994" s="15">
        <f t="shared" si="139"/>
        <v>42622.767476851848</v>
      </c>
      <c r="R2994" s="15">
        <f t="shared" si="140"/>
        <v>42652.767476851848</v>
      </c>
    </row>
    <row r="2995" spans="1:18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41"/>
        <v>45.59</v>
      </c>
      <c r="Q2995" s="15">
        <f t="shared" si="139"/>
        <v>42390.838738425926</v>
      </c>
      <c r="R2995" s="15">
        <f t="shared" si="140"/>
        <v>42420.838738425926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41"/>
        <v>23.28</v>
      </c>
      <c r="Q2996" s="15">
        <f t="shared" si="139"/>
        <v>41885.478842592594</v>
      </c>
      <c r="R2996" s="15">
        <f t="shared" si="140"/>
        <v>41915.478842592594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41"/>
        <v>63.23</v>
      </c>
      <c r="Q2997" s="15">
        <f t="shared" si="139"/>
        <v>42724.665173611109</v>
      </c>
      <c r="R2997" s="15">
        <f t="shared" si="140"/>
        <v>42754.665173611109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41"/>
        <v>153.52000000000001</v>
      </c>
      <c r="Q2998" s="15">
        <f t="shared" si="139"/>
        <v>42090.912500000006</v>
      </c>
      <c r="R2998" s="15">
        <f t="shared" si="140"/>
        <v>42150.912500000006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41"/>
        <v>90.2</v>
      </c>
      <c r="Q2999" s="15">
        <f t="shared" si="139"/>
        <v>42775.733715277776</v>
      </c>
      <c r="R2999" s="15">
        <f t="shared" si="140"/>
        <v>42793.207638888889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41"/>
        <v>118.97</v>
      </c>
      <c r="Q3000" s="15">
        <f t="shared" si="139"/>
        <v>41778.193622685183</v>
      </c>
      <c r="R3000" s="15">
        <f t="shared" si="140"/>
        <v>41806.184027777781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41"/>
        <v>80.25</v>
      </c>
      <c r="Q3001" s="15">
        <f t="shared" si="139"/>
        <v>42780.740277777775</v>
      </c>
      <c r="R3001" s="15">
        <f t="shared" si="140"/>
        <v>42795.083333333328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41"/>
        <v>62.5</v>
      </c>
      <c r="Q3002" s="15">
        <f t="shared" si="139"/>
        <v>42752.827199074076</v>
      </c>
      <c r="R3002" s="15">
        <f t="shared" si="140"/>
        <v>42766.75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41"/>
        <v>131.38</v>
      </c>
      <c r="Q3003" s="15">
        <f t="shared" si="139"/>
        <v>42534.895625000005</v>
      </c>
      <c r="R3003" s="15">
        <f t="shared" si="140"/>
        <v>42564.895625000005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41"/>
        <v>73.03</v>
      </c>
      <c r="Q3004" s="15">
        <f t="shared" si="139"/>
        <v>41239.83625</v>
      </c>
      <c r="R3004" s="15">
        <f t="shared" si="140"/>
        <v>41269.83625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41"/>
        <v>178.53</v>
      </c>
      <c r="Q3005" s="15">
        <f t="shared" si="139"/>
        <v>42398.849259259259</v>
      </c>
      <c r="R3005" s="15">
        <f t="shared" si="140"/>
        <v>42430.249305555553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41"/>
        <v>162.91</v>
      </c>
      <c r="Q3006" s="15">
        <f t="shared" si="139"/>
        <v>41928.881064814814</v>
      </c>
      <c r="R3006" s="15">
        <f t="shared" si="140"/>
        <v>41958.922731481478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41"/>
        <v>108.24</v>
      </c>
      <c r="Q3007" s="15">
        <f t="shared" si="139"/>
        <v>41888.674826388888</v>
      </c>
      <c r="R3007" s="15">
        <f t="shared" si="140"/>
        <v>41918.674826388888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41"/>
        <v>88.87</v>
      </c>
      <c r="Q3008" s="15">
        <f t="shared" si="139"/>
        <v>41957.756840277783</v>
      </c>
      <c r="R3008" s="15">
        <f t="shared" si="140"/>
        <v>41987.756840277783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41"/>
        <v>54</v>
      </c>
      <c r="Q3009" s="15">
        <f t="shared" si="139"/>
        <v>42098.216238425928</v>
      </c>
      <c r="R3009" s="15">
        <f t="shared" si="140"/>
        <v>42119.216238425928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si="141"/>
        <v>116.73</v>
      </c>
      <c r="Q3010" s="15">
        <f t="shared" ref="Q3010:Q3073" si="142">(((J3010/60)/60)/24+(DATE(1970,1,1)))</f>
        <v>42360.212025462963</v>
      </c>
      <c r="R3010" s="15">
        <f t="shared" ref="R3010:R3073" si="143">(((I3010/60)/60)/24)+DATE(1970,1,1)</f>
        <v>42390.212025462963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ref="P3011:P3074" si="144">IFERROR(ROUND(E3011/L3011,2),0)</f>
        <v>233.9</v>
      </c>
      <c r="Q3011" s="15">
        <f t="shared" si="142"/>
        <v>41939.569907407407</v>
      </c>
      <c r="R3011" s="15">
        <f t="shared" si="143"/>
        <v>41969.611574074079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44"/>
        <v>158</v>
      </c>
      <c r="Q3012" s="15">
        <f t="shared" si="142"/>
        <v>41996.832395833335</v>
      </c>
      <c r="R3012" s="15">
        <f t="shared" si="143"/>
        <v>42056.832395833335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44"/>
        <v>14.84</v>
      </c>
      <c r="Q3013" s="15">
        <f t="shared" si="142"/>
        <v>42334.468935185185</v>
      </c>
      <c r="R3013" s="15">
        <f t="shared" si="143"/>
        <v>42361.957638888889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44"/>
        <v>85.18</v>
      </c>
      <c r="Q3014" s="15">
        <f t="shared" si="142"/>
        <v>42024.702893518523</v>
      </c>
      <c r="R3014" s="15">
        <f t="shared" si="143"/>
        <v>42045.702893518523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44"/>
        <v>146.69</v>
      </c>
      <c r="Q3015" s="15">
        <f t="shared" si="142"/>
        <v>42146.836215277777</v>
      </c>
      <c r="R3015" s="15">
        <f t="shared" si="143"/>
        <v>42176.836215277777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44"/>
        <v>50.76</v>
      </c>
      <c r="Q3016" s="15">
        <f t="shared" si="142"/>
        <v>41920.123611111114</v>
      </c>
      <c r="R3016" s="15">
        <f t="shared" si="143"/>
        <v>41948.208333333336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44"/>
        <v>87.7</v>
      </c>
      <c r="Q3017" s="15">
        <f t="shared" si="142"/>
        <v>41785.72729166667</v>
      </c>
      <c r="R3017" s="15">
        <f t="shared" si="143"/>
        <v>41801.166666666664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44"/>
        <v>242.28</v>
      </c>
      <c r="Q3018" s="15">
        <f t="shared" si="142"/>
        <v>41778.548055555555</v>
      </c>
      <c r="R3018" s="15">
        <f t="shared" si="143"/>
        <v>41838.548055555555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44"/>
        <v>146.44999999999999</v>
      </c>
      <c r="Q3019" s="15">
        <f t="shared" si="142"/>
        <v>41841.850034722222</v>
      </c>
      <c r="R3019" s="15">
        <f t="shared" si="143"/>
        <v>41871.850034722222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44"/>
        <v>103.17</v>
      </c>
      <c r="Q3020" s="15">
        <f t="shared" si="142"/>
        <v>42163.29833333334</v>
      </c>
      <c r="R3020" s="15">
        <f t="shared" si="143"/>
        <v>42205.916666666672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44"/>
        <v>80.459999999999994</v>
      </c>
      <c r="Q3021" s="15">
        <f t="shared" si="142"/>
        <v>41758.833564814813</v>
      </c>
      <c r="R3021" s="15">
        <f t="shared" si="143"/>
        <v>41786.125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44"/>
        <v>234.67</v>
      </c>
      <c r="Q3022" s="15">
        <f t="shared" si="142"/>
        <v>42170.846446759257</v>
      </c>
      <c r="R3022" s="15">
        <f t="shared" si="143"/>
        <v>42230.846446759257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44"/>
        <v>50.69</v>
      </c>
      <c r="Q3023" s="15">
        <f t="shared" si="142"/>
        <v>42660.618854166663</v>
      </c>
      <c r="R3023" s="15">
        <f t="shared" si="143"/>
        <v>42696.249305555553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44"/>
        <v>162.71</v>
      </c>
      <c r="Q3024" s="15">
        <f t="shared" si="142"/>
        <v>42564.95380787037</v>
      </c>
      <c r="R3024" s="15">
        <f t="shared" si="143"/>
        <v>42609.95380787037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44"/>
        <v>120.17</v>
      </c>
      <c r="Q3025" s="15">
        <f t="shared" si="142"/>
        <v>42121.675763888896</v>
      </c>
      <c r="R3025" s="15">
        <f t="shared" si="143"/>
        <v>42166.675763888896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44"/>
        <v>67.7</v>
      </c>
      <c r="Q3026" s="15">
        <f t="shared" si="142"/>
        <v>41158.993923611109</v>
      </c>
      <c r="R3026" s="15">
        <f t="shared" si="143"/>
        <v>41188.993923611109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44"/>
        <v>52.1</v>
      </c>
      <c r="Q3027" s="15">
        <f t="shared" si="142"/>
        <v>41761.509409722225</v>
      </c>
      <c r="R3027" s="15">
        <f t="shared" si="143"/>
        <v>41789.666666666664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44"/>
        <v>51.6</v>
      </c>
      <c r="Q3028" s="15">
        <f t="shared" si="142"/>
        <v>42783.459398148145</v>
      </c>
      <c r="R3028" s="15">
        <f t="shared" si="143"/>
        <v>42797.459398148145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44"/>
        <v>164.3</v>
      </c>
      <c r="Q3029" s="15">
        <f t="shared" si="142"/>
        <v>42053.704293981486</v>
      </c>
      <c r="R3029" s="15">
        <f t="shared" si="143"/>
        <v>42083.662627314814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44"/>
        <v>84.86</v>
      </c>
      <c r="Q3030" s="15">
        <f t="shared" si="142"/>
        <v>42567.264178240745</v>
      </c>
      <c r="R3030" s="15">
        <f t="shared" si="143"/>
        <v>42597.264178240745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44"/>
        <v>94.55</v>
      </c>
      <c r="Q3031" s="15">
        <f t="shared" si="142"/>
        <v>41932.708877314813</v>
      </c>
      <c r="R3031" s="15">
        <f t="shared" si="143"/>
        <v>41961.190972222219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44"/>
        <v>45.54</v>
      </c>
      <c r="Q3032" s="15">
        <f t="shared" si="142"/>
        <v>42233.747349537036</v>
      </c>
      <c r="R3032" s="15">
        <f t="shared" si="143"/>
        <v>42263.747349537036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44"/>
        <v>51.72</v>
      </c>
      <c r="Q3033" s="15">
        <f t="shared" si="142"/>
        <v>42597.882488425923</v>
      </c>
      <c r="R3033" s="15">
        <f t="shared" si="143"/>
        <v>42657.882488425923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44"/>
        <v>50.88</v>
      </c>
      <c r="Q3034" s="15">
        <f t="shared" si="142"/>
        <v>42228.044664351852</v>
      </c>
      <c r="R3034" s="15">
        <f t="shared" si="143"/>
        <v>42258.044664351852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44"/>
        <v>191.13</v>
      </c>
      <c r="Q3035" s="15">
        <f t="shared" si="142"/>
        <v>42570.110243055555</v>
      </c>
      <c r="R3035" s="15">
        <f t="shared" si="143"/>
        <v>42600.110243055555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44"/>
        <v>89.31</v>
      </c>
      <c r="Q3036" s="15">
        <f t="shared" si="142"/>
        <v>42644.535358796296</v>
      </c>
      <c r="R3036" s="15">
        <f t="shared" si="143"/>
        <v>42675.165972222225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44"/>
        <v>88.59</v>
      </c>
      <c r="Q3037" s="15">
        <f t="shared" si="142"/>
        <v>41368.560289351852</v>
      </c>
      <c r="R3037" s="15">
        <f t="shared" si="143"/>
        <v>41398.560289351852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44"/>
        <v>96.3</v>
      </c>
      <c r="Q3038" s="15">
        <f t="shared" si="142"/>
        <v>41466.785231481481</v>
      </c>
      <c r="R3038" s="15">
        <f t="shared" si="143"/>
        <v>41502.499305555553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44"/>
        <v>33.31</v>
      </c>
      <c r="Q3039" s="15">
        <f t="shared" si="142"/>
        <v>40378.893206018518</v>
      </c>
      <c r="R3039" s="15">
        <f t="shared" si="143"/>
        <v>40453.207638888889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44"/>
        <v>37.22</v>
      </c>
      <c r="Q3040" s="15">
        <f t="shared" si="142"/>
        <v>42373.252280092594</v>
      </c>
      <c r="R3040" s="15">
        <f t="shared" si="143"/>
        <v>42433.252280092594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44"/>
        <v>92.13</v>
      </c>
      <c r="Q3041" s="15">
        <f t="shared" si="142"/>
        <v>41610.794421296298</v>
      </c>
      <c r="R3041" s="15">
        <f t="shared" si="143"/>
        <v>41637.332638888889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44"/>
        <v>76.790000000000006</v>
      </c>
      <c r="Q3042" s="15">
        <f t="shared" si="142"/>
        <v>42177.791909722218</v>
      </c>
      <c r="R3042" s="15">
        <f t="shared" si="143"/>
        <v>42181.958333333328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44"/>
        <v>96.53</v>
      </c>
      <c r="Q3043" s="15">
        <f t="shared" si="142"/>
        <v>42359.868611111116</v>
      </c>
      <c r="R3043" s="15">
        <f t="shared" si="143"/>
        <v>42389.868611111116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44"/>
        <v>51.89</v>
      </c>
      <c r="Q3044" s="15">
        <f t="shared" si="142"/>
        <v>42253.688043981485</v>
      </c>
      <c r="R3044" s="15">
        <f t="shared" si="143"/>
        <v>42283.688043981485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44"/>
        <v>128.91</v>
      </c>
      <c r="Q3045" s="15">
        <f t="shared" si="142"/>
        <v>42083.070590277777</v>
      </c>
      <c r="R3045" s="15">
        <f t="shared" si="143"/>
        <v>42110.118055555555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44"/>
        <v>84.11</v>
      </c>
      <c r="Q3046" s="15">
        <f t="shared" si="142"/>
        <v>42387.7268287037</v>
      </c>
      <c r="R3046" s="15">
        <f t="shared" si="143"/>
        <v>42402.7268287037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44"/>
        <v>82.94</v>
      </c>
      <c r="Q3047" s="15">
        <f t="shared" si="142"/>
        <v>41843.155729166669</v>
      </c>
      <c r="R3047" s="15">
        <f t="shared" si="143"/>
        <v>41873.155729166669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44"/>
        <v>259.95</v>
      </c>
      <c r="Q3048" s="15">
        <f t="shared" si="142"/>
        <v>41862.803078703706</v>
      </c>
      <c r="R3048" s="15">
        <f t="shared" si="143"/>
        <v>41892.202777777777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44"/>
        <v>37.25</v>
      </c>
      <c r="Q3049" s="15">
        <f t="shared" si="142"/>
        <v>42443.989050925928</v>
      </c>
      <c r="R3049" s="15">
        <f t="shared" si="143"/>
        <v>42487.552777777775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44"/>
        <v>177.02</v>
      </c>
      <c r="Q3050" s="15">
        <f t="shared" si="142"/>
        <v>41975.901180555549</v>
      </c>
      <c r="R3050" s="15">
        <f t="shared" si="143"/>
        <v>42004.890277777777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44"/>
        <v>74.069999999999993</v>
      </c>
      <c r="Q3051" s="15">
        <f t="shared" si="142"/>
        <v>42139.014525462961</v>
      </c>
      <c r="R3051" s="15">
        <f t="shared" si="143"/>
        <v>42169.014525462961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44"/>
        <v>70.67</v>
      </c>
      <c r="Q3052" s="15">
        <f t="shared" si="142"/>
        <v>42465.16851851852</v>
      </c>
      <c r="R3052" s="15">
        <f t="shared" si="143"/>
        <v>42495.16851851852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44"/>
        <v>23.63</v>
      </c>
      <c r="Q3053" s="15">
        <f t="shared" si="142"/>
        <v>42744.416030092587</v>
      </c>
      <c r="R3053" s="15">
        <f t="shared" si="143"/>
        <v>42774.416030092587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44"/>
        <v>37.5</v>
      </c>
      <c r="Q3054" s="15">
        <f t="shared" si="142"/>
        <v>42122.670069444444</v>
      </c>
      <c r="R3054" s="15">
        <f t="shared" si="143"/>
        <v>42152.665972222225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44"/>
        <v>13.33</v>
      </c>
      <c r="Q3055" s="15">
        <f t="shared" si="142"/>
        <v>41862.761724537035</v>
      </c>
      <c r="R3055" s="15">
        <f t="shared" si="143"/>
        <v>41914.165972222225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44"/>
        <v>0</v>
      </c>
      <c r="Q3056" s="15">
        <f t="shared" si="142"/>
        <v>42027.832800925928</v>
      </c>
      <c r="R3056" s="15">
        <f t="shared" si="143"/>
        <v>42065.044444444444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44"/>
        <v>1</v>
      </c>
      <c r="Q3057" s="15">
        <f t="shared" si="142"/>
        <v>41953.95821759259</v>
      </c>
      <c r="R3057" s="15">
        <f t="shared" si="143"/>
        <v>42013.95821759259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44"/>
        <v>0</v>
      </c>
      <c r="Q3058" s="15">
        <f t="shared" si="142"/>
        <v>41851.636388888888</v>
      </c>
      <c r="R3058" s="15">
        <f t="shared" si="143"/>
        <v>41911.636388888888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44"/>
        <v>0</v>
      </c>
      <c r="Q3059" s="15">
        <f t="shared" si="142"/>
        <v>42433.650590277779</v>
      </c>
      <c r="R3059" s="15">
        <f t="shared" si="143"/>
        <v>42463.608923611115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44"/>
        <v>1</v>
      </c>
      <c r="Q3060" s="15">
        <f t="shared" si="142"/>
        <v>42460.374305555553</v>
      </c>
      <c r="R3060" s="15">
        <f t="shared" si="143"/>
        <v>42510.374305555553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44"/>
        <v>41</v>
      </c>
      <c r="Q3061" s="15">
        <f t="shared" si="142"/>
        <v>41829.935717592591</v>
      </c>
      <c r="R3061" s="15">
        <f t="shared" si="143"/>
        <v>41859.935717592591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44"/>
        <v>55.83</v>
      </c>
      <c r="Q3062" s="15">
        <f t="shared" si="142"/>
        <v>42245.274699074071</v>
      </c>
      <c r="R3062" s="15">
        <f t="shared" si="143"/>
        <v>42275.274699074071</v>
      </c>
    </row>
    <row r="3063" spans="1:18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44"/>
        <v>0</v>
      </c>
      <c r="Q3063" s="15">
        <f t="shared" si="142"/>
        <v>41834.784120370372</v>
      </c>
      <c r="R3063" s="15">
        <f t="shared" si="143"/>
        <v>41864.784120370372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44"/>
        <v>99.76</v>
      </c>
      <c r="Q3064" s="15">
        <f t="shared" si="142"/>
        <v>42248.535787037035</v>
      </c>
      <c r="R3064" s="15">
        <f t="shared" si="143"/>
        <v>42277.75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44"/>
        <v>25.52</v>
      </c>
      <c r="Q3065" s="15">
        <f t="shared" si="142"/>
        <v>42630.922893518517</v>
      </c>
      <c r="R3065" s="15">
        <f t="shared" si="143"/>
        <v>42665.922893518517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44"/>
        <v>117.65</v>
      </c>
      <c r="Q3066" s="15">
        <f t="shared" si="142"/>
        <v>42299.130162037036</v>
      </c>
      <c r="R3066" s="15">
        <f t="shared" si="143"/>
        <v>42330.290972222225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44"/>
        <v>5</v>
      </c>
      <c r="Q3067" s="15">
        <f t="shared" si="142"/>
        <v>41825.055231481485</v>
      </c>
      <c r="R3067" s="15">
        <f t="shared" si="143"/>
        <v>41850.055231481485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44"/>
        <v>2796.67</v>
      </c>
      <c r="Q3068" s="15">
        <f t="shared" si="142"/>
        <v>42531.228437500002</v>
      </c>
      <c r="R3068" s="15">
        <f t="shared" si="143"/>
        <v>42561.228437500002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44"/>
        <v>200</v>
      </c>
      <c r="Q3069" s="15">
        <f t="shared" si="142"/>
        <v>42226.938414351855</v>
      </c>
      <c r="R3069" s="15">
        <f t="shared" si="143"/>
        <v>42256.938414351855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44"/>
        <v>87.5</v>
      </c>
      <c r="Q3070" s="15">
        <f t="shared" si="142"/>
        <v>42263.691574074073</v>
      </c>
      <c r="R3070" s="15">
        <f t="shared" si="143"/>
        <v>42293.691574074073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44"/>
        <v>20.14</v>
      </c>
      <c r="Q3071" s="15">
        <f t="shared" si="142"/>
        <v>41957.833726851852</v>
      </c>
      <c r="R3071" s="15">
        <f t="shared" si="143"/>
        <v>41987.833726851852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44"/>
        <v>20.88</v>
      </c>
      <c r="Q3072" s="15">
        <f t="shared" si="142"/>
        <v>42690.733437499999</v>
      </c>
      <c r="R3072" s="15">
        <f t="shared" si="143"/>
        <v>42711.733437499999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44"/>
        <v>61.31</v>
      </c>
      <c r="Q3073" s="15">
        <f t="shared" si="142"/>
        <v>42097.732418981483</v>
      </c>
      <c r="R3073" s="15">
        <f t="shared" si="143"/>
        <v>42115.249305555553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si="144"/>
        <v>1</v>
      </c>
      <c r="Q3074" s="15">
        <f t="shared" ref="Q3074:Q3137" si="145">(((J3074/60)/60)/24+(DATE(1970,1,1)))</f>
        <v>42658.690532407403</v>
      </c>
      <c r="R3074" s="15">
        <f t="shared" ref="R3074:R3137" si="146">(((I3074/60)/60)/24)+DATE(1970,1,1)</f>
        <v>42673.073611111111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ref="P3075:P3138" si="147">IFERROR(ROUND(E3075/L3075,2),0)</f>
        <v>92.14</v>
      </c>
      <c r="Q3075" s="15">
        <f t="shared" si="145"/>
        <v>42111.684027777781</v>
      </c>
      <c r="R3075" s="15">
        <f t="shared" si="146"/>
        <v>42169.804861111115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47"/>
        <v>7.33</v>
      </c>
      <c r="Q3076" s="15">
        <f t="shared" si="145"/>
        <v>42409.571284722217</v>
      </c>
      <c r="R3076" s="15">
        <f t="shared" si="146"/>
        <v>42439.571284722217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47"/>
        <v>64.8</v>
      </c>
      <c r="Q3077" s="15">
        <f t="shared" si="145"/>
        <v>42551.102314814809</v>
      </c>
      <c r="R3077" s="15">
        <f t="shared" si="146"/>
        <v>42601.102314814809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47"/>
        <v>30.12</v>
      </c>
      <c r="Q3078" s="15">
        <f t="shared" si="145"/>
        <v>42226.651886574073</v>
      </c>
      <c r="R3078" s="15">
        <f t="shared" si="146"/>
        <v>42286.651886574073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47"/>
        <v>52.5</v>
      </c>
      <c r="Q3079" s="15">
        <f t="shared" si="145"/>
        <v>42766.956921296296</v>
      </c>
      <c r="R3079" s="15">
        <f t="shared" si="146"/>
        <v>42796.956921296296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47"/>
        <v>23.67</v>
      </c>
      <c r="Q3080" s="15">
        <f t="shared" si="145"/>
        <v>42031.138831018514</v>
      </c>
      <c r="R3080" s="15">
        <f t="shared" si="146"/>
        <v>42061.138831018514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47"/>
        <v>415.78</v>
      </c>
      <c r="Q3081" s="15">
        <f t="shared" si="145"/>
        <v>42055.713368055556</v>
      </c>
      <c r="R3081" s="15">
        <f t="shared" si="146"/>
        <v>42085.671701388885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47"/>
        <v>53.71</v>
      </c>
      <c r="Q3082" s="15">
        <f t="shared" si="145"/>
        <v>41940.028287037036</v>
      </c>
      <c r="R3082" s="15">
        <f t="shared" si="146"/>
        <v>42000.0699537037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47"/>
        <v>420.6</v>
      </c>
      <c r="Q3083" s="15">
        <f t="shared" si="145"/>
        <v>42237.181608796294</v>
      </c>
      <c r="R3083" s="15">
        <f t="shared" si="146"/>
        <v>42267.181608796294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47"/>
        <v>0</v>
      </c>
      <c r="Q3084" s="15">
        <f t="shared" si="145"/>
        <v>42293.922986111109</v>
      </c>
      <c r="R3084" s="15">
        <f t="shared" si="146"/>
        <v>42323.96465277778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47"/>
        <v>18.670000000000002</v>
      </c>
      <c r="Q3085" s="15">
        <f t="shared" si="145"/>
        <v>41853.563402777778</v>
      </c>
      <c r="R3085" s="15">
        <f t="shared" si="146"/>
        <v>41883.208333333336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47"/>
        <v>78.33</v>
      </c>
      <c r="Q3086" s="15">
        <f t="shared" si="145"/>
        <v>42100.723738425921</v>
      </c>
      <c r="R3086" s="15">
        <f t="shared" si="146"/>
        <v>42129.783333333333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47"/>
        <v>67.78</v>
      </c>
      <c r="Q3087" s="15">
        <f t="shared" si="145"/>
        <v>42246.883784722217</v>
      </c>
      <c r="R3087" s="15">
        <f t="shared" si="146"/>
        <v>42276.883784722217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47"/>
        <v>16.670000000000002</v>
      </c>
      <c r="Q3088" s="15">
        <f t="shared" si="145"/>
        <v>42173.67082175926</v>
      </c>
      <c r="R3088" s="15">
        <f t="shared" si="146"/>
        <v>42233.67082175926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47"/>
        <v>62.5</v>
      </c>
      <c r="Q3089" s="15">
        <f t="shared" si="145"/>
        <v>42665.150347222225</v>
      </c>
      <c r="R3089" s="15">
        <f t="shared" si="146"/>
        <v>42725.192013888889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47"/>
        <v>42</v>
      </c>
      <c r="Q3090" s="15">
        <f t="shared" si="145"/>
        <v>41981.57230324074</v>
      </c>
      <c r="R3090" s="15">
        <f t="shared" si="146"/>
        <v>42012.570138888885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47"/>
        <v>130.09</v>
      </c>
      <c r="Q3091" s="15">
        <f t="shared" si="145"/>
        <v>42528.542627314819</v>
      </c>
      <c r="R3091" s="15">
        <f t="shared" si="146"/>
        <v>42560.082638888889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47"/>
        <v>1270.22</v>
      </c>
      <c r="Q3092" s="15">
        <f t="shared" si="145"/>
        <v>42065.818807870368</v>
      </c>
      <c r="R3092" s="15">
        <f t="shared" si="146"/>
        <v>42125.777141203704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47"/>
        <v>88.44</v>
      </c>
      <c r="Q3093" s="15">
        <f t="shared" si="145"/>
        <v>42566.948414351849</v>
      </c>
      <c r="R3093" s="15">
        <f t="shared" si="146"/>
        <v>42596.948414351849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47"/>
        <v>56.34</v>
      </c>
      <c r="Q3094" s="15">
        <f t="shared" si="145"/>
        <v>42255.619351851856</v>
      </c>
      <c r="R3094" s="15">
        <f t="shared" si="146"/>
        <v>42292.916666666672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47"/>
        <v>53.53</v>
      </c>
      <c r="Q3095" s="15">
        <f t="shared" si="145"/>
        <v>41760.909039351849</v>
      </c>
      <c r="R3095" s="15">
        <f t="shared" si="146"/>
        <v>41791.165972222225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47"/>
        <v>25</v>
      </c>
      <c r="Q3096" s="15">
        <f t="shared" si="145"/>
        <v>42207.795787037037</v>
      </c>
      <c r="R3096" s="15">
        <f t="shared" si="146"/>
        <v>42267.795787037037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47"/>
        <v>50</v>
      </c>
      <c r="Q3097" s="15">
        <f t="shared" si="145"/>
        <v>42523.025231481486</v>
      </c>
      <c r="R3097" s="15">
        <f t="shared" si="146"/>
        <v>42583.025231481486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47"/>
        <v>56.79</v>
      </c>
      <c r="Q3098" s="15">
        <f t="shared" si="145"/>
        <v>42114.825532407413</v>
      </c>
      <c r="R3098" s="15">
        <f t="shared" si="146"/>
        <v>42144.825532407413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47"/>
        <v>40.83</v>
      </c>
      <c r="Q3099" s="15">
        <f t="shared" si="145"/>
        <v>42629.503483796296</v>
      </c>
      <c r="R3099" s="15">
        <f t="shared" si="146"/>
        <v>42650.583333333328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47"/>
        <v>65.11</v>
      </c>
      <c r="Q3100" s="15">
        <f t="shared" si="145"/>
        <v>42359.792233796295</v>
      </c>
      <c r="R3100" s="15">
        <f t="shared" si="146"/>
        <v>42408.01180555555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47"/>
        <v>55.6</v>
      </c>
      <c r="Q3101" s="15">
        <f t="shared" si="145"/>
        <v>42382.189710648148</v>
      </c>
      <c r="R3101" s="15">
        <f t="shared" si="146"/>
        <v>42412.189710648148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47"/>
        <v>140.54</v>
      </c>
      <c r="Q3102" s="15">
        <f t="shared" si="145"/>
        <v>41902.622395833336</v>
      </c>
      <c r="R3102" s="15">
        <f t="shared" si="146"/>
        <v>41932.622395833336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47"/>
        <v>25</v>
      </c>
      <c r="Q3103" s="15">
        <f t="shared" si="145"/>
        <v>42171.383530092593</v>
      </c>
      <c r="R3103" s="15">
        <f t="shared" si="146"/>
        <v>42201.330555555556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47"/>
        <v>69.53</v>
      </c>
      <c r="Q3104" s="15">
        <f t="shared" si="145"/>
        <v>42555.340486111112</v>
      </c>
      <c r="R3104" s="15">
        <f t="shared" si="146"/>
        <v>42605.340486111112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47"/>
        <v>5.5</v>
      </c>
      <c r="Q3105" s="15">
        <f t="shared" si="145"/>
        <v>42107.156319444446</v>
      </c>
      <c r="R3105" s="15">
        <f t="shared" si="146"/>
        <v>42167.156319444446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47"/>
        <v>237</v>
      </c>
      <c r="Q3106" s="15">
        <f t="shared" si="145"/>
        <v>42006.908692129626</v>
      </c>
      <c r="R3106" s="15">
        <f t="shared" si="146"/>
        <v>42038.083333333328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47"/>
        <v>79.87</v>
      </c>
      <c r="Q3107" s="15">
        <f t="shared" si="145"/>
        <v>41876.718935185185</v>
      </c>
      <c r="R3107" s="15">
        <f t="shared" si="146"/>
        <v>41931.208333333336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47"/>
        <v>10.25</v>
      </c>
      <c r="Q3108" s="15">
        <f t="shared" si="145"/>
        <v>42241.429120370376</v>
      </c>
      <c r="R3108" s="15">
        <f t="shared" si="146"/>
        <v>42263.916666666672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47"/>
        <v>272.58999999999997</v>
      </c>
      <c r="Q3109" s="15">
        <f t="shared" si="145"/>
        <v>42128.814247685179</v>
      </c>
      <c r="R3109" s="15">
        <f t="shared" si="146"/>
        <v>42135.814247685179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47"/>
        <v>13</v>
      </c>
      <c r="Q3110" s="15">
        <f t="shared" si="145"/>
        <v>42062.680486111116</v>
      </c>
      <c r="R3110" s="15">
        <f t="shared" si="146"/>
        <v>42122.638819444444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47"/>
        <v>58.18</v>
      </c>
      <c r="Q3111" s="15">
        <f t="shared" si="145"/>
        <v>41844.125115740739</v>
      </c>
      <c r="R3111" s="15">
        <f t="shared" si="146"/>
        <v>41879.125115740739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47"/>
        <v>10</v>
      </c>
      <c r="Q3112" s="15">
        <f t="shared" si="145"/>
        <v>42745.031469907408</v>
      </c>
      <c r="R3112" s="15">
        <f t="shared" si="146"/>
        <v>42785.031469907408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47"/>
        <v>70.11</v>
      </c>
      <c r="Q3113" s="15">
        <f t="shared" si="145"/>
        <v>41885.595138888886</v>
      </c>
      <c r="R3113" s="15">
        <f t="shared" si="146"/>
        <v>41916.595138888886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47"/>
        <v>57.89</v>
      </c>
      <c r="Q3114" s="15">
        <f t="shared" si="145"/>
        <v>42615.121921296297</v>
      </c>
      <c r="R3114" s="15">
        <f t="shared" si="146"/>
        <v>42675.121921296297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47"/>
        <v>125.27</v>
      </c>
      <c r="Q3115" s="15">
        <f t="shared" si="145"/>
        <v>42081.731273148151</v>
      </c>
      <c r="R3115" s="15">
        <f t="shared" si="146"/>
        <v>42111.731273148151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47"/>
        <v>0</v>
      </c>
      <c r="Q3116" s="15">
        <f t="shared" si="145"/>
        <v>41843.632523148146</v>
      </c>
      <c r="R3116" s="15">
        <f t="shared" si="146"/>
        <v>41903.632523148146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47"/>
        <v>300</v>
      </c>
      <c r="Q3117" s="15">
        <f t="shared" si="145"/>
        <v>42496.447071759263</v>
      </c>
      <c r="R3117" s="15">
        <f t="shared" si="146"/>
        <v>42526.447071759263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47"/>
        <v>43</v>
      </c>
      <c r="Q3118" s="15">
        <f t="shared" si="145"/>
        <v>42081.515335648146</v>
      </c>
      <c r="R3118" s="15">
        <f t="shared" si="146"/>
        <v>42095.515335648146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47"/>
        <v>1</v>
      </c>
      <c r="Q3119" s="15">
        <f t="shared" si="145"/>
        <v>42509.374537037031</v>
      </c>
      <c r="R3119" s="15">
        <f t="shared" si="146"/>
        <v>42517.55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47"/>
        <v>775</v>
      </c>
      <c r="Q3120" s="15">
        <f t="shared" si="145"/>
        <v>42534.649571759262</v>
      </c>
      <c r="R3120" s="15">
        <f t="shared" si="146"/>
        <v>42553.649571759262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47"/>
        <v>5</v>
      </c>
      <c r="Q3121" s="15">
        <f t="shared" si="145"/>
        <v>42060.04550925926</v>
      </c>
      <c r="R3121" s="15">
        <f t="shared" si="146"/>
        <v>42090.003842592589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47"/>
        <v>12.8</v>
      </c>
      <c r="Q3122" s="15">
        <f t="shared" si="145"/>
        <v>42435.942083333335</v>
      </c>
      <c r="R3122" s="15">
        <f t="shared" si="146"/>
        <v>42495.900416666671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47"/>
        <v>10</v>
      </c>
      <c r="Q3123" s="15">
        <f t="shared" si="145"/>
        <v>41848.679803240739</v>
      </c>
      <c r="R3123" s="15">
        <f t="shared" si="146"/>
        <v>41908.679803240739</v>
      </c>
    </row>
    <row r="3124" spans="1:18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47"/>
        <v>58</v>
      </c>
      <c r="Q3124" s="15">
        <f t="shared" si="145"/>
        <v>42678.932083333333</v>
      </c>
      <c r="R3124" s="15">
        <f t="shared" si="146"/>
        <v>42683.973750000005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47"/>
        <v>244.8</v>
      </c>
      <c r="Q3125" s="15">
        <f t="shared" si="145"/>
        <v>42530.993032407408</v>
      </c>
      <c r="R3125" s="15">
        <f t="shared" si="146"/>
        <v>42560.993032407408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47"/>
        <v>6.5</v>
      </c>
      <c r="Q3126" s="15">
        <f t="shared" si="145"/>
        <v>41977.780104166668</v>
      </c>
      <c r="R3126" s="15">
        <f t="shared" si="146"/>
        <v>42037.780104166668</v>
      </c>
    </row>
    <row r="3127" spans="1:18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47"/>
        <v>0</v>
      </c>
      <c r="Q3127" s="15">
        <f t="shared" si="145"/>
        <v>42346.20685185185</v>
      </c>
      <c r="R3127" s="15">
        <f t="shared" si="146"/>
        <v>42376.20685185185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47"/>
        <v>61.18</v>
      </c>
      <c r="Q3128" s="15">
        <f t="shared" si="145"/>
        <v>42427.01807870371</v>
      </c>
      <c r="R3128" s="15">
        <f t="shared" si="146"/>
        <v>42456.976412037038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47"/>
        <v>0</v>
      </c>
      <c r="Q3129" s="15">
        <f t="shared" si="145"/>
        <v>42034.856817129628</v>
      </c>
      <c r="R3129" s="15">
        <f t="shared" si="146"/>
        <v>42064.856817129628</v>
      </c>
    </row>
    <row r="3130" spans="1:18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47"/>
        <v>139.24</v>
      </c>
      <c r="Q3130" s="15">
        <f t="shared" si="145"/>
        <v>42780.825706018513</v>
      </c>
      <c r="R3130" s="15">
        <f t="shared" si="146"/>
        <v>42810.784039351856</v>
      </c>
    </row>
    <row r="3131" spans="1:18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47"/>
        <v>10</v>
      </c>
      <c r="Q3131" s="15">
        <f t="shared" si="145"/>
        <v>42803.842812499999</v>
      </c>
      <c r="R3131" s="15">
        <f t="shared" si="146"/>
        <v>42843.801145833335</v>
      </c>
    </row>
    <row r="3132" spans="1:18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47"/>
        <v>93.75</v>
      </c>
      <c r="Q3132" s="15">
        <f t="shared" si="145"/>
        <v>42808.640231481477</v>
      </c>
      <c r="R3132" s="15">
        <f t="shared" si="146"/>
        <v>42839.207638888889</v>
      </c>
    </row>
    <row r="3133" spans="1:18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47"/>
        <v>53.75</v>
      </c>
      <c r="Q3133" s="15">
        <f t="shared" si="145"/>
        <v>42803.579224537039</v>
      </c>
      <c r="R3133" s="15">
        <f t="shared" si="146"/>
        <v>42833.537557870368</v>
      </c>
    </row>
    <row r="3134" spans="1:18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47"/>
        <v>10</v>
      </c>
      <c r="Q3134" s="15">
        <f t="shared" si="145"/>
        <v>42786.350231481483</v>
      </c>
      <c r="R3134" s="15">
        <f t="shared" si="146"/>
        <v>42846.308564814812</v>
      </c>
    </row>
    <row r="3135" spans="1:18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47"/>
        <v>33.75</v>
      </c>
      <c r="Q3135" s="15">
        <f t="shared" si="145"/>
        <v>42788.565208333333</v>
      </c>
      <c r="R3135" s="15">
        <f t="shared" si="146"/>
        <v>42818.523541666669</v>
      </c>
    </row>
    <row r="3136" spans="1:18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47"/>
        <v>18.75</v>
      </c>
      <c r="Q3136" s="15">
        <f t="shared" si="145"/>
        <v>42800.720127314817</v>
      </c>
      <c r="R3136" s="15">
        <f t="shared" si="146"/>
        <v>42821.678460648152</v>
      </c>
    </row>
    <row r="3137" spans="1:18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47"/>
        <v>23.14</v>
      </c>
      <c r="Q3137" s="15">
        <f t="shared" si="145"/>
        <v>42807.151863425926</v>
      </c>
      <c r="R3137" s="15">
        <f t="shared" si="146"/>
        <v>42829.151863425926</v>
      </c>
    </row>
    <row r="3138" spans="1:18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si="147"/>
        <v>29.05</v>
      </c>
      <c r="Q3138" s="15">
        <f t="shared" ref="Q3138:Q3201" si="148">(((J3138/60)/60)/24+(DATE(1970,1,1)))</f>
        <v>42789.462430555555</v>
      </c>
      <c r="R3138" s="15">
        <f t="shared" ref="R3138:R3201" si="149">(((I3138/60)/60)/24)+DATE(1970,1,1)</f>
        <v>42825.957638888889</v>
      </c>
    </row>
    <row r="3139" spans="1:18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ref="P3139:P3202" si="150">IFERROR(ROUND(E3139/L3139,2),0)</f>
        <v>50</v>
      </c>
      <c r="Q3139" s="15">
        <f t="shared" si="148"/>
        <v>42807.885057870371</v>
      </c>
      <c r="R3139" s="15">
        <f t="shared" si="149"/>
        <v>42858.8</v>
      </c>
    </row>
    <row r="3140" spans="1:18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50"/>
        <v>0</v>
      </c>
      <c r="Q3140" s="15">
        <f t="shared" si="148"/>
        <v>42809.645914351851</v>
      </c>
      <c r="R3140" s="15">
        <f t="shared" si="149"/>
        <v>42828.645914351851</v>
      </c>
    </row>
    <row r="3141" spans="1:18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50"/>
        <v>450</v>
      </c>
      <c r="Q3141" s="15">
        <f t="shared" si="148"/>
        <v>42785.270370370374</v>
      </c>
      <c r="R3141" s="15">
        <f t="shared" si="149"/>
        <v>42819.189583333333</v>
      </c>
    </row>
    <row r="3142" spans="1:18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50"/>
        <v>24</v>
      </c>
      <c r="Q3142" s="15">
        <f t="shared" si="148"/>
        <v>42802.718784722223</v>
      </c>
      <c r="R3142" s="15">
        <f t="shared" si="149"/>
        <v>42832.677118055552</v>
      </c>
    </row>
    <row r="3143" spans="1:18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50"/>
        <v>32.25</v>
      </c>
      <c r="Q3143" s="15">
        <f t="shared" si="148"/>
        <v>42800.753333333334</v>
      </c>
      <c r="R3143" s="15">
        <f t="shared" si="149"/>
        <v>42841.833333333328</v>
      </c>
    </row>
    <row r="3144" spans="1:18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50"/>
        <v>15</v>
      </c>
      <c r="Q3144" s="15">
        <f t="shared" si="148"/>
        <v>42783.513182870374</v>
      </c>
      <c r="R3144" s="15">
        <f t="shared" si="149"/>
        <v>42813.471516203703</v>
      </c>
    </row>
    <row r="3145" spans="1:18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50"/>
        <v>0</v>
      </c>
      <c r="Q3145" s="15">
        <f t="shared" si="148"/>
        <v>42808.358287037037</v>
      </c>
      <c r="R3145" s="15">
        <f t="shared" si="149"/>
        <v>42834.358287037037</v>
      </c>
    </row>
    <row r="3146" spans="1:18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50"/>
        <v>251.33</v>
      </c>
      <c r="Q3146" s="15">
        <f t="shared" si="148"/>
        <v>42796.538275462968</v>
      </c>
      <c r="R3146" s="15">
        <f t="shared" si="149"/>
        <v>42813.25</v>
      </c>
    </row>
    <row r="3147" spans="1:18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50"/>
        <v>0</v>
      </c>
      <c r="Q3147" s="15">
        <f t="shared" si="148"/>
        <v>42762.040902777779</v>
      </c>
      <c r="R3147" s="15">
        <f t="shared" si="149"/>
        <v>42821.999236111107</v>
      </c>
    </row>
    <row r="3148" spans="1:18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50"/>
        <v>437.5</v>
      </c>
      <c r="Q3148" s="15">
        <f t="shared" si="148"/>
        <v>42796.682476851856</v>
      </c>
      <c r="R3148" s="15">
        <f t="shared" si="149"/>
        <v>42841.640810185185</v>
      </c>
    </row>
    <row r="3149" spans="1:18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50"/>
        <v>110.35</v>
      </c>
      <c r="Q3149" s="15">
        <f t="shared" si="148"/>
        <v>41909.969386574077</v>
      </c>
      <c r="R3149" s="15">
        <f t="shared" si="149"/>
        <v>41950.011053240742</v>
      </c>
    </row>
    <row r="3150" spans="1:18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50"/>
        <v>41.42</v>
      </c>
      <c r="Q3150" s="15">
        <f t="shared" si="148"/>
        <v>41891.665324074071</v>
      </c>
      <c r="R3150" s="15">
        <f t="shared" si="149"/>
        <v>41913.166666666664</v>
      </c>
    </row>
    <row r="3151" spans="1:18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50"/>
        <v>52</v>
      </c>
      <c r="Q3151" s="15">
        <f t="shared" si="148"/>
        <v>41226.017361111109</v>
      </c>
      <c r="R3151" s="15">
        <f t="shared" si="149"/>
        <v>41250.083333333336</v>
      </c>
    </row>
    <row r="3152" spans="1:18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50"/>
        <v>33.99</v>
      </c>
      <c r="Q3152" s="15">
        <f t="shared" si="148"/>
        <v>40478.263923611114</v>
      </c>
      <c r="R3152" s="15">
        <f t="shared" si="149"/>
        <v>40568.166666666664</v>
      </c>
    </row>
    <row r="3153" spans="1:18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50"/>
        <v>103.35</v>
      </c>
      <c r="Q3153" s="15">
        <f t="shared" si="148"/>
        <v>41862.83997685185</v>
      </c>
      <c r="R3153" s="15">
        <f t="shared" si="149"/>
        <v>41892.83997685185</v>
      </c>
    </row>
    <row r="3154" spans="1:18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50"/>
        <v>34.79</v>
      </c>
      <c r="Q3154" s="15">
        <f t="shared" si="148"/>
        <v>41550.867673611108</v>
      </c>
      <c r="R3154" s="15">
        <f t="shared" si="149"/>
        <v>41580.867673611108</v>
      </c>
    </row>
    <row r="3155" spans="1:18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50"/>
        <v>41.77</v>
      </c>
      <c r="Q3155" s="15">
        <f t="shared" si="148"/>
        <v>40633.154363425929</v>
      </c>
      <c r="R3155" s="15">
        <f t="shared" si="149"/>
        <v>40664.207638888889</v>
      </c>
    </row>
    <row r="3156" spans="1:18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50"/>
        <v>64.27</v>
      </c>
      <c r="Q3156" s="15">
        <f t="shared" si="148"/>
        <v>40970.875671296293</v>
      </c>
      <c r="R3156" s="15">
        <f t="shared" si="149"/>
        <v>41000.834004629629</v>
      </c>
    </row>
    <row r="3157" spans="1:18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50"/>
        <v>31.21</v>
      </c>
      <c r="Q3157" s="15">
        <f t="shared" si="148"/>
        <v>41233.499131944445</v>
      </c>
      <c r="R3157" s="15">
        <f t="shared" si="149"/>
        <v>41263.499131944445</v>
      </c>
    </row>
    <row r="3158" spans="1:18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50"/>
        <v>62.92</v>
      </c>
      <c r="Q3158" s="15">
        <f t="shared" si="148"/>
        <v>41026.953055555554</v>
      </c>
      <c r="R3158" s="15">
        <f t="shared" si="149"/>
        <v>41061.953055555554</v>
      </c>
    </row>
    <row r="3159" spans="1:18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50"/>
        <v>98.54</v>
      </c>
      <c r="Q3159" s="15">
        <f t="shared" si="148"/>
        <v>41829.788252314815</v>
      </c>
      <c r="R3159" s="15">
        <f t="shared" si="149"/>
        <v>41839.208333333336</v>
      </c>
    </row>
    <row r="3160" spans="1:18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50"/>
        <v>82.61</v>
      </c>
      <c r="Q3160" s="15">
        <f t="shared" si="148"/>
        <v>41447.839722222219</v>
      </c>
      <c r="R3160" s="15">
        <f t="shared" si="149"/>
        <v>41477.839722222219</v>
      </c>
    </row>
    <row r="3161" spans="1:18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50"/>
        <v>38.5</v>
      </c>
      <c r="Q3161" s="15">
        <f t="shared" si="148"/>
        <v>40884.066678240742</v>
      </c>
      <c r="R3161" s="15">
        <f t="shared" si="149"/>
        <v>40926.958333333336</v>
      </c>
    </row>
    <row r="3162" spans="1:18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50"/>
        <v>80.16</v>
      </c>
      <c r="Q3162" s="15">
        <f t="shared" si="148"/>
        <v>41841.26489583333</v>
      </c>
      <c r="R3162" s="15">
        <f t="shared" si="149"/>
        <v>41864.207638888889</v>
      </c>
    </row>
    <row r="3163" spans="1:18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50"/>
        <v>28.41</v>
      </c>
      <c r="Q3163" s="15">
        <f t="shared" si="148"/>
        <v>41897.536134259259</v>
      </c>
      <c r="R3163" s="15">
        <f t="shared" si="149"/>
        <v>41927.536134259259</v>
      </c>
    </row>
    <row r="3164" spans="1:18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50"/>
        <v>80.73</v>
      </c>
      <c r="Q3164" s="15">
        <f t="shared" si="148"/>
        <v>41799.685902777775</v>
      </c>
      <c r="R3164" s="15">
        <f t="shared" si="149"/>
        <v>41827.083333333336</v>
      </c>
    </row>
    <row r="3165" spans="1:18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50"/>
        <v>200.69</v>
      </c>
      <c r="Q3165" s="15">
        <f t="shared" si="148"/>
        <v>41775.753761574073</v>
      </c>
      <c r="R3165" s="15">
        <f t="shared" si="149"/>
        <v>41805.753761574073</v>
      </c>
    </row>
    <row r="3166" spans="1:18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50"/>
        <v>37.590000000000003</v>
      </c>
      <c r="Q3166" s="15">
        <f t="shared" si="148"/>
        <v>41766.80572916667</v>
      </c>
      <c r="R3166" s="15">
        <f t="shared" si="149"/>
        <v>41799.80572916667</v>
      </c>
    </row>
    <row r="3167" spans="1:18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50"/>
        <v>58.1</v>
      </c>
      <c r="Q3167" s="15">
        <f t="shared" si="148"/>
        <v>40644.159259259257</v>
      </c>
      <c r="R3167" s="15">
        <f t="shared" si="149"/>
        <v>40666.165972222225</v>
      </c>
    </row>
    <row r="3168" spans="1:18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50"/>
        <v>60.3</v>
      </c>
      <c r="Q3168" s="15">
        <f t="shared" si="148"/>
        <v>41940.69158564815</v>
      </c>
      <c r="R3168" s="15">
        <f t="shared" si="149"/>
        <v>41969.332638888889</v>
      </c>
    </row>
    <row r="3169" spans="1:18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50"/>
        <v>63.36</v>
      </c>
      <c r="Q3169" s="15">
        <f t="shared" si="148"/>
        <v>41839.175706018519</v>
      </c>
      <c r="R3169" s="15">
        <f t="shared" si="149"/>
        <v>41853.175706018519</v>
      </c>
    </row>
    <row r="3170" spans="1:18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50"/>
        <v>50.9</v>
      </c>
      <c r="Q3170" s="15">
        <f t="shared" si="148"/>
        <v>41772.105937500004</v>
      </c>
      <c r="R3170" s="15">
        <f t="shared" si="149"/>
        <v>41803.916666666664</v>
      </c>
    </row>
    <row r="3171" spans="1:18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50"/>
        <v>100.5</v>
      </c>
      <c r="Q3171" s="15">
        <f t="shared" si="148"/>
        <v>41591.737974537034</v>
      </c>
      <c r="R3171" s="15">
        <f t="shared" si="149"/>
        <v>41621.207638888889</v>
      </c>
    </row>
    <row r="3172" spans="1:18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50"/>
        <v>31.62</v>
      </c>
      <c r="Q3172" s="15">
        <f t="shared" si="148"/>
        <v>41789.080370370371</v>
      </c>
      <c r="R3172" s="15">
        <f t="shared" si="149"/>
        <v>41822.166666666664</v>
      </c>
    </row>
    <row r="3173" spans="1:18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50"/>
        <v>65.099999999999994</v>
      </c>
      <c r="Q3173" s="15">
        <f t="shared" si="148"/>
        <v>42466.608310185184</v>
      </c>
      <c r="R3173" s="15">
        <f t="shared" si="149"/>
        <v>42496.608310185184</v>
      </c>
    </row>
    <row r="3174" spans="1:18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50"/>
        <v>79.31</v>
      </c>
      <c r="Q3174" s="15">
        <f t="shared" si="148"/>
        <v>40923.729953703703</v>
      </c>
      <c r="R3174" s="15">
        <f t="shared" si="149"/>
        <v>40953.729953703703</v>
      </c>
    </row>
    <row r="3175" spans="1:18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50"/>
        <v>139.19</v>
      </c>
      <c r="Q3175" s="15">
        <f t="shared" si="148"/>
        <v>41878.878379629627</v>
      </c>
      <c r="R3175" s="15">
        <f t="shared" si="149"/>
        <v>41908.878379629627</v>
      </c>
    </row>
    <row r="3176" spans="1:18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50"/>
        <v>131.91</v>
      </c>
      <c r="Q3176" s="15">
        <f t="shared" si="148"/>
        <v>41862.864675925928</v>
      </c>
      <c r="R3176" s="15">
        <f t="shared" si="149"/>
        <v>41876.864675925928</v>
      </c>
    </row>
    <row r="3177" spans="1:18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50"/>
        <v>91.3</v>
      </c>
      <c r="Q3177" s="15">
        <f t="shared" si="148"/>
        <v>40531.886886574073</v>
      </c>
      <c r="R3177" s="15">
        <f t="shared" si="149"/>
        <v>40591.886886574073</v>
      </c>
    </row>
    <row r="3178" spans="1:18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50"/>
        <v>39.67</v>
      </c>
      <c r="Q3178" s="15">
        <f t="shared" si="148"/>
        <v>41477.930914351848</v>
      </c>
      <c r="R3178" s="15">
        <f t="shared" si="149"/>
        <v>41504.625</v>
      </c>
    </row>
    <row r="3179" spans="1:18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50"/>
        <v>57.55</v>
      </c>
      <c r="Q3179" s="15">
        <f t="shared" si="148"/>
        <v>41781.666770833333</v>
      </c>
      <c r="R3179" s="15">
        <f t="shared" si="149"/>
        <v>41811.666770833333</v>
      </c>
    </row>
    <row r="3180" spans="1:18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50"/>
        <v>33.03</v>
      </c>
      <c r="Q3180" s="15">
        <f t="shared" si="148"/>
        <v>41806.605034722219</v>
      </c>
      <c r="R3180" s="15">
        <f t="shared" si="149"/>
        <v>41836.605034722219</v>
      </c>
    </row>
    <row r="3181" spans="1:18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50"/>
        <v>77.34</v>
      </c>
      <c r="Q3181" s="15">
        <f t="shared" si="148"/>
        <v>41375.702210648145</v>
      </c>
      <c r="R3181" s="15">
        <f t="shared" si="149"/>
        <v>41400.702210648145</v>
      </c>
    </row>
    <row r="3182" spans="1:18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50"/>
        <v>31.93</v>
      </c>
      <c r="Q3182" s="15">
        <f t="shared" si="148"/>
        <v>41780.412604166668</v>
      </c>
      <c r="R3182" s="15">
        <f t="shared" si="149"/>
        <v>41810.412604166668</v>
      </c>
    </row>
    <row r="3183" spans="1:18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50"/>
        <v>36.33</v>
      </c>
      <c r="Q3183" s="15">
        <f t="shared" si="148"/>
        <v>41779.310034722221</v>
      </c>
      <c r="R3183" s="15">
        <f t="shared" si="149"/>
        <v>41805.666666666664</v>
      </c>
    </row>
    <row r="3184" spans="1:18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50"/>
        <v>46.77</v>
      </c>
      <c r="Q3184" s="15">
        <f t="shared" si="148"/>
        <v>40883.949317129627</v>
      </c>
      <c r="R3184" s="15">
        <f t="shared" si="149"/>
        <v>40939.708333333336</v>
      </c>
    </row>
    <row r="3185" spans="1:18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50"/>
        <v>40.07</v>
      </c>
      <c r="Q3185" s="15">
        <f t="shared" si="148"/>
        <v>41491.79478009259</v>
      </c>
      <c r="R3185" s="15">
        <f t="shared" si="149"/>
        <v>41509.79478009259</v>
      </c>
    </row>
    <row r="3186" spans="1:18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50"/>
        <v>100.22</v>
      </c>
      <c r="Q3186" s="15">
        <f t="shared" si="148"/>
        <v>41791.993414351848</v>
      </c>
      <c r="R3186" s="15">
        <f t="shared" si="149"/>
        <v>41821.993414351848</v>
      </c>
    </row>
    <row r="3187" spans="1:18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50"/>
        <v>41.67</v>
      </c>
      <c r="Q3187" s="15">
        <f t="shared" si="148"/>
        <v>41829.977326388893</v>
      </c>
      <c r="R3187" s="15">
        <f t="shared" si="149"/>
        <v>41836.977326388893</v>
      </c>
    </row>
    <row r="3188" spans="1:18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50"/>
        <v>46.71</v>
      </c>
      <c r="Q3188" s="15">
        <f t="shared" si="148"/>
        <v>41868.924050925925</v>
      </c>
      <c r="R3188" s="15">
        <f t="shared" si="149"/>
        <v>41898.875</v>
      </c>
    </row>
    <row r="3189" spans="1:18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50"/>
        <v>71.489999999999995</v>
      </c>
      <c r="Q3189" s="15">
        <f t="shared" si="148"/>
        <v>41835.666354166664</v>
      </c>
      <c r="R3189" s="15">
        <f t="shared" si="149"/>
        <v>41855.666354166664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50"/>
        <v>14.44</v>
      </c>
      <c r="Q3190" s="15">
        <f t="shared" si="148"/>
        <v>42144.415532407409</v>
      </c>
      <c r="R3190" s="15">
        <f t="shared" si="149"/>
        <v>42165.415532407409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50"/>
        <v>356.84</v>
      </c>
      <c r="Q3191" s="15">
        <f t="shared" si="148"/>
        <v>42118.346435185187</v>
      </c>
      <c r="R3191" s="15">
        <f t="shared" si="149"/>
        <v>42148.346435185187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50"/>
        <v>0</v>
      </c>
      <c r="Q3192" s="15">
        <f t="shared" si="148"/>
        <v>42683.151331018518</v>
      </c>
      <c r="R3192" s="15">
        <f t="shared" si="149"/>
        <v>42713.192997685182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50"/>
        <v>37.75</v>
      </c>
      <c r="Q3193" s="15">
        <f t="shared" si="148"/>
        <v>42538.755428240736</v>
      </c>
      <c r="R3193" s="15">
        <f t="shared" si="149"/>
        <v>42598.755428240736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50"/>
        <v>12.75</v>
      </c>
      <c r="Q3194" s="15">
        <f t="shared" si="148"/>
        <v>42018.94049768518</v>
      </c>
      <c r="R3194" s="15">
        <f t="shared" si="149"/>
        <v>42063.916666666672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50"/>
        <v>24.46</v>
      </c>
      <c r="Q3195" s="15">
        <f t="shared" si="148"/>
        <v>42010.968240740738</v>
      </c>
      <c r="R3195" s="15">
        <f t="shared" si="149"/>
        <v>42055.968240740738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50"/>
        <v>0</v>
      </c>
      <c r="Q3196" s="15">
        <f t="shared" si="148"/>
        <v>42182.062476851846</v>
      </c>
      <c r="R3196" s="15">
        <f t="shared" si="149"/>
        <v>42212.062476851846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50"/>
        <v>53.08</v>
      </c>
      <c r="Q3197" s="15">
        <f t="shared" si="148"/>
        <v>42017.594236111108</v>
      </c>
      <c r="R3197" s="15">
        <f t="shared" si="149"/>
        <v>42047.594236111108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50"/>
        <v>300</v>
      </c>
      <c r="Q3198" s="15">
        <f t="shared" si="148"/>
        <v>42157.598090277781</v>
      </c>
      <c r="R3198" s="15">
        <f t="shared" si="149"/>
        <v>42217.583333333328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50"/>
        <v>286.25</v>
      </c>
      <c r="Q3199" s="15">
        <f t="shared" si="148"/>
        <v>42009.493263888886</v>
      </c>
      <c r="R3199" s="15">
        <f t="shared" si="149"/>
        <v>42039.493263888886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50"/>
        <v>36.67</v>
      </c>
      <c r="Q3200" s="15">
        <f t="shared" si="148"/>
        <v>42013.424502314811</v>
      </c>
      <c r="R3200" s="15">
        <f t="shared" si="149"/>
        <v>42051.424502314811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50"/>
        <v>49.21</v>
      </c>
      <c r="Q3201" s="15">
        <f t="shared" si="148"/>
        <v>41858.761782407404</v>
      </c>
      <c r="R3201" s="15">
        <f t="shared" si="149"/>
        <v>41888.875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si="150"/>
        <v>1</v>
      </c>
      <c r="Q3202" s="15">
        <f t="shared" ref="Q3202:Q3265" si="151">(((J3202/60)/60)/24+(DATE(1970,1,1)))</f>
        <v>42460.320613425924</v>
      </c>
      <c r="R3202" s="15">
        <f t="shared" ref="R3202:R3265" si="152">(((I3202/60)/60)/24)+DATE(1970,1,1)</f>
        <v>42490.231944444444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ref="P3203:P3266" si="153">IFERROR(ROUND(E3203/L3203,2),0)</f>
        <v>12.5</v>
      </c>
      <c r="Q3203" s="15">
        <f t="shared" si="151"/>
        <v>41861.767094907409</v>
      </c>
      <c r="R3203" s="15">
        <f t="shared" si="152"/>
        <v>41882.767094907409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153"/>
        <v>109.04</v>
      </c>
      <c r="Q3204" s="15">
        <f t="shared" si="151"/>
        <v>42293.853541666671</v>
      </c>
      <c r="R3204" s="15">
        <f t="shared" si="152"/>
        <v>42352.249305555553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153"/>
        <v>41.67</v>
      </c>
      <c r="Q3205" s="15">
        <f t="shared" si="151"/>
        <v>42242.988680555558</v>
      </c>
      <c r="R3205" s="15">
        <f t="shared" si="152"/>
        <v>42272.988680555558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153"/>
        <v>0</v>
      </c>
      <c r="Q3206" s="15">
        <f t="shared" si="151"/>
        <v>42172.686099537037</v>
      </c>
      <c r="R3206" s="15">
        <f t="shared" si="152"/>
        <v>42202.676388888889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153"/>
        <v>22.75</v>
      </c>
      <c r="Q3207" s="15">
        <f t="shared" si="151"/>
        <v>42095.374675925923</v>
      </c>
      <c r="R3207" s="15">
        <f t="shared" si="152"/>
        <v>42125.374675925923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153"/>
        <v>0</v>
      </c>
      <c r="Q3208" s="15">
        <f t="shared" si="151"/>
        <v>42236.276053240741</v>
      </c>
      <c r="R3208" s="15">
        <f t="shared" si="152"/>
        <v>42266.276053240741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153"/>
        <v>70.83</v>
      </c>
      <c r="Q3209" s="15">
        <f t="shared" si="151"/>
        <v>42057.277858796297</v>
      </c>
      <c r="R3209" s="15">
        <f t="shared" si="152"/>
        <v>42117.236192129625</v>
      </c>
    </row>
    <row r="3210" spans="1:18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153"/>
        <v>63.11</v>
      </c>
      <c r="Q3210" s="15">
        <f t="shared" si="151"/>
        <v>41827.605057870373</v>
      </c>
      <c r="R3210" s="15">
        <f t="shared" si="152"/>
        <v>41848.605057870373</v>
      </c>
    </row>
    <row r="3211" spans="1:18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153"/>
        <v>50.16</v>
      </c>
      <c r="Q3211" s="15">
        <f t="shared" si="151"/>
        <v>41778.637245370373</v>
      </c>
      <c r="R3211" s="15">
        <f t="shared" si="152"/>
        <v>41810.958333333336</v>
      </c>
    </row>
    <row r="3212" spans="1:18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153"/>
        <v>62.88</v>
      </c>
      <c r="Q3212" s="15">
        <f t="shared" si="151"/>
        <v>41013.936562499999</v>
      </c>
      <c r="R3212" s="15">
        <f t="shared" si="152"/>
        <v>41061.165972222225</v>
      </c>
    </row>
    <row r="3213" spans="1:18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153"/>
        <v>85.53</v>
      </c>
      <c r="Q3213" s="15">
        <f t="shared" si="151"/>
        <v>41834.586574074077</v>
      </c>
      <c r="R3213" s="15">
        <f t="shared" si="152"/>
        <v>41866.083333333336</v>
      </c>
    </row>
    <row r="3214" spans="1:18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153"/>
        <v>53.72</v>
      </c>
      <c r="Q3214" s="15">
        <f t="shared" si="151"/>
        <v>41829.795729166668</v>
      </c>
      <c r="R3214" s="15">
        <f t="shared" si="152"/>
        <v>41859.795729166668</v>
      </c>
    </row>
    <row r="3215" spans="1:18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153"/>
        <v>127.81</v>
      </c>
      <c r="Q3215" s="15">
        <f t="shared" si="151"/>
        <v>42171.763414351852</v>
      </c>
      <c r="R3215" s="15">
        <f t="shared" si="152"/>
        <v>42211.763414351852</v>
      </c>
    </row>
    <row r="3216" spans="1:18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153"/>
        <v>106.57</v>
      </c>
      <c r="Q3216" s="15">
        <f t="shared" si="151"/>
        <v>42337.792511574073</v>
      </c>
      <c r="R3216" s="15">
        <f t="shared" si="152"/>
        <v>42374.996527777781</v>
      </c>
    </row>
    <row r="3217" spans="1:18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153"/>
        <v>262.11</v>
      </c>
      <c r="Q3217" s="15">
        <f t="shared" si="151"/>
        <v>42219.665173611109</v>
      </c>
      <c r="R3217" s="15">
        <f t="shared" si="152"/>
        <v>42257.165972222225</v>
      </c>
    </row>
    <row r="3218" spans="1:18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153"/>
        <v>57.17</v>
      </c>
      <c r="Q3218" s="15">
        <f t="shared" si="151"/>
        <v>42165.462627314817</v>
      </c>
      <c r="R3218" s="15">
        <f t="shared" si="152"/>
        <v>42196.604166666672</v>
      </c>
    </row>
    <row r="3219" spans="1:18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153"/>
        <v>50.2</v>
      </c>
      <c r="Q3219" s="15">
        <f t="shared" si="151"/>
        <v>42648.546111111107</v>
      </c>
      <c r="R3219" s="15">
        <f t="shared" si="152"/>
        <v>42678.546111111107</v>
      </c>
    </row>
    <row r="3220" spans="1:18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153"/>
        <v>66.59</v>
      </c>
      <c r="Q3220" s="15">
        <f t="shared" si="151"/>
        <v>41971.002152777779</v>
      </c>
      <c r="R3220" s="15">
        <f t="shared" si="152"/>
        <v>42004</v>
      </c>
    </row>
    <row r="3221" spans="1:18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153"/>
        <v>168.25</v>
      </c>
      <c r="Q3221" s="15">
        <f t="shared" si="151"/>
        <v>42050.983182870375</v>
      </c>
      <c r="R3221" s="15">
        <f t="shared" si="152"/>
        <v>42085.941516203704</v>
      </c>
    </row>
    <row r="3222" spans="1:18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153"/>
        <v>256.37</v>
      </c>
      <c r="Q3222" s="15">
        <f t="shared" si="151"/>
        <v>42772.833379629628</v>
      </c>
      <c r="R3222" s="15">
        <f t="shared" si="152"/>
        <v>42806.875</v>
      </c>
    </row>
    <row r="3223" spans="1:18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153"/>
        <v>36.61</v>
      </c>
      <c r="Q3223" s="15">
        <f t="shared" si="151"/>
        <v>42155.696793981479</v>
      </c>
      <c r="R3223" s="15">
        <f t="shared" si="152"/>
        <v>42190.696793981479</v>
      </c>
    </row>
    <row r="3224" spans="1:18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153"/>
        <v>37.14</v>
      </c>
      <c r="Q3224" s="15">
        <f t="shared" si="151"/>
        <v>42270.582141203704</v>
      </c>
      <c r="R3224" s="15">
        <f t="shared" si="152"/>
        <v>42301.895138888889</v>
      </c>
    </row>
    <row r="3225" spans="1:18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153"/>
        <v>45.88</v>
      </c>
      <c r="Q3225" s="15">
        <f t="shared" si="151"/>
        <v>42206.835370370376</v>
      </c>
      <c r="R3225" s="15">
        <f t="shared" si="152"/>
        <v>42236.835370370376</v>
      </c>
    </row>
    <row r="3226" spans="1:18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153"/>
        <v>141.71</v>
      </c>
      <c r="Q3226" s="15">
        <f t="shared" si="151"/>
        <v>42697.850844907407</v>
      </c>
      <c r="R3226" s="15">
        <f t="shared" si="152"/>
        <v>42745.208333333328</v>
      </c>
    </row>
    <row r="3227" spans="1:18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153"/>
        <v>52.49</v>
      </c>
      <c r="Q3227" s="15">
        <f t="shared" si="151"/>
        <v>42503.559467592597</v>
      </c>
      <c r="R3227" s="15">
        <f t="shared" si="152"/>
        <v>42524.875</v>
      </c>
    </row>
    <row r="3228" spans="1:18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153"/>
        <v>59.52</v>
      </c>
      <c r="Q3228" s="15">
        <f t="shared" si="151"/>
        <v>42277.583472222221</v>
      </c>
      <c r="R3228" s="15">
        <f t="shared" si="152"/>
        <v>42307.583472222221</v>
      </c>
    </row>
    <row r="3229" spans="1:18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153"/>
        <v>50</v>
      </c>
      <c r="Q3229" s="15">
        <f t="shared" si="151"/>
        <v>42722.882361111115</v>
      </c>
      <c r="R3229" s="15">
        <f t="shared" si="152"/>
        <v>42752.882361111115</v>
      </c>
    </row>
    <row r="3230" spans="1:18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153"/>
        <v>193.62</v>
      </c>
      <c r="Q3230" s="15">
        <f t="shared" si="151"/>
        <v>42323.70930555556</v>
      </c>
      <c r="R3230" s="15">
        <f t="shared" si="152"/>
        <v>42355.207638888889</v>
      </c>
    </row>
    <row r="3231" spans="1:18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153"/>
        <v>106.8</v>
      </c>
      <c r="Q3231" s="15">
        <f t="shared" si="151"/>
        <v>41933.291643518518</v>
      </c>
      <c r="R3231" s="15">
        <f t="shared" si="152"/>
        <v>41963.333310185189</v>
      </c>
    </row>
    <row r="3232" spans="1:18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153"/>
        <v>77.22</v>
      </c>
      <c r="Q3232" s="15">
        <f t="shared" si="151"/>
        <v>41898.168125000004</v>
      </c>
      <c r="R3232" s="15">
        <f t="shared" si="152"/>
        <v>41913.165972222225</v>
      </c>
    </row>
    <row r="3233" spans="1:18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153"/>
        <v>57.5</v>
      </c>
      <c r="Q3233" s="15">
        <f t="shared" si="151"/>
        <v>42446.943831018521</v>
      </c>
      <c r="R3233" s="15">
        <f t="shared" si="152"/>
        <v>42476.943831018521</v>
      </c>
    </row>
    <row r="3234" spans="1:18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153"/>
        <v>50.46</v>
      </c>
      <c r="Q3234" s="15">
        <f t="shared" si="151"/>
        <v>42463.81385416667</v>
      </c>
      <c r="R3234" s="15">
        <f t="shared" si="152"/>
        <v>42494.165972222225</v>
      </c>
    </row>
    <row r="3235" spans="1:18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153"/>
        <v>97.38</v>
      </c>
      <c r="Q3235" s="15">
        <f t="shared" si="151"/>
        <v>42766.805034722223</v>
      </c>
      <c r="R3235" s="15">
        <f t="shared" si="152"/>
        <v>42796.805034722223</v>
      </c>
    </row>
    <row r="3236" spans="1:18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153"/>
        <v>34.92</v>
      </c>
      <c r="Q3236" s="15">
        <f t="shared" si="151"/>
        <v>42734.789444444439</v>
      </c>
      <c r="R3236" s="15">
        <f t="shared" si="152"/>
        <v>42767.979861111111</v>
      </c>
    </row>
    <row r="3237" spans="1:18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153"/>
        <v>85.53</v>
      </c>
      <c r="Q3237" s="15">
        <f t="shared" si="151"/>
        <v>42522.347812499997</v>
      </c>
      <c r="R3237" s="15">
        <f t="shared" si="152"/>
        <v>42552.347812499997</v>
      </c>
    </row>
    <row r="3238" spans="1:18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153"/>
        <v>182.91</v>
      </c>
      <c r="Q3238" s="15">
        <f t="shared" si="151"/>
        <v>42702.917048611111</v>
      </c>
      <c r="R3238" s="15">
        <f t="shared" si="152"/>
        <v>42732.917048611111</v>
      </c>
    </row>
    <row r="3239" spans="1:18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153"/>
        <v>131.13999999999999</v>
      </c>
      <c r="Q3239" s="15">
        <f t="shared" si="151"/>
        <v>42252.474351851852</v>
      </c>
      <c r="R3239" s="15">
        <f t="shared" si="152"/>
        <v>42276.165972222225</v>
      </c>
    </row>
    <row r="3240" spans="1:18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153"/>
        <v>39.81</v>
      </c>
      <c r="Q3240" s="15">
        <f t="shared" si="151"/>
        <v>42156.510393518518</v>
      </c>
      <c r="R3240" s="15">
        <f t="shared" si="152"/>
        <v>42186.510393518518</v>
      </c>
    </row>
    <row r="3241" spans="1:18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153"/>
        <v>59.7</v>
      </c>
      <c r="Q3241" s="15">
        <f t="shared" si="151"/>
        <v>42278.089039351849</v>
      </c>
      <c r="R3241" s="15">
        <f t="shared" si="152"/>
        <v>42302.999305555553</v>
      </c>
    </row>
    <row r="3242" spans="1:18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153"/>
        <v>88.74</v>
      </c>
      <c r="Q3242" s="15">
        <f t="shared" si="151"/>
        <v>42754.693842592591</v>
      </c>
      <c r="R3242" s="15">
        <f t="shared" si="152"/>
        <v>42782.958333333328</v>
      </c>
    </row>
    <row r="3243" spans="1:18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153"/>
        <v>58.69</v>
      </c>
      <c r="Q3243" s="15">
        <f t="shared" si="151"/>
        <v>41893.324884259258</v>
      </c>
      <c r="R3243" s="15">
        <f t="shared" si="152"/>
        <v>41926.290972222225</v>
      </c>
    </row>
    <row r="3244" spans="1:18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153"/>
        <v>69.569999999999993</v>
      </c>
      <c r="Q3244" s="15">
        <f t="shared" si="151"/>
        <v>41871.755694444444</v>
      </c>
      <c r="R3244" s="15">
        <f t="shared" si="152"/>
        <v>41901.755694444444</v>
      </c>
    </row>
    <row r="3245" spans="1:18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153"/>
        <v>115.87</v>
      </c>
      <c r="Q3245" s="15">
        <f t="shared" si="151"/>
        <v>42262.096782407403</v>
      </c>
      <c r="R3245" s="15">
        <f t="shared" si="152"/>
        <v>42286</v>
      </c>
    </row>
    <row r="3246" spans="1:18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153"/>
        <v>23.87</v>
      </c>
      <c r="Q3246" s="15">
        <f t="shared" si="151"/>
        <v>42675.694236111114</v>
      </c>
      <c r="R3246" s="15">
        <f t="shared" si="152"/>
        <v>42705.735902777778</v>
      </c>
    </row>
    <row r="3247" spans="1:18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153"/>
        <v>81.13</v>
      </c>
      <c r="Q3247" s="15">
        <f t="shared" si="151"/>
        <v>42135.60020833333</v>
      </c>
      <c r="R3247" s="15">
        <f t="shared" si="152"/>
        <v>42167.083333333328</v>
      </c>
    </row>
    <row r="3248" spans="1:18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153"/>
        <v>57.63</v>
      </c>
      <c r="Q3248" s="15">
        <f t="shared" si="151"/>
        <v>42230.472222222219</v>
      </c>
      <c r="R3248" s="15">
        <f t="shared" si="152"/>
        <v>42259.165972222225</v>
      </c>
    </row>
    <row r="3249" spans="1:18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153"/>
        <v>46.43</v>
      </c>
      <c r="Q3249" s="15">
        <f t="shared" si="151"/>
        <v>42167.434166666666</v>
      </c>
      <c r="R3249" s="15">
        <f t="shared" si="152"/>
        <v>42197.434166666666</v>
      </c>
    </row>
    <row r="3250" spans="1:18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153"/>
        <v>60.48</v>
      </c>
      <c r="Q3250" s="15">
        <f t="shared" si="151"/>
        <v>42068.888391203705</v>
      </c>
      <c r="R3250" s="15">
        <f t="shared" si="152"/>
        <v>42098.846724537041</v>
      </c>
    </row>
    <row r="3251" spans="1:18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153"/>
        <v>65.58</v>
      </c>
      <c r="Q3251" s="15">
        <f t="shared" si="151"/>
        <v>42145.746689814812</v>
      </c>
      <c r="R3251" s="15">
        <f t="shared" si="152"/>
        <v>42175.746689814812</v>
      </c>
    </row>
    <row r="3252" spans="1:18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153"/>
        <v>119.19</v>
      </c>
      <c r="Q3252" s="15">
        <f t="shared" si="151"/>
        <v>41918.742175925923</v>
      </c>
      <c r="R3252" s="15">
        <f t="shared" si="152"/>
        <v>41948.783842592595</v>
      </c>
    </row>
    <row r="3253" spans="1:18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153"/>
        <v>83.05</v>
      </c>
      <c r="Q3253" s="15">
        <f t="shared" si="151"/>
        <v>42146.731087962966</v>
      </c>
      <c r="R3253" s="15">
        <f t="shared" si="152"/>
        <v>42176.731087962966</v>
      </c>
    </row>
    <row r="3254" spans="1:18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153"/>
        <v>57.52</v>
      </c>
      <c r="Q3254" s="15">
        <f t="shared" si="151"/>
        <v>42590.472685185188</v>
      </c>
      <c r="R3254" s="15">
        <f t="shared" si="152"/>
        <v>42620.472685185188</v>
      </c>
    </row>
    <row r="3255" spans="1:18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153"/>
        <v>177.09</v>
      </c>
      <c r="Q3255" s="15">
        <f t="shared" si="151"/>
        <v>42602.576712962968</v>
      </c>
      <c r="R3255" s="15">
        <f t="shared" si="152"/>
        <v>42621.15625</v>
      </c>
    </row>
    <row r="3256" spans="1:18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153"/>
        <v>70.77</v>
      </c>
      <c r="Q3256" s="15">
        <f t="shared" si="151"/>
        <v>42059.085752314815</v>
      </c>
      <c r="R3256" s="15">
        <f t="shared" si="152"/>
        <v>42089.044085648144</v>
      </c>
    </row>
    <row r="3257" spans="1:18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153"/>
        <v>29.17</v>
      </c>
      <c r="Q3257" s="15">
        <f t="shared" si="151"/>
        <v>41889.768229166664</v>
      </c>
      <c r="R3257" s="15">
        <f t="shared" si="152"/>
        <v>41919.768229166664</v>
      </c>
    </row>
    <row r="3258" spans="1:18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153"/>
        <v>72.760000000000005</v>
      </c>
      <c r="Q3258" s="15">
        <f t="shared" si="151"/>
        <v>42144.573807870373</v>
      </c>
      <c r="R3258" s="15">
        <f t="shared" si="152"/>
        <v>42166.165972222225</v>
      </c>
    </row>
    <row r="3259" spans="1:18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153"/>
        <v>51.85</v>
      </c>
      <c r="Q3259" s="15">
        <f t="shared" si="151"/>
        <v>42758.559629629628</v>
      </c>
      <c r="R3259" s="15">
        <f t="shared" si="152"/>
        <v>42788.559629629628</v>
      </c>
    </row>
    <row r="3260" spans="1:18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153"/>
        <v>98.2</v>
      </c>
      <c r="Q3260" s="15">
        <f t="shared" si="151"/>
        <v>41982.887280092589</v>
      </c>
      <c r="R3260" s="15">
        <f t="shared" si="152"/>
        <v>42012.887280092589</v>
      </c>
    </row>
    <row r="3261" spans="1:18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153"/>
        <v>251.74</v>
      </c>
      <c r="Q3261" s="15">
        <f t="shared" si="151"/>
        <v>42614.760937500003</v>
      </c>
      <c r="R3261" s="15">
        <f t="shared" si="152"/>
        <v>42644.165972222225</v>
      </c>
    </row>
    <row r="3262" spans="1:18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153"/>
        <v>74.819999999999993</v>
      </c>
      <c r="Q3262" s="15">
        <f t="shared" si="151"/>
        <v>42303.672662037032</v>
      </c>
      <c r="R3262" s="15">
        <f t="shared" si="152"/>
        <v>42338.714328703703</v>
      </c>
    </row>
    <row r="3263" spans="1:18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153"/>
        <v>67.650000000000006</v>
      </c>
      <c r="Q3263" s="15">
        <f t="shared" si="151"/>
        <v>42171.725416666668</v>
      </c>
      <c r="R3263" s="15">
        <f t="shared" si="152"/>
        <v>42201.725416666668</v>
      </c>
    </row>
    <row r="3264" spans="1:18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153"/>
        <v>93.81</v>
      </c>
      <c r="Q3264" s="15">
        <f t="shared" si="151"/>
        <v>41964.315532407403</v>
      </c>
      <c r="R3264" s="15">
        <f t="shared" si="152"/>
        <v>41995.166666666672</v>
      </c>
    </row>
    <row r="3265" spans="1:18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153"/>
        <v>41.24</v>
      </c>
      <c r="Q3265" s="15">
        <f t="shared" si="151"/>
        <v>42284.516064814816</v>
      </c>
      <c r="R3265" s="15">
        <f t="shared" si="152"/>
        <v>42307.875</v>
      </c>
    </row>
    <row r="3266" spans="1:18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si="153"/>
        <v>52.55</v>
      </c>
      <c r="Q3266" s="15">
        <f t="shared" ref="Q3266:Q3329" si="154">(((J3266/60)/60)/24+(DATE(1970,1,1)))</f>
        <v>42016.800208333334</v>
      </c>
      <c r="R3266" s="15">
        <f t="shared" ref="R3266:R3329" si="155">(((I3266/60)/60)/24)+DATE(1970,1,1)</f>
        <v>42032.916666666672</v>
      </c>
    </row>
    <row r="3267" spans="1:18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ref="P3267:P3330" si="156">IFERROR(ROUND(E3267/L3267,2),0)</f>
        <v>70.290000000000006</v>
      </c>
      <c r="Q3267" s="15">
        <f t="shared" si="154"/>
        <v>42311.711979166663</v>
      </c>
      <c r="R3267" s="15">
        <f t="shared" si="155"/>
        <v>42341.708333333328</v>
      </c>
    </row>
    <row r="3268" spans="1:18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156"/>
        <v>48.33</v>
      </c>
      <c r="Q3268" s="15">
        <f t="shared" si="154"/>
        <v>42136.536134259266</v>
      </c>
      <c r="R3268" s="15">
        <f t="shared" si="155"/>
        <v>42167.875</v>
      </c>
    </row>
    <row r="3269" spans="1:18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156"/>
        <v>53.18</v>
      </c>
      <c r="Q3269" s="15">
        <f t="shared" si="154"/>
        <v>42172.757638888885</v>
      </c>
      <c r="R3269" s="15">
        <f t="shared" si="155"/>
        <v>42202.757638888885</v>
      </c>
    </row>
    <row r="3270" spans="1:18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156"/>
        <v>60.95</v>
      </c>
      <c r="Q3270" s="15">
        <f t="shared" si="154"/>
        <v>42590.90425925926</v>
      </c>
      <c r="R3270" s="15">
        <f t="shared" si="155"/>
        <v>42606.90425925926</v>
      </c>
    </row>
    <row r="3271" spans="1:18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156"/>
        <v>116</v>
      </c>
      <c r="Q3271" s="15">
        <f t="shared" si="154"/>
        <v>42137.395798611105</v>
      </c>
      <c r="R3271" s="15">
        <f t="shared" si="155"/>
        <v>42171.458333333328</v>
      </c>
    </row>
    <row r="3272" spans="1:18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156"/>
        <v>61</v>
      </c>
      <c r="Q3272" s="15">
        <f t="shared" si="154"/>
        <v>42167.533159722225</v>
      </c>
      <c r="R3272" s="15">
        <f t="shared" si="155"/>
        <v>42197.533159722225</v>
      </c>
    </row>
    <row r="3273" spans="1:18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156"/>
        <v>38.24</v>
      </c>
      <c r="Q3273" s="15">
        <f t="shared" si="154"/>
        <v>41915.437210648146</v>
      </c>
      <c r="R3273" s="15">
        <f t="shared" si="155"/>
        <v>41945.478877314818</v>
      </c>
    </row>
    <row r="3274" spans="1:18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156"/>
        <v>106.5</v>
      </c>
      <c r="Q3274" s="15">
        <f t="shared" si="154"/>
        <v>42284.500104166669</v>
      </c>
      <c r="R3274" s="15">
        <f t="shared" si="155"/>
        <v>42314.541770833333</v>
      </c>
    </row>
    <row r="3275" spans="1:18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156"/>
        <v>204.57</v>
      </c>
      <c r="Q3275" s="15">
        <f t="shared" si="154"/>
        <v>42611.801412037035</v>
      </c>
      <c r="R3275" s="15">
        <f t="shared" si="155"/>
        <v>42627.791666666672</v>
      </c>
    </row>
    <row r="3276" spans="1:18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156"/>
        <v>54.91</v>
      </c>
      <c r="Q3276" s="15">
        <f t="shared" si="154"/>
        <v>42400.704537037032</v>
      </c>
      <c r="R3276" s="15">
        <f t="shared" si="155"/>
        <v>42444.875</v>
      </c>
    </row>
    <row r="3277" spans="1:18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156"/>
        <v>150.41999999999999</v>
      </c>
      <c r="Q3277" s="15">
        <f t="shared" si="154"/>
        <v>42017.88045138889</v>
      </c>
      <c r="R3277" s="15">
        <f t="shared" si="155"/>
        <v>42044.1875</v>
      </c>
    </row>
    <row r="3278" spans="1:18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156"/>
        <v>52.58</v>
      </c>
      <c r="Q3278" s="15">
        <f t="shared" si="154"/>
        <v>42426.949988425928</v>
      </c>
      <c r="R3278" s="15">
        <f t="shared" si="155"/>
        <v>42461.165972222225</v>
      </c>
    </row>
    <row r="3279" spans="1:18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156"/>
        <v>54.3</v>
      </c>
      <c r="Q3279" s="15">
        <f t="shared" si="154"/>
        <v>41931.682939814818</v>
      </c>
      <c r="R3279" s="15">
        <f t="shared" si="155"/>
        <v>41961.724606481483</v>
      </c>
    </row>
    <row r="3280" spans="1:18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156"/>
        <v>76.03</v>
      </c>
      <c r="Q3280" s="15">
        <f t="shared" si="154"/>
        <v>42124.848414351851</v>
      </c>
      <c r="R3280" s="15">
        <f t="shared" si="155"/>
        <v>42154.848414351851</v>
      </c>
    </row>
    <row r="3281" spans="1:18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156"/>
        <v>105.21</v>
      </c>
      <c r="Q3281" s="15">
        <f t="shared" si="154"/>
        <v>42431.102534722217</v>
      </c>
      <c r="R3281" s="15">
        <f t="shared" si="155"/>
        <v>42461.06086805556</v>
      </c>
    </row>
    <row r="3282" spans="1:18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156"/>
        <v>68.67</v>
      </c>
      <c r="Q3282" s="15">
        <f t="shared" si="154"/>
        <v>42121.756921296299</v>
      </c>
      <c r="R3282" s="15">
        <f t="shared" si="155"/>
        <v>42156.208333333328</v>
      </c>
    </row>
    <row r="3283" spans="1:18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156"/>
        <v>129.36000000000001</v>
      </c>
      <c r="Q3283" s="15">
        <f t="shared" si="154"/>
        <v>42219.019733796296</v>
      </c>
      <c r="R3283" s="15">
        <f t="shared" si="155"/>
        <v>42249.019733796296</v>
      </c>
    </row>
    <row r="3284" spans="1:18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156"/>
        <v>134.26</v>
      </c>
      <c r="Q3284" s="15">
        <f t="shared" si="154"/>
        <v>42445.19430555556</v>
      </c>
      <c r="R3284" s="15">
        <f t="shared" si="155"/>
        <v>42489.19430555556</v>
      </c>
    </row>
    <row r="3285" spans="1:18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156"/>
        <v>17.829999999999998</v>
      </c>
      <c r="Q3285" s="15">
        <f t="shared" si="154"/>
        <v>42379.74418981481</v>
      </c>
      <c r="R3285" s="15">
        <f t="shared" si="155"/>
        <v>42410.875</v>
      </c>
    </row>
    <row r="3286" spans="1:18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156"/>
        <v>203.2</v>
      </c>
      <c r="Q3286" s="15">
        <f t="shared" si="154"/>
        <v>42380.884872685187</v>
      </c>
      <c r="R3286" s="15">
        <f t="shared" si="155"/>
        <v>42398.249305555553</v>
      </c>
    </row>
    <row r="3287" spans="1:18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156"/>
        <v>69.19</v>
      </c>
      <c r="Q3287" s="15">
        <f t="shared" si="154"/>
        <v>42762.942430555559</v>
      </c>
      <c r="R3287" s="15">
        <f t="shared" si="155"/>
        <v>42794.208333333328</v>
      </c>
    </row>
    <row r="3288" spans="1:18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156"/>
        <v>125.12</v>
      </c>
      <c r="Q3288" s="15">
        <f t="shared" si="154"/>
        <v>42567.840069444443</v>
      </c>
      <c r="R3288" s="15">
        <f t="shared" si="155"/>
        <v>42597.840069444443</v>
      </c>
    </row>
    <row r="3289" spans="1:18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156"/>
        <v>73.53</v>
      </c>
      <c r="Q3289" s="15">
        <f t="shared" si="154"/>
        <v>42311.750324074077</v>
      </c>
      <c r="R3289" s="15">
        <f t="shared" si="155"/>
        <v>42336.750324074077</v>
      </c>
    </row>
    <row r="3290" spans="1:18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156"/>
        <v>48.44</v>
      </c>
      <c r="Q3290" s="15">
        <f t="shared" si="154"/>
        <v>42505.774479166663</v>
      </c>
      <c r="R3290" s="15">
        <f t="shared" si="155"/>
        <v>42541.958333333328</v>
      </c>
    </row>
    <row r="3291" spans="1:18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156"/>
        <v>26.61</v>
      </c>
      <c r="Q3291" s="15">
        <f t="shared" si="154"/>
        <v>42758.368078703701</v>
      </c>
      <c r="R3291" s="15">
        <f t="shared" si="155"/>
        <v>42786.368078703701</v>
      </c>
    </row>
    <row r="3292" spans="1:18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156"/>
        <v>33.67</v>
      </c>
      <c r="Q3292" s="15">
        <f t="shared" si="154"/>
        <v>42775.51494212963</v>
      </c>
      <c r="R3292" s="15">
        <f t="shared" si="155"/>
        <v>42805.51494212963</v>
      </c>
    </row>
    <row r="3293" spans="1:18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156"/>
        <v>40.71</v>
      </c>
      <c r="Q3293" s="15">
        <f t="shared" si="154"/>
        <v>42232.702546296292</v>
      </c>
      <c r="R3293" s="15">
        <f t="shared" si="155"/>
        <v>42264.165972222225</v>
      </c>
    </row>
    <row r="3294" spans="1:18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156"/>
        <v>19.27</v>
      </c>
      <c r="Q3294" s="15">
        <f t="shared" si="154"/>
        <v>42282.770231481481</v>
      </c>
      <c r="R3294" s="15">
        <f t="shared" si="155"/>
        <v>42342.811898148153</v>
      </c>
    </row>
    <row r="3295" spans="1:18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156"/>
        <v>84.29</v>
      </c>
      <c r="Q3295" s="15">
        <f t="shared" si="154"/>
        <v>42768.425370370373</v>
      </c>
      <c r="R3295" s="15">
        <f t="shared" si="155"/>
        <v>42798.425370370373</v>
      </c>
    </row>
    <row r="3296" spans="1:18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156"/>
        <v>29.58</v>
      </c>
      <c r="Q3296" s="15">
        <f t="shared" si="154"/>
        <v>42141.541134259256</v>
      </c>
      <c r="R3296" s="15">
        <f t="shared" si="155"/>
        <v>42171.541134259256</v>
      </c>
    </row>
    <row r="3297" spans="1:18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156"/>
        <v>26.67</v>
      </c>
      <c r="Q3297" s="15">
        <f t="shared" si="154"/>
        <v>42609.442465277782</v>
      </c>
      <c r="R3297" s="15">
        <f t="shared" si="155"/>
        <v>42639.442465277782</v>
      </c>
    </row>
    <row r="3298" spans="1:18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156"/>
        <v>45.98</v>
      </c>
      <c r="Q3298" s="15">
        <f t="shared" si="154"/>
        <v>42309.756620370375</v>
      </c>
      <c r="R3298" s="15">
        <f t="shared" si="155"/>
        <v>42330.916666666672</v>
      </c>
    </row>
    <row r="3299" spans="1:18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156"/>
        <v>125.09</v>
      </c>
      <c r="Q3299" s="15">
        <f t="shared" si="154"/>
        <v>42193.771481481483</v>
      </c>
      <c r="R3299" s="15">
        <f t="shared" si="155"/>
        <v>42212.957638888889</v>
      </c>
    </row>
    <row r="3300" spans="1:18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156"/>
        <v>141.29</v>
      </c>
      <c r="Q3300" s="15">
        <f t="shared" si="154"/>
        <v>42239.957962962959</v>
      </c>
      <c r="R3300" s="15">
        <f t="shared" si="155"/>
        <v>42260</v>
      </c>
    </row>
    <row r="3301" spans="1:18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156"/>
        <v>55.33</v>
      </c>
      <c r="Q3301" s="15">
        <f t="shared" si="154"/>
        <v>42261.917395833334</v>
      </c>
      <c r="R3301" s="15">
        <f t="shared" si="155"/>
        <v>42291.917395833334</v>
      </c>
    </row>
    <row r="3302" spans="1:18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156"/>
        <v>46.42</v>
      </c>
      <c r="Q3302" s="15">
        <f t="shared" si="154"/>
        <v>42102.743773148148</v>
      </c>
      <c r="R3302" s="15">
        <f t="shared" si="155"/>
        <v>42123.743773148148</v>
      </c>
    </row>
    <row r="3303" spans="1:18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156"/>
        <v>57.2</v>
      </c>
      <c r="Q3303" s="15">
        <f t="shared" si="154"/>
        <v>42538.73583333334</v>
      </c>
      <c r="R3303" s="15">
        <f t="shared" si="155"/>
        <v>42583.290972222225</v>
      </c>
    </row>
    <row r="3304" spans="1:18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156"/>
        <v>173.7</v>
      </c>
      <c r="Q3304" s="15">
        <f t="shared" si="154"/>
        <v>42681.35157407407</v>
      </c>
      <c r="R3304" s="15">
        <f t="shared" si="155"/>
        <v>42711.35157407407</v>
      </c>
    </row>
    <row r="3305" spans="1:18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156"/>
        <v>59.6</v>
      </c>
      <c r="Q3305" s="15">
        <f t="shared" si="154"/>
        <v>42056.65143518518</v>
      </c>
      <c r="R3305" s="15">
        <f t="shared" si="155"/>
        <v>42091.609768518523</v>
      </c>
    </row>
    <row r="3306" spans="1:18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156"/>
        <v>89.59</v>
      </c>
      <c r="Q3306" s="15">
        <f t="shared" si="154"/>
        <v>42696.624444444446</v>
      </c>
      <c r="R3306" s="15">
        <f t="shared" si="155"/>
        <v>42726.624444444446</v>
      </c>
    </row>
    <row r="3307" spans="1:18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156"/>
        <v>204.05</v>
      </c>
      <c r="Q3307" s="15">
        <f t="shared" si="154"/>
        <v>42186.855879629627</v>
      </c>
      <c r="R3307" s="15">
        <f t="shared" si="155"/>
        <v>42216.855879629627</v>
      </c>
    </row>
    <row r="3308" spans="1:18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156"/>
        <v>48.7</v>
      </c>
      <c r="Q3308" s="15">
        <f t="shared" si="154"/>
        <v>42493.219236111108</v>
      </c>
      <c r="R3308" s="15">
        <f t="shared" si="155"/>
        <v>42531.125</v>
      </c>
    </row>
    <row r="3309" spans="1:18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156"/>
        <v>53.34</v>
      </c>
      <c r="Q3309" s="15">
        <f t="shared" si="154"/>
        <v>42475.057164351849</v>
      </c>
      <c r="R3309" s="15">
        <f t="shared" si="155"/>
        <v>42505.057164351849</v>
      </c>
    </row>
    <row r="3310" spans="1:18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156"/>
        <v>75.09</v>
      </c>
      <c r="Q3310" s="15">
        <f t="shared" si="154"/>
        <v>42452.876909722225</v>
      </c>
      <c r="R3310" s="15">
        <f t="shared" si="155"/>
        <v>42473.876909722225</v>
      </c>
    </row>
    <row r="3311" spans="1:18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156"/>
        <v>18</v>
      </c>
      <c r="Q3311" s="15">
        <f t="shared" si="154"/>
        <v>42628.650208333333</v>
      </c>
      <c r="R3311" s="15">
        <f t="shared" si="155"/>
        <v>42659.650208333333</v>
      </c>
    </row>
    <row r="3312" spans="1:18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156"/>
        <v>209.84</v>
      </c>
      <c r="Q3312" s="15">
        <f t="shared" si="154"/>
        <v>42253.928530092591</v>
      </c>
      <c r="R3312" s="15">
        <f t="shared" si="155"/>
        <v>42283.928530092591</v>
      </c>
    </row>
    <row r="3313" spans="1:18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156"/>
        <v>61.02</v>
      </c>
      <c r="Q3313" s="15">
        <f t="shared" si="154"/>
        <v>42264.29178240741</v>
      </c>
      <c r="R3313" s="15">
        <f t="shared" si="155"/>
        <v>42294.29178240741</v>
      </c>
    </row>
    <row r="3314" spans="1:18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156"/>
        <v>61</v>
      </c>
      <c r="Q3314" s="15">
        <f t="shared" si="154"/>
        <v>42664.809560185182</v>
      </c>
      <c r="R3314" s="15">
        <f t="shared" si="155"/>
        <v>42685.916666666672</v>
      </c>
    </row>
    <row r="3315" spans="1:18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156"/>
        <v>80.03</v>
      </c>
      <c r="Q3315" s="15">
        <f t="shared" si="154"/>
        <v>42382.244409722218</v>
      </c>
      <c r="R3315" s="15">
        <f t="shared" si="155"/>
        <v>42396.041666666672</v>
      </c>
    </row>
    <row r="3316" spans="1:18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156"/>
        <v>29.07</v>
      </c>
      <c r="Q3316" s="15">
        <f t="shared" si="154"/>
        <v>42105.267488425925</v>
      </c>
      <c r="R3316" s="15">
        <f t="shared" si="155"/>
        <v>42132.836805555555</v>
      </c>
    </row>
    <row r="3317" spans="1:18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156"/>
        <v>49.44</v>
      </c>
      <c r="Q3317" s="15">
        <f t="shared" si="154"/>
        <v>42466.303715277783</v>
      </c>
      <c r="R3317" s="15">
        <f t="shared" si="155"/>
        <v>42496.303715277783</v>
      </c>
    </row>
    <row r="3318" spans="1:18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156"/>
        <v>93.98</v>
      </c>
      <c r="Q3318" s="15">
        <f t="shared" si="154"/>
        <v>41826.871238425927</v>
      </c>
      <c r="R3318" s="15">
        <f t="shared" si="155"/>
        <v>41859.57916666667</v>
      </c>
    </row>
    <row r="3319" spans="1:18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156"/>
        <v>61.94</v>
      </c>
      <c r="Q3319" s="15">
        <f t="shared" si="154"/>
        <v>42499.039629629624</v>
      </c>
      <c r="R3319" s="15">
        <f t="shared" si="155"/>
        <v>42529.039629629624</v>
      </c>
    </row>
    <row r="3320" spans="1:18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156"/>
        <v>78.5</v>
      </c>
      <c r="Q3320" s="15">
        <f t="shared" si="154"/>
        <v>42431.302002314813</v>
      </c>
      <c r="R3320" s="15">
        <f t="shared" si="155"/>
        <v>42471.104166666672</v>
      </c>
    </row>
    <row r="3321" spans="1:18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156"/>
        <v>33.75</v>
      </c>
      <c r="Q3321" s="15">
        <f t="shared" si="154"/>
        <v>41990.585486111115</v>
      </c>
      <c r="R3321" s="15">
        <f t="shared" si="155"/>
        <v>42035.585486111115</v>
      </c>
    </row>
    <row r="3322" spans="1:18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156"/>
        <v>66.45</v>
      </c>
      <c r="Q3322" s="15">
        <f t="shared" si="154"/>
        <v>42513.045798611114</v>
      </c>
      <c r="R3322" s="15">
        <f t="shared" si="155"/>
        <v>42543.045798611114</v>
      </c>
    </row>
    <row r="3323" spans="1:18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156"/>
        <v>35.799999999999997</v>
      </c>
      <c r="Q3323" s="15">
        <f t="shared" si="154"/>
        <v>41914.100289351853</v>
      </c>
      <c r="R3323" s="15">
        <f t="shared" si="155"/>
        <v>41928.165972222225</v>
      </c>
    </row>
    <row r="3324" spans="1:18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156"/>
        <v>145.65</v>
      </c>
      <c r="Q3324" s="15">
        <f t="shared" si="154"/>
        <v>42521.010370370372</v>
      </c>
      <c r="R3324" s="15">
        <f t="shared" si="155"/>
        <v>42543.163194444445</v>
      </c>
    </row>
    <row r="3325" spans="1:18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156"/>
        <v>25.69</v>
      </c>
      <c r="Q3325" s="15">
        <f t="shared" si="154"/>
        <v>42608.36583333333</v>
      </c>
      <c r="R3325" s="15">
        <f t="shared" si="155"/>
        <v>42638.36583333333</v>
      </c>
    </row>
    <row r="3326" spans="1:18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156"/>
        <v>152.5</v>
      </c>
      <c r="Q3326" s="15">
        <f t="shared" si="154"/>
        <v>42512.58321759259</v>
      </c>
      <c r="R3326" s="15">
        <f t="shared" si="155"/>
        <v>42526.58321759259</v>
      </c>
    </row>
    <row r="3327" spans="1:18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156"/>
        <v>30</v>
      </c>
      <c r="Q3327" s="15">
        <f t="shared" si="154"/>
        <v>42064.785613425927</v>
      </c>
      <c r="R3327" s="15">
        <f t="shared" si="155"/>
        <v>42099.743946759263</v>
      </c>
    </row>
    <row r="3328" spans="1:18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156"/>
        <v>142.28</v>
      </c>
      <c r="Q3328" s="15">
        <f t="shared" si="154"/>
        <v>42041.714178240742</v>
      </c>
      <c r="R3328" s="15">
        <f t="shared" si="155"/>
        <v>42071.67251157407</v>
      </c>
    </row>
    <row r="3329" spans="1:18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156"/>
        <v>24.55</v>
      </c>
      <c r="Q3329" s="15">
        <f t="shared" si="154"/>
        <v>42468.374606481477</v>
      </c>
      <c r="R3329" s="15">
        <f t="shared" si="155"/>
        <v>42498.374606481477</v>
      </c>
    </row>
    <row r="3330" spans="1:18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si="156"/>
        <v>292.77999999999997</v>
      </c>
      <c r="Q3330" s="15">
        <f t="shared" ref="Q3330:Q3393" si="157">(((J3330/60)/60)/24+(DATE(1970,1,1)))</f>
        <v>41822.57503472222</v>
      </c>
      <c r="R3330" s="15">
        <f t="shared" ref="R3330:R3393" si="158">(((I3330/60)/60)/24)+DATE(1970,1,1)</f>
        <v>41825.041666666664</v>
      </c>
    </row>
    <row r="3331" spans="1:18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ref="P3331:P3394" si="159">IFERROR(ROUND(E3331/L3331,2),0)</f>
        <v>44.92</v>
      </c>
      <c r="Q3331" s="15">
        <f t="shared" si="157"/>
        <v>41837.323009259257</v>
      </c>
      <c r="R3331" s="15">
        <f t="shared" si="158"/>
        <v>41847.958333333336</v>
      </c>
    </row>
    <row r="3332" spans="1:18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159"/>
        <v>23.1</v>
      </c>
      <c r="Q3332" s="15">
        <f t="shared" si="157"/>
        <v>42065.887361111112</v>
      </c>
      <c r="R3332" s="15">
        <f t="shared" si="158"/>
        <v>42095.845694444448</v>
      </c>
    </row>
    <row r="3333" spans="1:18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159"/>
        <v>80.400000000000006</v>
      </c>
      <c r="Q3333" s="15">
        <f t="shared" si="157"/>
        <v>42248.697754629626</v>
      </c>
      <c r="R3333" s="15">
        <f t="shared" si="158"/>
        <v>42283.697754629626</v>
      </c>
    </row>
    <row r="3334" spans="1:18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159"/>
        <v>72.290000000000006</v>
      </c>
      <c r="Q3334" s="15">
        <f t="shared" si="157"/>
        <v>41809.860300925924</v>
      </c>
      <c r="R3334" s="15">
        <f t="shared" si="158"/>
        <v>41839.860300925924</v>
      </c>
    </row>
    <row r="3335" spans="1:18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159"/>
        <v>32.97</v>
      </c>
      <c r="Q3335" s="15">
        <f t="shared" si="157"/>
        <v>42148.676851851851</v>
      </c>
      <c r="R3335" s="15">
        <f t="shared" si="158"/>
        <v>42170.676851851851</v>
      </c>
    </row>
    <row r="3336" spans="1:18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159"/>
        <v>116.65</v>
      </c>
      <c r="Q3336" s="15">
        <f t="shared" si="157"/>
        <v>42185.521087962959</v>
      </c>
      <c r="R3336" s="15">
        <f t="shared" si="158"/>
        <v>42215.521087962959</v>
      </c>
    </row>
    <row r="3337" spans="1:18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159"/>
        <v>79.62</v>
      </c>
      <c r="Q3337" s="15">
        <f t="shared" si="157"/>
        <v>41827.674143518518</v>
      </c>
      <c r="R3337" s="15">
        <f t="shared" si="158"/>
        <v>41854.958333333336</v>
      </c>
    </row>
    <row r="3338" spans="1:18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159"/>
        <v>27.78</v>
      </c>
      <c r="Q3338" s="15">
        <f t="shared" si="157"/>
        <v>42437.398680555561</v>
      </c>
      <c r="R3338" s="15">
        <f t="shared" si="158"/>
        <v>42465.35701388889</v>
      </c>
    </row>
    <row r="3339" spans="1:18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159"/>
        <v>81.03</v>
      </c>
      <c r="Q3339" s="15">
        <f t="shared" si="157"/>
        <v>41901.282025462962</v>
      </c>
      <c r="R3339" s="15">
        <f t="shared" si="158"/>
        <v>41922.875</v>
      </c>
    </row>
    <row r="3340" spans="1:18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159"/>
        <v>136.85</v>
      </c>
      <c r="Q3340" s="15">
        <f t="shared" si="157"/>
        <v>42769.574999999997</v>
      </c>
      <c r="R3340" s="15">
        <f t="shared" si="158"/>
        <v>42790.574999999997</v>
      </c>
    </row>
    <row r="3341" spans="1:18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159"/>
        <v>177.62</v>
      </c>
      <c r="Q3341" s="15">
        <f t="shared" si="157"/>
        <v>42549.665717592594</v>
      </c>
      <c r="R3341" s="15">
        <f t="shared" si="158"/>
        <v>42579.665717592594</v>
      </c>
    </row>
    <row r="3342" spans="1:18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159"/>
        <v>109.08</v>
      </c>
      <c r="Q3342" s="15">
        <f t="shared" si="157"/>
        <v>42685.974004629628</v>
      </c>
      <c r="R3342" s="15">
        <f t="shared" si="158"/>
        <v>42710.974004629628</v>
      </c>
    </row>
    <row r="3343" spans="1:18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159"/>
        <v>119.64</v>
      </c>
      <c r="Q3343" s="15">
        <f t="shared" si="157"/>
        <v>42510.798854166671</v>
      </c>
      <c r="R3343" s="15">
        <f t="shared" si="158"/>
        <v>42533.708333333328</v>
      </c>
    </row>
    <row r="3344" spans="1:18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159"/>
        <v>78.209999999999994</v>
      </c>
      <c r="Q3344" s="15">
        <f t="shared" si="157"/>
        <v>42062.296412037031</v>
      </c>
      <c r="R3344" s="15">
        <f t="shared" si="158"/>
        <v>42095.207638888889</v>
      </c>
    </row>
    <row r="3345" spans="1:18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159"/>
        <v>52.17</v>
      </c>
      <c r="Q3345" s="15">
        <f t="shared" si="157"/>
        <v>42452.916481481487</v>
      </c>
      <c r="R3345" s="15">
        <f t="shared" si="158"/>
        <v>42473.554166666669</v>
      </c>
    </row>
    <row r="3346" spans="1:18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159"/>
        <v>114.13</v>
      </c>
      <c r="Q3346" s="15">
        <f t="shared" si="157"/>
        <v>41851.200150462959</v>
      </c>
      <c r="R3346" s="15">
        <f t="shared" si="158"/>
        <v>41881.200150462959</v>
      </c>
    </row>
    <row r="3347" spans="1:18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159"/>
        <v>50</v>
      </c>
      <c r="Q3347" s="15">
        <f t="shared" si="157"/>
        <v>42053.106111111112</v>
      </c>
      <c r="R3347" s="15">
        <f t="shared" si="158"/>
        <v>42112.025694444441</v>
      </c>
    </row>
    <row r="3348" spans="1:18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159"/>
        <v>91.67</v>
      </c>
      <c r="Q3348" s="15">
        <f t="shared" si="157"/>
        <v>42054.024421296301</v>
      </c>
      <c r="R3348" s="15">
        <f t="shared" si="158"/>
        <v>42061.024421296301</v>
      </c>
    </row>
    <row r="3349" spans="1:18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159"/>
        <v>108.59</v>
      </c>
      <c r="Q3349" s="15">
        <f t="shared" si="157"/>
        <v>42484.551550925928</v>
      </c>
      <c r="R3349" s="15">
        <f t="shared" si="158"/>
        <v>42498.875</v>
      </c>
    </row>
    <row r="3350" spans="1:18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159"/>
        <v>69.819999999999993</v>
      </c>
      <c r="Q3350" s="15">
        <f t="shared" si="157"/>
        <v>42466.558796296296</v>
      </c>
      <c r="R3350" s="15">
        <f t="shared" si="158"/>
        <v>42490.165972222225</v>
      </c>
    </row>
    <row r="3351" spans="1:18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159"/>
        <v>109.57</v>
      </c>
      <c r="Q3351" s="15">
        <f t="shared" si="157"/>
        <v>42513.110787037032</v>
      </c>
      <c r="R3351" s="15">
        <f t="shared" si="158"/>
        <v>42534.708333333328</v>
      </c>
    </row>
    <row r="3352" spans="1:18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159"/>
        <v>71.67</v>
      </c>
      <c r="Q3352" s="15">
        <f t="shared" si="157"/>
        <v>42302.701516203699</v>
      </c>
      <c r="R3352" s="15">
        <f t="shared" si="158"/>
        <v>42337.958333333328</v>
      </c>
    </row>
    <row r="3353" spans="1:18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159"/>
        <v>93.61</v>
      </c>
      <c r="Q3353" s="15">
        <f t="shared" si="157"/>
        <v>41806.395428240743</v>
      </c>
      <c r="R3353" s="15">
        <f t="shared" si="158"/>
        <v>41843.458333333336</v>
      </c>
    </row>
    <row r="3354" spans="1:18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159"/>
        <v>76.8</v>
      </c>
      <c r="Q3354" s="15">
        <f t="shared" si="157"/>
        <v>42495.992800925931</v>
      </c>
      <c r="R3354" s="15">
        <f t="shared" si="158"/>
        <v>42552.958333333328</v>
      </c>
    </row>
    <row r="3355" spans="1:18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159"/>
        <v>35.799999999999997</v>
      </c>
      <c r="Q3355" s="15">
        <f t="shared" si="157"/>
        <v>42479.432291666672</v>
      </c>
      <c r="R3355" s="15">
        <f t="shared" si="158"/>
        <v>42492.958333333328</v>
      </c>
    </row>
    <row r="3356" spans="1:18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159"/>
        <v>55.6</v>
      </c>
      <c r="Q3356" s="15">
        <f t="shared" si="157"/>
        <v>42270.7269212963</v>
      </c>
      <c r="R3356" s="15">
        <f t="shared" si="158"/>
        <v>42306.167361111111</v>
      </c>
    </row>
    <row r="3357" spans="1:18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159"/>
        <v>147.33000000000001</v>
      </c>
      <c r="Q3357" s="15">
        <f t="shared" si="157"/>
        <v>42489.619525462964</v>
      </c>
      <c r="R3357" s="15">
        <f t="shared" si="158"/>
        <v>42500.470138888893</v>
      </c>
    </row>
    <row r="3358" spans="1:18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159"/>
        <v>56.33</v>
      </c>
      <c r="Q3358" s="15">
        <f t="shared" si="157"/>
        <v>42536.815648148149</v>
      </c>
      <c r="R3358" s="15">
        <f t="shared" si="158"/>
        <v>42566.815648148149</v>
      </c>
    </row>
    <row r="3359" spans="1:18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159"/>
        <v>96.19</v>
      </c>
      <c r="Q3359" s="15">
        <f t="shared" si="157"/>
        <v>41822.417939814812</v>
      </c>
      <c r="R3359" s="15">
        <f t="shared" si="158"/>
        <v>41852.417939814812</v>
      </c>
    </row>
    <row r="3360" spans="1:18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159"/>
        <v>63.57</v>
      </c>
      <c r="Q3360" s="15">
        <f t="shared" si="157"/>
        <v>41932.311099537037</v>
      </c>
      <c r="R3360" s="15">
        <f t="shared" si="158"/>
        <v>41962.352766203709</v>
      </c>
    </row>
    <row r="3361" spans="1:18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159"/>
        <v>184.78</v>
      </c>
      <c r="Q3361" s="15">
        <f t="shared" si="157"/>
        <v>42746.057106481487</v>
      </c>
      <c r="R3361" s="15">
        <f t="shared" si="158"/>
        <v>42791.057106481487</v>
      </c>
    </row>
    <row r="3362" spans="1:18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159"/>
        <v>126.72</v>
      </c>
      <c r="Q3362" s="15">
        <f t="shared" si="157"/>
        <v>42697.082673611112</v>
      </c>
      <c r="R3362" s="15">
        <f t="shared" si="158"/>
        <v>42718.665972222225</v>
      </c>
    </row>
    <row r="3363" spans="1:18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159"/>
        <v>83.43</v>
      </c>
      <c r="Q3363" s="15">
        <f t="shared" si="157"/>
        <v>41866.025347222225</v>
      </c>
      <c r="R3363" s="15">
        <f t="shared" si="158"/>
        <v>41883.665972222225</v>
      </c>
    </row>
    <row r="3364" spans="1:18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159"/>
        <v>54.5</v>
      </c>
      <c r="Q3364" s="15">
        <f t="shared" si="157"/>
        <v>42056.091631944444</v>
      </c>
      <c r="R3364" s="15">
        <f t="shared" si="158"/>
        <v>42070.204861111109</v>
      </c>
    </row>
    <row r="3365" spans="1:18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159"/>
        <v>302.31</v>
      </c>
      <c r="Q3365" s="15">
        <f t="shared" si="157"/>
        <v>41851.771354166667</v>
      </c>
      <c r="R3365" s="15">
        <f t="shared" si="158"/>
        <v>41870.666666666664</v>
      </c>
    </row>
    <row r="3366" spans="1:18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159"/>
        <v>44.14</v>
      </c>
      <c r="Q3366" s="15">
        <f t="shared" si="157"/>
        <v>42422.977418981478</v>
      </c>
      <c r="R3366" s="15">
        <f t="shared" si="158"/>
        <v>42444.875</v>
      </c>
    </row>
    <row r="3367" spans="1:18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159"/>
        <v>866.67</v>
      </c>
      <c r="Q3367" s="15">
        <f t="shared" si="157"/>
        <v>42321.101759259262</v>
      </c>
      <c r="R3367" s="15">
        <f t="shared" si="158"/>
        <v>42351.101759259262</v>
      </c>
    </row>
    <row r="3368" spans="1:18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159"/>
        <v>61.39</v>
      </c>
      <c r="Q3368" s="15">
        <f t="shared" si="157"/>
        <v>42107.067557870367</v>
      </c>
      <c r="R3368" s="15">
        <f t="shared" si="158"/>
        <v>42137.067557870367</v>
      </c>
    </row>
    <row r="3369" spans="1:18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159"/>
        <v>29.67</v>
      </c>
      <c r="Q3369" s="15">
        <f t="shared" si="157"/>
        <v>42192.933958333335</v>
      </c>
      <c r="R3369" s="15">
        <f t="shared" si="158"/>
        <v>42217.933958333335</v>
      </c>
    </row>
    <row r="3370" spans="1:18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159"/>
        <v>45.48</v>
      </c>
      <c r="Q3370" s="15">
        <f t="shared" si="157"/>
        <v>41969.199756944443</v>
      </c>
      <c r="R3370" s="15">
        <f t="shared" si="158"/>
        <v>42005.208333333328</v>
      </c>
    </row>
    <row r="3371" spans="1:18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159"/>
        <v>96.2</v>
      </c>
      <c r="Q3371" s="15">
        <f t="shared" si="157"/>
        <v>42690.041435185187</v>
      </c>
      <c r="R3371" s="15">
        <f t="shared" si="158"/>
        <v>42750.041435185187</v>
      </c>
    </row>
    <row r="3372" spans="1:18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159"/>
        <v>67.92</v>
      </c>
      <c r="Q3372" s="15">
        <f t="shared" si="157"/>
        <v>42690.334317129629</v>
      </c>
      <c r="R3372" s="15">
        <f t="shared" si="158"/>
        <v>42721.333333333328</v>
      </c>
    </row>
    <row r="3373" spans="1:18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159"/>
        <v>30.78</v>
      </c>
      <c r="Q3373" s="15">
        <f t="shared" si="157"/>
        <v>42312.874594907407</v>
      </c>
      <c r="R3373" s="15">
        <f t="shared" si="158"/>
        <v>42340.874594907407</v>
      </c>
    </row>
    <row r="3374" spans="1:18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159"/>
        <v>38.33</v>
      </c>
      <c r="Q3374" s="15">
        <f t="shared" si="157"/>
        <v>41855.548101851848</v>
      </c>
      <c r="R3374" s="15">
        <f t="shared" si="158"/>
        <v>41876.207638888889</v>
      </c>
    </row>
    <row r="3375" spans="1:18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159"/>
        <v>66.83</v>
      </c>
      <c r="Q3375" s="15">
        <f t="shared" si="157"/>
        <v>42179.854629629626</v>
      </c>
      <c r="R3375" s="15">
        <f t="shared" si="158"/>
        <v>42203.666666666672</v>
      </c>
    </row>
    <row r="3376" spans="1:18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159"/>
        <v>71.73</v>
      </c>
      <c r="Q3376" s="15">
        <f t="shared" si="157"/>
        <v>42275.731666666667</v>
      </c>
      <c r="R3376" s="15">
        <f t="shared" si="158"/>
        <v>42305.731666666667</v>
      </c>
    </row>
    <row r="3377" spans="1:18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159"/>
        <v>176.47</v>
      </c>
      <c r="Q3377" s="15">
        <f t="shared" si="157"/>
        <v>41765.610798611109</v>
      </c>
      <c r="R3377" s="15">
        <f t="shared" si="158"/>
        <v>41777.610798611109</v>
      </c>
    </row>
    <row r="3378" spans="1:18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159"/>
        <v>421.11</v>
      </c>
      <c r="Q3378" s="15">
        <f t="shared" si="157"/>
        <v>42059.701319444444</v>
      </c>
      <c r="R3378" s="15">
        <f t="shared" si="158"/>
        <v>42119.659652777773</v>
      </c>
    </row>
    <row r="3379" spans="1:18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159"/>
        <v>104.99</v>
      </c>
      <c r="Q3379" s="15">
        <f t="shared" si="157"/>
        <v>42053.732627314821</v>
      </c>
      <c r="R3379" s="15">
        <f t="shared" si="158"/>
        <v>42083.705555555556</v>
      </c>
    </row>
    <row r="3380" spans="1:18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159"/>
        <v>28.19</v>
      </c>
      <c r="Q3380" s="15">
        <f t="shared" si="157"/>
        <v>41858.355393518519</v>
      </c>
      <c r="R3380" s="15">
        <f t="shared" si="158"/>
        <v>41882.547222222223</v>
      </c>
    </row>
    <row r="3381" spans="1:18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159"/>
        <v>54.55</v>
      </c>
      <c r="Q3381" s="15">
        <f t="shared" si="157"/>
        <v>42225.513888888891</v>
      </c>
      <c r="R3381" s="15">
        <f t="shared" si="158"/>
        <v>42242.958333333328</v>
      </c>
    </row>
    <row r="3382" spans="1:18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159"/>
        <v>111.89</v>
      </c>
      <c r="Q3382" s="15">
        <f t="shared" si="157"/>
        <v>41937.95344907407</v>
      </c>
      <c r="R3382" s="15">
        <f t="shared" si="158"/>
        <v>41972.995115740734</v>
      </c>
    </row>
    <row r="3383" spans="1:18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159"/>
        <v>85.21</v>
      </c>
      <c r="Q3383" s="15">
        <f t="shared" si="157"/>
        <v>42044.184988425928</v>
      </c>
      <c r="R3383" s="15">
        <f t="shared" si="158"/>
        <v>42074.143321759257</v>
      </c>
    </row>
    <row r="3384" spans="1:18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159"/>
        <v>76.650000000000006</v>
      </c>
      <c r="Q3384" s="15">
        <f t="shared" si="157"/>
        <v>42559.431203703702</v>
      </c>
      <c r="R3384" s="15">
        <f t="shared" si="158"/>
        <v>42583.957638888889</v>
      </c>
    </row>
    <row r="3385" spans="1:18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159"/>
        <v>65.17</v>
      </c>
      <c r="Q3385" s="15">
        <f t="shared" si="157"/>
        <v>42524.782638888893</v>
      </c>
      <c r="R3385" s="15">
        <f t="shared" si="158"/>
        <v>42544.782638888893</v>
      </c>
    </row>
    <row r="3386" spans="1:18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159"/>
        <v>93.76</v>
      </c>
      <c r="Q3386" s="15">
        <f t="shared" si="157"/>
        <v>42292.087592592594</v>
      </c>
      <c r="R3386" s="15">
        <f t="shared" si="158"/>
        <v>42329.125</v>
      </c>
    </row>
    <row r="3387" spans="1:18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159"/>
        <v>133.33000000000001</v>
      </c>
      <c r="Q3387" s="15">
        <f t="shared" si="157"/>
        <v>41953.8675</v>
      </c>
      <c r="R3387" s="15">
        <f t="shared" si="158"/>
        <v>41983.8675</v>
      </c>
    </row>
    <row r="3388" spans="1:18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159"/>
        <v>51.22</v>
      </c>
      <c r="Q3388" s="15">
        <f t="shared" si="157"/>
        <v>41946.644745370373</v>
      </c>
      <c r="R3388" s="15">
        <f t="shared" si="158"/>
        <v>41976.644745370373</v>
      </c>
    </row>
    <row r="3389" spans="1:18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159"/>
        <v>100.17</v>
      </c>
      <c r="Q3389" s="15">
        <f t="shared" si="157"/>
        <v>41947.762592592589</v>
      </c>
      <c r="R3389" s="15">
        <f t="shared" si="158"/>
        <v>41987.762592592597</v>
      </c>
    </row>
    <row r="3390" spans="1:18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159"/>
        <v>34.6</v>
      </c>
      <c r="Q3390" s="15">
        <f t="shared" si="157"/>
        <v>42143.461122685185</v>
      </c>
      <c r="R3390" s="15">
        <f t="shared" si="158"/>
        <v>42173.461122685185</v>
      </c>
    </row>
    <row r="3391" spans="1:18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159"/>
        <v>184.68</v>
      </c>
      <c r="Q3391" s="15">
        <f t="shared" si="157"/>
        <v>42494.563449074078</v>
      </c>
      <c r="R3391" s="15">
        <f t="shared" si="158"/>
        <v>42524.563449074078</v>
      </c>
    </row>
    <row r="3392" spans="1:18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159"/>
        <v>69.819999999999993</v>
      </c>
      <c r="Q3392" s="15">
        <f t="shared" si="157"/>
        <v>41815.774826388886</v>
      </c>
      <c r="R3392" s="15">
        <f t="shared" si="158"/>
        <v>41830.774826388886</v>
      </c>
    </row>
    <row r="3393" spans="1:18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159"/>
        <v>61.94</v>
      </c>
      <c r="Q3393" s="15">
        <f t="shared" si="157"/>
        <v>41830.545694444445</v>
      </c>
      <c r="R3393" s="15">
        <f t="shared" si="158"/>
        <v>41859.936111111114</v>
      </c>
    </row>
    <row r="3394" spans="1:18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si="159"/>
        <v>41.67</v>
      </c>
      <c r="Q3394" s="15">
        <f t="shared" ref="Q3394:Q3457" si="160">(((J3394/60)/60)/24+(DATE(1970,1,1)))</f>
        <v>42446.845543981486</v>
      </c>
      <c r="R3394" s="15">
        <f t="shared" ref="R3394:R3457" si="161">(((I3394/60)/60)/24)+DATE(1970,1,1)</f>
        <v>42496.845543981486</v>
      </c>
    </row>
    <row r="3395" spans="1:18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ref="P3395:P3458" si="162">IFERROR(ROUND(E3395/L3395,2),0)</f>
        <v>36.07</v>
      </c>
      <c r="Q3395" s="15">
        <f t="shared" si="160"/>
        <v>41923.921643518523</v>
      </c>
      <c r="R3395" s="15">
        <f t="shared" si="161"/>
        <v>41949.031944444447</v>
      </c>
    </row>
    <row r="3396" spans="1:18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162"/>
        <v>29</v>
      </c>
      <c r="Q3396" s="15">
        <f t="shared" si="160"/>
        <v>41817.59542824074</v>
      </c>
      <c r="R3396" s="15">
        <f t="shared" si="161"/>
        <v>41847.59542824074</v>
      </c>
    </row>
    <row r="3397" spans="1:18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162"/>
        <v>24.21</v>
      </c>
      <c r="Q3397" s="15">
        <f t="shared" si="160"/>
        <v>42140.712314814817</v>
      </c>
      <c r="R3397" s="15">
        <f t="shared" si="161"/>
        <v>42154.756944444445</v>
      </c>
    </row>
    <row r="3398" spans="1:18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162"/>
        <v>55.89</v>
      </c>
      <c r="Q3398" s="15">
        <f t="shared" si="160"/>
        <v>41764.44663194444</v>
      </c>
      <c r="R3398" s="15">
        <f t="shared" si="161"/>
        <v>41791.165972222225</v>
      </c>
    </row>
    <row r="3399" spans="1:18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162"/>
        <v>11.67</v>
      </c>
      <c r="Q3399" s="15">
        <f t="shared" si="160"/>
        <v>42378.478344907402</v>
      </c>
      <c r="R3399" s="15">
        <f t="shared" si="161"/>
        <v>42418.916666666672</v>
      </c>
    </row>
    <row r="3400" spans="1:18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162"/>
        <v>68.349999999999994</v>
      </c>
      <c r="Q3400" s="15">
        <f t="shared" si="160"/>
        <v>41941.75203703704</v>
      </c>
      <c r="R3400" s="15">
        <f t="shared" si="161"/>
        <v>41964.708333333328</v>
      </c>
    </row>
    <row r="3401" spans="1:18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162"/>
        <v>27.07</v>
      </c>
      <c r="Q3401" s="15">
        <f t="shared" si="160"/>
        <v>42026.920428240745</v>
      </c>
      <c r="R3401" s="15">
        <f t="shared" si="161"/>
        <v>42056.920428240745</v>
      </c>
    </row>
    <row r="3402" spans="1:18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162"/>
        <v>118.13</v>
      </c>
      <c r="Q3402" s="15">
        <f t="shared" si="160"/>
        <v>41834.953865740739</v>
      </c>
      <c r="R3402" s="15">
        <f t="shared" si="161"/>
        <v>41879.953865740739</v>
      </c>
    </row>
    <row r="3403" spans="1:18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162"/>
        <v>44.76</v>
      </c>
      <c r="Q3403" s="15">
        <f t="shared" si="160"/>
        <v>42193.723912037036</v>
      </c>
      <c r="R3403" s="15">
        <f t="shared" si="161"/>
        <v>42223.723912037036</v>
      </c>
    </row>
    <row r="3404" spans="1:18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162"/>
        <v>99.79</v>
      </c>
      <c r="Q3404" s="15">
        <f t="shared" si="160"/>
        <v>42290.61855324074</v>
      </c>
      <c r="R3404" s="15">
        <f t="shared" si="161"/>
        <v>42320.104861111111</v>
      </c>
    </row>
    <row r="3405" spans="1:18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162"/>
        <v>117.65</v>
      </c>
      <c r="Q3405" s="15">
        <f t="shared" si="160"/>
        <v>42150.462083333332</v>
      </c>
      <c r="R3405" s="15">
        <f t="shared" si="161"/>
        <v>42180.462083333332</v>
      </c>
    </row>
    <row r="3406" spans="1:18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162"/>
        <v>203.33</v>
      </c>
      <c r="Q3406" s="15">
        <f t="shared" si="160"/>
        <v>42152.503495370373</v>
      </c>
      <c r="R3406" s="15">
        <f t="shared" si="161"/>
        <v>42172.503495370373</v>
      </c>
    </row>
    <row r="3407" spans="1:18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162"/>
        <v>28.32</v>
      </c>
      <c r="Q3407" s="15">
        <f t="shared" si="160"/>
        <v>42410.017199074078</v>
      </c>
      <c r="R3407" s="15">
        <f t="shared" si="161"/>
        <v>42430.999305555553</v>
      </c>
    </row>
    <row r="3408" spans="1:18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162"/>
        <v>110.23</v>
      </c>
      <c r="Q3408" s="15">
        <f t="shared" si="160"/>
        <v>41791.492777777778</v>
      </c>
      <c r="R3408" s="15">
        <f t="shared" si="161"/>
        <v>41836.492777777778</v>
      </c>
    </row>
    <row r="3409" spans="1:18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162"/>
        <v>31.97</v>
      </c>
      <c r="Q3409" s="15">
        <f t="shared" si="160"/>
        <v>41796.422326388885</v>
      </c>
      <c r="R3409" s="15">
        <f t="shared" si="161"/>
        <v>41826.422326388885</v>
      </c>
    </row>
    <row r="3410" spans="1:18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162"/>
        <v>58.61</v>
      </c>
      <c r="Q3410" s="15">
        <f t="shared" si="160"/>
        <v>41808.991944444446</v>
      </c>
      <c r="R3410" s="15">
        <f t="shared" si="161"/>
        <v>41838.991944444446</v>
      </c>
    </row>
    <row r="3411" spans="1:18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162"/>
        <v>29.43</v>
      </c>
      <c r="Q3411" s="15">
        <f t="shared" si="160"/>
        <v>42544.814328703709</v>
      </c>
      <c r="R3411" s="15">
        <f t="shared" si="161"/>
        <v>42582.873611111107</v>
      </c>
    </row>
    <row r="3412" spans="1:18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162"/>
        <v>81.38</v>
      </c>
      <c r="Q3412" s="15">
        <f t="shared" si="160"/>
        <v>42500.041550925926</v>
      </c>
      <c r="R3412" s="15">
        <f t="shared" si="161"/>
        <v>42527.291666666672</v>
      </c>
    </row>
    <row r="3413" spans="1:18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162"/>
        <v>199.17</v>
      </c>
      <c r="Q3413" s="15">
        <f t="shared" si="160"/>
        <v>42265.022824074069</v>
      </c>
      <c r="R3413" s="15">
        <f t="shared" si="161"/>
        <v>42285.022824074069</v>
      </c>
    </row>
    <row r="3414" spans="1:18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162"/>
        <v>115.38</v>
      </c>
      <c r="Q3414" s="15">
        <f t="shared" si="160"/>
        <v>41879.959050925929</v>
      </c>
      <c r="R3414" s="15">
        <f t="shared" si="161"/>
        <v>41909.959050925929</v>
      </c>
    </row>
    <row r="3415" spans="1:18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162"/>
        <v>46.43</v>
      </c>
      <c r="Q3415" s="15">
        <f t="shared" si="160"/>
        <v>42053.733078703706</v>
      </c>
      <c r="R3415" s="15">
        <f t="shared" si="161"/>
        <v>42063.207638888889</v>
      </c>
    </row>
    <row r="3416" spans="1:18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162"/>
        <v>70.569999999999993</v>
      </c>
      <c r="Q3416" s="15">
        <f t="shared" si="160"/>
        <v>42675.832465277781</v>
      </c>
      <c r="R3416" s="15">
        <f t="shared" si="161"/>
        <v>42705.332638888889</v>
      </c>
    </row>
    <row r="3417" spans="1:18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162"/>
        <v>22.22</v>
      </c>
      <c r="Q3417" s="15">
        <f t="shared" si="160"/>
        <v>42467.144166666665</v>
      </c>
      <c r="R3417" s="15">
        <f t="shared" si="161"/>
        <v>42477.979166666672</v>
      </c>
    </row>
    <row r="3418" spans="1:18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162"/>
        <v>159.47</v>
      </c>
      <c r="Q3418" s="15">
        <f t="shared" si="160"/>
        <v>42089.412557870368</v>
      </c>
      <c r="R3418" s="15">
        <f t="shared" si="161"/>
        <v>42117.770833333328</v>
      </c>
    </row>
    <row r="3419" spans="1:18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162"/>
        <v>37.78</v>
      </c>
      <c r="Q3419" s="15">
        <f t="shared" si="160"/>
        <v>41894.91375</v>
      </c>
      <c r="R3419" s="15">
        <f t="shared" si="161"/>
        <v>41938.029861111114</v>
      </c>
    </row>
    <row r="3420" spans="1:18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162"/>
        <v>72.05</v>
      </c>
      <c r="Q3420" s="15">
        <f t="shared" si="160"/>
        <v>41752.83457175926</v>
      </c>
      <c r="R3420" s="15">
        <f t="shared" si="161"/>
        <v>41782.83457175926</v>
      </c>
    </row>
    <row r="3421" spans="1:18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162"/>
        <v>63.7</v>
      </c>
      <c r="Q3421" s="15">
        <f t="shared" si="160"/>
        <v>42448.821585648147</v>
      </c>
      <c r="R3421" s="15">
        <f t="shared" si="161"/>
        <v>42466.895833333328</v>
      </c>
    </row>
    <row r="3422" spans="1:18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162"/>
        <v>28.41</v>
      </c>
      <c r="Q3422" s="15">
        <f t="shared" si="160"/>
        <v>42405.090300925927</v>
      </c>
      <c r="R3422" s="15">
        <f t="shared" si="161"/>
        <v>42414</v>
      </c>
    </row>
    <row r="3423" spans="1:18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162"/>
        <v>103.21</v>
      </c>
      <c r="Q3423" s="15">
        <f t="shared" si="160"/>
        <v>42037.791238425925</v>
      </c>
      <c r="R3423" s="15">
        <f t="shared" si="161"/>
        <v>42067.791238425925</v>
      </c>
    </row>
    <row r="3424" spans="1:18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162"/>
        <v>71.150000000000006</v>
      </c>
      <c r="Q3424" s="15">
        <f t="shared" si="160"/>
        <v>42323.562222222223</v>
      </c>
      <c r="R3424" s="15">
        <f t="shared" si="161"/>
        <v>42352</v>
      </c>
    </row>
    <row r="3425" spans="1:18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162"/>
        <v>35</v>
      </c>
      <c r="Q3425" s="15">
        <f t="shared" si="160"/>
        <v>42088.911354166667</v>
      </c>
      <c r="R3425" s="15">
        <f t="shared" si="161"/>
        <v>42118.911354166667</v>
      </c>
    </row>
    <row r="3426" spans="1:18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162"/>
        <v>81.78</v>
      </c>
      <c r="Q3426" s="15">
        <f t="shared" si="160"/>
        <v>42018.676898148144</v>
      </c>
      <c r="R3426" s="15">
        <f t="shared" si="161"/>
        <v>42040.290972222225</v>
      </c>
    </row>
    <row r="3427" spans="1:18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162"/>
        <v>297.02999999999997</v>
      </c>
      <c r="Q3427" s="15">
        <f t="shared" si="160"/>
        <v>41884.617314814815</v>
      </c>
      <c r="R3427" s="15">
        <f t="shared" si="161"/>
        <v>41916.617314814815</v>
      </c>
    </row>
    <row r="3428" spans="1:18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162"/>
        <v>46.61</v>
      </c>
      <c r="Q3428" s="15">
        <f t="shared" si="160"/>
        <v>41884.056747685187</v>
      </c>
      <c r="R3428" s="15">
        <f t="shared" si="161"/>
        <v>41903.083333333336</v>
      </c>
    </row>
    <row r="3429" spans="1:18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162"/>
        <v>51.72</v>
      </c>
      <c r="Q3429" s="15">
        <f t="shared" si="160"/>
        <v>41792.645277777774</v>
      </c>
      <c r="R3429" s="15">
        <f t="shared" si="161"/>
        <v>41822.645277777774</v>
      </c>
    </row>
    <row r="3430" spans="1:18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162"/>
        <v>40.29</v>
      </c>
      <c r="Q3430" s="15">
        <f t="shared" si="160"/>
        <v>42038.720451388886</v>
      </c>
      <c r="R3430" s="15">
        <f t="shared" si="161"/>
        <v>42063.708333333328</v>
      </c>
    </row>
    <row r="3431" spans="1:18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162"/>
        <v>16.25</v>
      </c>
      <c r="Q3431" s="15">
        <f t="shared" si="160"/>
        <v>42662.021539351852</v>
      </c>
      <c r="R3431" s="15">
        <f t="shared" si="161"/>
        <v>42676.021539351852</v>
      </c>
    </row>
    <row r="3432" spans="1:18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162"/>
        <v>30.15</v>
      </c>
      <c r="Q3432" s="15">
        <f t="shared" si="160"/>
        <v>41820.945613425924</v>
      </c>
      <c r="R3432" s="15">
        <f t="shared" si="161"/>
        <v>41850.945613425924</v>
      </c>
    </row>
    <row r="3433" spans="1:18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162"/>
        <v>95.24</v>
      </c>
      <c r="Q3433" s="15">
        <f t="shared" si="160"/>
        <v>41839.730937500004</v>
      </c>
      <c r="R3433" s="15">
        <f t="shared" si="161"/>
        <v>41869.730937500004</v>
      </c>
    </row>
    <row r="3434" spans="1:18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162"/>
        <v>52.21</v>
      </c>
      <c r="Q3434" s="15">
        <f t="shared" si="160"/>
        <v>42380.581180555557</v>
      </c>
      <c r="R3434" s="15">
        <f t="shared" si="161"/>
        <v>42405.916666666672</v>
      </c>
    </row>
    <row r="3435" spans="1:18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162"/>
        <v>134.15</v>
      </c>
      <c r="Q3435" s="15">
        <f t="shared" si="160"/>
        <v>41776.063136574077</v>
      </c>
      <c r="R3435" s="15">
        <f t="shared" si="161"/>
        <v>41807.125</v>
      </c>
    </row>
    <row r="3436" spans="1:18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162"/>
        <v>62.83</v>
      </c>
      <c r="Q3436" s="15">
        <f t="shared" si="160"/>
        <v>41800.380428240744</v>
      </c>
      <c r="R3436" s="15">
        <f t="shared" si="161"/>
        <v>41830.380428240744</v>
      </c>
    </row>
    <row r="3437" spans="1:18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162"/>
        <v>58.95</v>
      </c>
      <c r="Q3437" s="15">
        <f t="shared" si="160"/>
        <v>42572.61681712963</v>
      </c>
      <c r="R3437" s="15">
        <f t="shared" si="161"/>
        <v>42589.125</v>
      </c>
    </row>
    <row r="3438" spans="1:18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162"/>
        <v>143.11000000000001</v>
      </c>
      <c r="Q3438" s="15">
        <f t="shared" si="160"/>
        <v>41851.541585648149</v>
      </c>
      <c r="R3438" s="15">
        <f t="shared" si="161"/>
        <v>41872.686111111114</v>
      </c>
    </row>
    <row r="3439" spans="1:18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162"/>
        <v>84.17</v>
      </c>
      <c r="Q3439" s="15">
        <f t="shared" si="160"/>
        <v>42205.710879629631</v>
      </c>
      <c r="R3439" s="15">
        <f t="shared" si="161"/>
        <v>42235.710879629631</v>
      </c>
    </row>
    <row r="3440" spans="1:18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162"/>
        <v>186.07</v>
      </c>
      <c r="Q3440" s="15">
        <f t="shared" si="160"/>
        <v>42100.927858796291</v>
      </c>
      <c r="R3440" s="15">
        <f t="shared" si="161"/>
        <v>42126.875</v>
      </c>
    </row>
    <row r="3441" spans="1:18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162"/>
        <v>89.79</v>
      </c>
      <c r="Q3441" s="15">
        <f t="shared" si="160"/>
        <v>42374.911226851851</v>
      </c>
      <c r="R3441" s="15">
        <f t="shared" si="161"/>
        <v>42388.207638888889</v>
      </c>
    </row>
    <row r="3442" spans="1:18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162"/>
        <v>64.16</v>
      </c>
      <c r="Q3442" s="15">
        <f t="shared" si="160"/>
        <v>41809.12300925926</v>
      </c>
      <c r="R3442" s="15">
        <f t="shared" si="161"/>
        <v>41831.677083333336</v>
      </c>
    </row>
    <row r="3443" spans="1:18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162"/>
        <v>59.65</v>
      </c>
      <c r="Q3443" s="15">
        <f t="shared" si="160"/>
        <v>42294.429641203707</v>
      </c>
      <c r="R3443" s="15">
        <f t="shared" si="161"/>
        <v>42321.845138888893</v>
      </c>
    </row>
    <row r="3444" spans="1:18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162"/>
        <v>31.25</v>
      </c>
      <c r="Q3444" s="15">
        <f t="shared" si="160"/>
        <v>42124.841111111105</v>
      </c>
      <c r="R3444" s="15">
        <f t="shared" si="161"/>
        <v>42154.841111111105</v>
      </c>
    </row>
    <row r="3445" spans="1:18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162"/>
        <v>41.22</v>
      </c>
      <c r="Q3445" s="15">
        <f t="shared" si="160"/>
        <v>41861.524837962963</v>
      </c>
      <c r="R3445" s="15">
        <f t="shared" si="161"/>
        <v>41891.524837962963</v>
      </c>
    </row>
    <row r="3446" spans="1:18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162"/>
        <v>43.35</v>
      </c>
      <c r="Q3446" s="15">
        <f t="shared" si="160"/>
        <v>42521.291504629626</v>
      </c>
      <c r="R3446" s="15">
        <f t="shared" si="161"/>
        <v>42529.582638888889</v>
      </c>
    </row>
    <row r="3447" spans="1:18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162"/>
        <v>64.52</v>
      </c>
      <c r="Q3447" s="15">
        <f t="shared" si="160"/>
        <v>42272.530509259261</v>
      </c>
      <c r="R3447" s="15">
        <f t="shared" si="161"/>
        <v>42300.530509259261</v>
      </c>
    </row>
    <row r="3448" spans="1:18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162"/>
        <v>43.28</v>
      </c>
      <c r="Q3448" s="15">
        <f t="shared" si="160"/>
        <v>42016.832465277781</v>
      </c>
      <c r="R3448" s="15">
        <f t="shared" si="161"/>
        <v>42040.513888888891</v>
      </c>
    </row>
    <row r="3449" spans="1:18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162"/>
        <v>77</v>
      </c>
      <c r="Q3449" s="15">
        <f t="shared" si="160"/>
        <v>42402.889027777783</v>
      </c>
      <c r="R3449" s="15">
        <f t="shared" si="161"/>
        <v>42447.847361111111</v>
      </c>
    </row>
    <row r="3450" spans="1:18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162"/>
        <v>51.22</v>
      </c>
      <c r="Q3450" s="15">
        <f t="shared" si="160"/>
        <v>41960.119085648148</v>
      </c>
      <c r="R3450" s="15">
        <f t="shared" si="161"/>
        <v>41990.119085648148</v>
      </c>
    </row>
    <row r="3451" spans="1:18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162"/>
        <v>68.25</v>
      </c>
      <c r="Q3451" s="15">
        <f t="shared" si="160"/>
        <v>42532.052523148144</v>
      </c>
      <c r="R3451" s="15">
        <f t="shared" si="161"/>
        <v>42560.166666666672</v>
      </c>
    </row>
    <row r="3452" spans="1:18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162"/>
        <v>19.489999999999998</v>
      </c>
      <c r="Q3452" s="15">
        <f t="shared" si="160"/>
        <v>42036.704525462963</v>
      </c>
      <c r="R3452" s="15">
        <f t="shared" si="161"/>
        <v>42096.662858796291</v>
      </c>
    </row>
    <row r="3453" spans="1:18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162"/>
        <v>41.13</v>
      </c>
      <c r="Q3453" s="15">
        <f t="shared" si="160"/>
        <v>42088.723692129628</v>
      </c>
      <c r="R3453" s="15">
        <f t="shared" si="161"/>
        <v>42115.723692129628</v>
      </c>
    </row>
    <row r="3454" spans="1:18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162"/>
        <v>41.41</v>
      </c>
      <c r="Q3454" s="15">
        <f t="shared" si="160"/>
        <v>41820.639189814814</v>
      </c>
      <c r="R3454" s="15">
        <f t="shared" si="161"/>
        <v>41843.165972222225</v>
      </c>
    </row>
    <row r="3455" spans="1:18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162"/>
        <v>27.5</v>
      </c>
      <c r="Q3455" s="15">
        <f t="shared" si="160"/>
        <v>42535.97865740741</v>
      </c>
      <c r="R3455" s="15">
        <f t="shared" si="161"/>
        <v>42595.97865740741</v>
      </c>
    </row>
    <row r="3456" spans="1:18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162"/>
        <v>33.57</v>
      </c>
      <c r="Q3456" s="15">
        <f t="shared" si="160"/>
        <v>41821.698599537034</v>
      </c>
      <c r="R3456" s="15">
        <f t="shared" si="161"/>
        <v>41851.698599537034</v>
      </c>
    </row>
    <row r="3457" spans="1:18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162"/>
        <v>145.87</v>
      </c>
      <c r="Q3457" s="15">
        <f t="shared" si="160"/>
        <v>42626.7503125</v>
      </c>
      <c r="R3457" s="15">
        <f t="shared" si="161"/>
        <v>42656.7503125</v>
      </c>
    </row>
    <row r="3458" spans="1:18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si="162"/>
        <v>358.69</v>
      </c>
      <c r="Q3458" s="15">
        <f t="shared" ref="Q3458:Q3521" si="163">(((J3458/60)/60)/24+(DATE(1970,1,1)))</f>
        <v>41821.205636574072</v>
      </c>
      <c r="R3458" s="15">
        <f t="shared" ref="R3458:R3521" si="164">(((I3458/60)/60)/24)+DATE(1970,1,1)</f>
        <v>41852.290972222225</v>
      </c>
    </row>
    <row r="3459" spans="1:18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ref="P3459:P3522" si="165">IFERROR(ROUND(E3459/L3459,2),0)</f>
        <v>50.98</v>
      </c>
      <c r="Q3459" s="15">
        <f t="shared" si="163"/>
        <v>42016.706678240742</v>
      </c>
      <c r="R3459" s="15">
        <f t="shared" si="164"/>
        <v>42047.249305555553</v>
      </c>
    </row>
    <row r="3460" spans="1:18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165"/>
        <v>45.04</v>
      </c>
      <c r="Q3460" s="15">
        <f t="shared" si="163"/>
        <v>42011.202581018515</v>
      </c>
      <c r="R3460" s="15">
        <f t="shared" si="164"/>
        <v>42038.185416666667</v>
      </c>
    </row>
    <row r="3461" spans="1:18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165"/>
        <v>17.53</v>
      </c>
      <c r="Q3461" s="15">
        <f t="shared" si="163"/>
        <v>42480.479861111111</v>
      </c>
      <c r="R3461" s="15">
        <f t="shared" si="164"/>
        <v>42510.479861111111</v>
      </c>
    </row>
    <row r="3462" spans="1:18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165"/>
        <v>50</v>
      </c>
      <c r="Q3462" s="15">
        <f t="shared" si="163"/>
        <v>41852.527222222219</v>
      </c>
      <c r="R3462" s="15">
        <f t="shared" si="164"/>
        <v>41866.527222222219</v>
      </c>
    </row>
    <row r="3463" spans="1:18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165"/>
        <v>57.92</v>
      </c>
      <c r="Q3463" s="15">
        <f t="shared" si="163"/>
        <v>42643.632858796293</v>
      </c>
      <c r="R3463" s="15">
        <f t="shared" si="164"/>
        <v>42672.125</v>
      </c>
    </row>
    <row r="3464" spans="1:18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165"/>
        <v>29.71</v>
      </c>
      <c r="Q3464" s="15">
        <f t="shared" si="163"/>
        <v>42179.898472222223</v>
      </c>
      <c r="R3464" s="15">
        <f t="shared" si="164"/>
        <v>42195.75</v>
      </c>
    </row>
    <row r="3465" spans="1:18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165"/>
        <v>90.68</v>
      </c>
      <c r="Q3465" s="15">
        <f t="shared" si="163"/>
        <v>42612.918807870374</v>
      </c>
      <c r="R3465" s="15">
        <f t="shared" si="164"/>
        <v>42654.165972222225</v>
      </c>
    </row>
    <row r="3466" spans="1:18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165"/>
        <v>55.01</v>
      </c>
      <c r="Q3466" s="15">
        <f t="shared" si="163"/>
        <v>42575.130057870367</v>
      </c>
      <c r="R3466" s="15">
        <f t="shared" si="164"/>
        <v>42605.130057870367</v>
      </c>
    </row>
    <row r="3467" spans="1:18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165"/>
        <v>57.22</v>
      </c>
      <c r="Q3467" s="15">
        <f t="shared" si="163"/>
        <v>42200.625833333332</v>
      </c>
      <c r="R3467" s="15">
        <f t="shared" si="164"/>
        <v>42225.666666666672</v>
      </c>
    </row>
    <row r="3468" spans="1:18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165"/>
        <v>72.95</v>
      </c>
      <c r="Q3468" s="15">
        <f t="shared" si="163"/>
        <v>42420.019097222219</v>
      </c>
      <c r="R3468" s="15">
        <f t="shared" si="164"/>
        <v>42479.977430555555</v>
      </c>
    </row>
    <row r="3469" spans="1:18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165"/>
        <v>64.47</v>
      </c>
      <c r="Q3469" s="15">
        <f t="shared" si="163"/>
        <v>42053.671666666662</v>
      </c>
      <c r="R3469" s="15">
        <f t="shared" si="164"/>
        <v>42083.630000000005</v>
      </c>
    </row>
    <row r="3470" spans="1:18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165"/>
        <v>716.35</v>
      </c>
      <c r="Q3470" s="15">
        <f t="shared" si="163"/>
        <v>42605.765381944439</v>
      </c>
      <c r="R3470" s="15">
        <f t="shared" si="164"/>
        <v>42634.125</v>
      </c>
    </row>
    <row r="3471" spans="1:18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165"/>
        <v>50.4</v>
      </c>
      <c r="Q3471" s="15">
        <f t="shared" si="163"/>
        <v>42458.641724537039</v>
      </c>
      <c r="R3471" s="15">
        <f t="shared" si="164"/>
        <v>42488.641724537039</v>
      </c>
    </row>
    <row r="3472" spans="1:18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165"/>
        <v>41.67</v>
      </c>
      <c r="Q3472" s="15">
        <f t="shared" si="163"/>
        <v>42529.022013888884</v>
      </c>
      <c r="R3472" s="15">
        <f t="shared" si="164"/>
        <v>42566.901388888888</v>
      </c>
    </row>
    <row r="3473" spans="1:18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165"/>
        <v>35.770000000000003</v>
      </c>
      <c r="Q3473" s="15">
        <f t="shared" si="163"/>
        <v>41841.820486111108</v>
      </c>
      <c r="R3473" s="15">
        <f t="shared" si="164"/>
        <v>41882.833333333336</v>
      </c>
    </row>
    <row r="3474" spans="1:18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165"/>
        <v>88.74</v>
      </c>
      <c r="Q3474" s="15">
        <f t="shared" si="163"/>
        <v>41928.170497685183</v>
      </c>
      <c r="R3474" s="15">
        <f t="shared" si="164"/>
        <v>41949.249305555553</v>
      </c>
    </row>
    <row r="3475" spans="1:18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165"/>
        <v>148.47999999999999</v>
      </c>
      <c r="Q3475" s="15">
        <f t="shared" si="163"/>
        <v>42062.834444444445</v>
      </c>
      <c r="R3475" s="15">
        <f t="shared" si="164"/>
        <v>42083.852083333331</v>
      </c>
    </row>
    <row r="3476" spans="1:18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165"/>
        <v>51.79</v>
      </c>
      <c r="Q3476" s="15">
        <f t="shared" si="163"/>
        <v>42541.501516203702</v>
      </c>
      <c r="R3476" s="15">
        <f t="shared" si="164"/>
        <v>42571.501516203702</v>
      </c>
    </row>
    <row r="3477" spans="1:18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165"/>
        <v>20</v>
      </c>
      <c r="Q3477" s="15">
        <f t="shared" si="163"/>
        <v>41918.880833333329</v>
      </c>
      <c r="R3477" s="15">
        <f t="shared" si="164"/>
        <v>41946</v>
      </c>
    </row>
    <row r="3478" spans="1:18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165"/>
        <v>52</v>
      </c>
      <c r="Q3478" s="15">
        <f t="shared" si="163"/>
        <v>41921.279976851853</v>
      </c>
      <c r="R3478" s="15">
        <f t="shared" si="164"/>
        <v>41939.125</v>
      </c>
    </row>
    <row r="3479" spans="1:18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165"/>
        <v>53.23</v>
      </c>
      <c r="Q3479" s="15">
        <f t="shared" si="163"/>
        <v>42128.736608796295</v>
      </c>
      <c r="R3479" s="15">
        <f t="shared" si="164"/>
        <v>42141.125</v>
      </c>
    </row>
    <row r="3480" spans="1:18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165"/>
        <v>39.6</v>
      </c>
      <c r="Q3480" s="15">
        <f t="shared" si="163"/>
        <v>42053.916921296302</v>
      </c>
      <c r="R3480" s="15">
        <f t="shared" si="164"/>
        <v>42079.875</v>
      </c>
    </row>
    <row r="3481" spans="1:18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165"/>
        <v>34.25</v>
      </c>
      <c r="Q3481" s="15">
        <f t="shared" si="163"/>
        <v>41781.855092592588</v>
      </c>
      <c r="R3481" s="15">
        <f t="shared" si="164"/>
        <v>41811.855092592588</v>
      </c>
    </row>
    <row r="3482" spans="1:18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165"/>
        <v>164.62</v>
      </c>
      <c r="Q3482" s="15">
        <f t="shared" si="163"/>
        <v>42171.317442129628</v>
      </c>
      <c r="R3482" s="15">
        <f t="shared" si="164"/>
        <v>42195.875</v>
      </c>
    </row>
    <row r="3483" spans="1:18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165"/>
        <v>125.05</v>
      </c>
      <c r="Q3483" s="15">
        <f t="shared" si="163"/>
        <v>41989.24754629629</v>
      </c>
      <c r="R3483" s="15">
        <f t="shared" si="164"/>
        <v>42006.24754629629</v>
      </c>
    </row>
    <row r="3484" spans="1:18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165"/>
        <v>51.88</v>
      </c>
      <c r="Q3484" s="15">
        <f t="shared" si="163"/>
        <v>41796.771597222221</v>
      </c>
      <c r="R3484" s="15">
        <f t="shared" si="164"/>
        <v>41826.771597222221</v>
      </c>
    </row>
    <row r="3485" spans="1:18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165"/>
        <v>40.29</v>
      </c>
      <c r="Q3485" s="15">
        <f t="shared" si="163"/>
        <v>41793.668761574074</v>
      </c>
      <c r="R3485" s="15">
        <f t="shared" si="164"/>
        <v>41823.668761574074</v>
      </c>
    </row>
    <row r="3486" spans="1:18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165"/>
        <v>64.91</v>
      </c>
      <c r="Q3486" s="15">
        <f t="shared" si="163"/>
        <v>42506.760405092587</v>
      </c>
      <c r="R3486" s="15">
        <f t="shared" si="164"/>
        <v>42536.760405092587</v>
      </c>
    </row>
    <row r="3487" spans="1:18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165"/>
        <v>55.33</v>
      </c>
      <c r="Q3487" s="15">
        <f t="shared" si="163"/>
        <v>42372.693055555559</v>
      </c>
      <c r="R3487" s="15">
        <f t="shared" si="164"/>
        <v>42402.693055555559</v>
      </c>
    </row>
    <row r="3488" spans="1:18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165"/>
        <v>83.14</v>
      </c>
      <c r="Q3488" s="15">
        <f t="shared" si="163"/>
        <v>42126.87501157407</v>
      </c>
      <c r="R3488" s="15">
        <f t="shared" si="164"/>
        <v>42158.290972222225</v>
      </c>
    </row>
    <row r="3489" spans="1:18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165"/>
        <v>38.71</v>
      </c>
      <c r="Q3489" s="15">
        <f t="shared" si="163"/>
        <v>42149.940416666665</v>
      </c>
      <c r="R3489" s="15">
        <f t="shared" si="164"/>
        <v>42179.940416666665</v>
      </c>
    </row>
    <row r="3490" spans="1:18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165"/>
        <v>125.38</v>
      </c>
      <c r="Q3490" s="15">
        <f t="shared" si="163"/>
        <v>42087.768055555556</v>
      </c>
      <c r="R3490" s="15">
        <f t="shared" si="164"/>
        <v>42111.666666666672</v>
      </c>
    </row>
    <row r="3491" spans="1:18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165"/>
        <v>78.260000000000005</v>
      </c>
      <c r="Q3491" s="15">
        <f t="shared" si="163"/>
        <v>41753.635775462964</v>
      </c>
      <c r="R3491" s="15">
        <f t="shared" si="164"/>
        <v>41783.875</v>
      </c>
    </row>
    <row r="3492" spans="1:18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165"/>
        <v>47.22</v>
      </c>
      <c r="Q3492" s="15">
        <f t="shared" si="163"/>
        <v>42443.802361111113</v>
      </c>
      <c r="R3492" s="15">
        <f t="shared" si="164"/>
        <v>42473.802361111113</v>
      </c>
    </row>
    <row r="3493" spans="1:18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165"/>
        <v>79.099999999999994</v>
      </c>
      <c r="Q3493" s="15">
        <f t="shared" si="163"/>
        <v>42121.249814814815</v>
      </c>
      <c r="R3493" s="15">
        <f t="shared" si="164"/>
        <v>42142.249814814815</v>
      </c>
    </row>
    <row r="3494" spans="1:18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165"/>
        <v>114.29</v>
      </c>
      <c r="Q3494" s="15">
        <f t="shared" si="163"/>
        <v>42268.009224537032</v>
      </c>
      <c r="R3494" s="15">
        <f t="shared" si="164"/>
        <v>42303.009224537032</v>
      </c>
    </row>
    <row r="3495" spans="1:18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165"/>
        <v>51.72</v>
      </c>
      <c r="Q3495" s="15">
        <f t="shared" si="163"/>
        <v>41848.866157407407</v>
      </c>
      <c r="R3495" s="15">
        <f t="shared" si="164"/>
        <v>41868.21597222222</v>
      </c>
    </row>
    <row r="3496" spans="1:18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165"/>
        <v>30.77</v>
      </c>
      <c r="Q3496" s="15">
        <f t="shared" si="163"/>
        <v>42689.214988425927</v>
      </c>
      <c r="R3496" s="15">
        <f t="shared" si="164"/>
        <v>42700.25</v>
      </c>
    </row>
    <row r="3497" spans="1:18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165"/>
        <v>74.209999999999994</v>
      </c>
      <c r="Q3497" s="15">
        <f t="shared" si="163"/>
        <v>41915.762835648151</v>
      </c>
      <c r="R3497" s="15">
        <f t="shared" si="164"/>
        <v>41944.720833333333</v>
      </c>
    </row>
    <row r="3498" spans="1:18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165"/>
        <v>47.85</v>
      </c>
      <c r="Q3498" s="15">
        <f t="shared" si="163"/>
        <v>42584.846828703703</v>
      </c>
      <c r="R3498" s="15">
        <f t="shared" si="164"/>
        <v>42624.846828703703</v>
      </c>
    </row>
    <row r="3499" spans="1:18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165"/>
        <v>34.409999999999997</v>
      </c>
      <c r="Q3499" s="15">
        <f t="shared" si="163"/>
        <v>42511.741944444439</v>
      </c>
      <c r="R3499" s="15">
        <f t="shared" si="164"/>
        <v>42523.916666666672</v>
      </c>
    </row>
    <row r="3500" spans="1:18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165"/>
        <v>40.24</v>
      </c>
      <c r="Q3500" s="15">
        <f t="shared" si="163"/>
        <v>42459.15861111111</v>
      </c>
      <c r="R3500" s="15">
        <f t="shared" si="164"/>
        <v>42518.905555555553</v>
      </c>
    </row>
    <row r="3501" spans="1:18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165"/>
        <v>60.29</v>
      </c>
      <c r="Q3501" s="15">
        <f t="shared" si="163"/>
        <v>42132.036168981482</v>
      </c>
      <c r="R3501" s="15">
        <f t="shared" si="164"/>
        <v>42186.290972222225</v>
      </c>
    </row>
    <row r="3502" spans="1:18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165"/>
        <v>25.31</v>
      </c>
      <c r="Q3502" s="15">
        <f t="shared" si="163"/>
        <v>42419.91942129629</v>
      </c>
      <c r="R3502" s="15">
        <f t="shared" si="164"/>
        <v>42436.207638888889</v>
      </c>
    </row>
    <row r="3503" spans="1:18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165"/>
        <v>35.950000000000003</v>
      </c>
      <c r="Q3503" s="15">
        <f t="shared" si="163"/>
        <v>42233.763831018514</v>
      </c>
      <c r="R3503" s="15">
        <f t="shared" si="164"/>
        <v>42258.763831018514</v>
      </c>
    </row>
    <row r="3504" spans="1:18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165"/>
        <v>136</v>
      </c>
      <c r="Q3504" s="15">
        <f t="shared" si="163"/>
        <v>42430.839398148149</v>
      </c>
      <c r="R3504" s="15">
        <f t="shared" si="164"/>
        <v>42445.165972222225</v>
      </c>
    </row>
    <row r="3505" spans="1:18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165"/>
        <v>70.760000000000005</v>
      </c>
      <c r="Q3505" s="15">
        <f t="shared" si="163"/>
        <v>42545.478333333333</v>
      </c>
      <c r="R3505" s="15">
        <f t="shared" si="164"/>
        <v>42575.478333333333</v>
      </c>
    </row>
    <row r="3506" spans="1:18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165"/>
        <v>125</v>
      </c>
      <c r="Q3506" s="15">
        <f t="shared" si="163"/>
        <v>42297.748738425929</v>
      </c>
      <c r="R3506" s="15">
        <f t="shared" si="164"/>
        <v>42327.790405092594</v>
      </c>
    </row>
    <row r="3507" spans="1:18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165"/>
        <v>66.510000000000005</v>
      </c>
      <c r="Q3507" s="15">
        <f t="shared" si="163"/>
        <v>41760.935706018521</v>
      </c>
      <c r="R3507" s="15">
        <f t="shared" si="164"/>
        <v>41772.166666666664</v>
      </c>
    </row>
    <row r="3508" spans="1:18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165"/>
        <v>105</v>
      </c>
      <c r="Q3508" s="15">
        <f t="shared" si="163"/>
        <v>41829.734259259261</v>
      </c>
      <c r="R3508" s="15">
        <f t="shared" si="164"/>
        <v>41874.734259259261</v>
      </c>
    </row>
    <row r="3509" spans="1:18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165"/>
        <v>145</v>
      </c>
      <c r="Q3509" s="15">
        <f t="shared" si="163"/>
        <v>42491.92288194444</v>
      </c>
      <c r="R3509" s="15">
        <f t="shared" si="164"/>
        <v>42521.92288194444</v>
      </c>
    </row>
    <row r="3510" spans="1:18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165"/>
        <v>12</v>
      </c>
      <c r="Q3510" s="15">
        <f t="shared" si="163"/>
        <v>42477.729780092588</v>
      </c>
      <c r="R3510" s="15">
        <f t="shared" si="164"/>
        <v>42500.875</v>
      </c>
    </row>
    <row r="3511" spans="1:18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165"/>
        <v>96.67</v>
      </c>
      <c r="Q3511" s="15">
        <f t="shared" si="163"/>
        <v>41950.859560185185</v>
      </c>
      <c r="R3511" s="15">
        <f t="shared" si="164"/>
        <v>41964.204861111109</v>
      </c>
    </row>
    <row r="3512" spans="1:18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165"/>
        <v>60.33</v>
      </c>
      <c r="Q3512" s="15">
        <f t="shared" si="163"/>
        <v>41802.62090277778</v>
      </c>
      <c r="R3512" s="15">
        <f t="shared" si="164"/>
        <v>41822.62090277778</v>
      </c>
    </row>
    <row r="3513" spans="1:18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165"/>
        <v>79.89</v>
      </c>
      <c r="Q3513" s="15">
        <f t="shared" si="163"/>
        <v>41927.873784722222</v>
      </c>
      <c r="R3513" s="15">
        <f t="shared" si="164"/>
        <v>41950.770833333336</v>
      </c>
    </row>
    <row r="3514" spans="1:18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165"/>
        <v>58.82</v>
      </c>
      <c r="Q3514" s="15">
        <f t="shared" si="163"/>
        <v>42057.536944444444</v>
      </c>
      <c r="R3514" s="15">
        <f t="shared" si="164"/>
        <v>42117.49527777778</v>
      </c>
    </row>
    <row r="3515" spans="1:18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165"/>
        <v>75.34</v>
      </c>
      <c r="Q3515" s="15">
        <f t="shared" si="163"/>
        <v>41781.096203703702</v>
      </c>
      <c r="R3515" s="15">
        <f t="shared" si="164"/>
        <v>41794.207638888889</v>
      </c>
    </row>
    <row r="3516" spans="1:18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165"/>
        <v>55</v>
      </c>
      <c r="Q3516" s="15">
        <f t="shared" si="163"/>
        <v>42020.846666666665</v>
      </c>
      <c r="R3516" s="15">
        <f t="shared" si="164"/>
        <v>42037.207638888889</v>
      </c>
    </row>
    <row r="3517" spans="1:18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165"/>
        <v>66.959999999999994</v>
      </c>
      <c r="Q3517" s="15">
        <f t="shared" si="163"/>
        <v>42125.772812499999</v>
      </c>
      <c r="R3517" s="15">
        <f t="shared" si="164"/>
        <v>42155.772812499999</v>
      </c>
    </row>
    <row r="3518" spans="1:18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165"/>
        <v>227.27</v>
      </c>
      <c r="Q3518" s="15">
        <f t="shared" si="163"/>
        <v>41856.010069444441</v>
      </c>
      <c r="R3518" s="15">
        <f t="shared" si="164"/>
        <v>41890.125</v>
      </c>
    </row>
    <row r="3519" spans="1:18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165"/>
        <v>307.69</v>
      </c>
      <c r="Q3519" s="15">
        <f t="shared" si="163"/>
        <v>41794.817523148151</v>
      </c>
      <c r="R3519" s="15">
        <f t="shared" si="164"/>
        <v>41824.458333333336</v>
      </c>
    </row>
    <row r="3520" spans="1:18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165"/>
        <v>50.02</v>
      </c>
      <c r="Q3520" s="15">
        <f t="shared" si="163"/>
        <v>41893.783553240741</v>
      </c>
      <c r="R3520" s="15">
        <f t="shared" si="164"/>
        <v>41914.597916666666</v>
      </c>
    </row>
    <row r="3521" spans="1:18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165"/>
        <v>72.39</v>
      </c>
      <c r="Q3521" s="15">
        <f t="shared" si="163"/>
        <v>42037.598958333328</v>
      </c>
      <c r="R3521" s="15">
        <f t="shared" si="164"/>
        <v>42067.598958333328</v>
      </c>
    </row>
    <row r="3522" spans="1:18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si="165"/>
        <v>95.95</v>
      </c>
      <c r="Q3522" s="15">
        <f t="shared" ref="Q3522:Q3585" si="166">(((J3522/60)/60)/24+(DATE(1970,1,1)))</f>
        <v>42227.824212962965</v>
      </c>
      <c r="R3522" s="15">
        <f t="shared" ref="R3522:R3585" si="167">(((I3522/60)/60)/24)+DATE(1970,1,1)</f>
        <v>42253.57430555555</v>
      </c>
    </row>
    <row r="3523" spans="1:18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ref="P3523:P3586" si="168">IFERROR(ROUND(E3523/L3523,2),0)</f>
        <v>45.62</v>
      </c>
      <c r="Q3523" s="15">
        <f t="shared" si="166"/>
        <v>41881.361342592594</v>
      </c>
      <c r="R3523" s="15">
        <f t="shared" si="167"/>
        <v>41911.361342592594</v>
      </c>
    </row>
    <row r="3524" spans="1:18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168"/>
        <v>41.03</v>
      </c>
      <c r="Q3524" s="15">
        <f t="shared" si="166"/>
        <v>42234.789884259255</v>
      </c>
      <c r="R3524" s="15">
        <f t="shared" si="167"/>
        <v>42262.420833333337</v>
      </c>
    </row>
    <row r="3525" spans="1:18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168"/>
        <v>56.83</v>
      </c>
      <c r="Q3525" s="15">
        <f t="shared" si="166"/>
        <v>42581.397546296299</v>
      </c>
      <c r="R3525" s="15">
        <f t="shared" si="167"/>
        <v>42638.958333333328</v>
      </c>
    </row>
    <row r="3526" spans="1:18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168"/>
        <v>137.24</v>
      </c>
      <c r="Q3526" s="15">
        <f t="shared" si="166"/>
        <v>41880.76357638889</v>
      </c>
      <c r="R3526" s="15">
        <f t="shared" si="167"/>
        <v>41895.166666666664</v>
      </c>
    </row>
    <row r="3527" spans="1:18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168"/>
        <v>75.709999999999994</v>
      </c>
      <c r="Q3527" s="15">
        <f t="shared" si="166"/>
        <v>42214.6956712963</v>
      </c>
      <c r="R3527" s="15">
        <f t="shared" si="167"/>
        <v>42225.666666666672</v>
      </c>
    </row>
    <row r="3528" spans="1:18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168"/>
        <v>99</v>
      </c>
      <c r="Q3528" s="15">
        <f t="shared" si="166"/>
        <v>42460.335312499999</v>
      </c>
      <c r="R3528" s="15">
        <f t="shared" si="167"/>
        <v>42488.249305555553</v>
      </c>
    </row>
    <row r="3529" spans="1:18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168"/>
        <v>81.569999999999993</v>
      </c>
      <c r="Q3529" s="15">
        <f t="shared" si="166"/>
        <v>42167.023206018523</v>
      </c>
      <c r="R3529" s="15">
        <f t="shared" si="167"/>
        <v>42196.165972222225</v>
      </c>
    </row>
    <row r="3530" spans="1:18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168"/>
        <v>45.11</v>
      </c>
      <c r="Q3530" s="15">
        <f t="shared" si="166"/>
        <v>42733.50136574074</v>
      </c>
      <c r="R3530" s="15">
        <f t="shared" si="167"/>
        <v>42753.50136574074</v>
      </c>
    </row>
    <row r="3531" spans="1:18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168"/>
        <v>36.67</v>
      </c>
      <c r="Q3531" s="15">
        <f t="shared" si="166"/>
        <v>42177.761782407411</v>
      </c>
      <c r="R3531" s="15">
        <f t="shared" si="167"/>
        <v>42198.041666666672</v>
      </c>
    </row>
    <row r="3532" spans="1:18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168"/>
        <v>125</v>
      </c>
      <c r="Q3532" s="15">
        <f t="shared" si="166"/>
        <v>42442.623344907406</v>
      </c>
      <c r="R3532" s="15">
        <f t="shared" si="167"/>
        <v>42470.833333333328</v>
      </c>
    </row>
    <row r="3533" spans="1:18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168"/>
        <v>49.23</v>
      </c>
      <c r="Q3533" s="15">
        <f t="shared" si="166"/>
        <v>42521.654328703706</v>
      </c>
      <c r="R3533" s="15">
        <f t="shared" si="167"/>
        <v>42551.654328703706</v>
      </c>
    </row>
    <row r="3534" spans="1:18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168"/>
        <v>42.3</v>
      </c>
      <c r="Q3534" s="15">
        <f t="shared" si="166"/>
        <v>41884.599849537037</v>
      </c>
      <c r="R3534" s="15">
        <f t="shared" si="167"/>
        <v>41900.165972222225</v>
      </c>
    </row>
    <row r="3535" spans="1:18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168"/>
        <v>78.88</v>
      </c>
      <c r="Q3535" s="15">
        <f t="shared" si="166"/>
        <v>42289.761192129634</v>
      </c>
      <c r="R3535" s="15">
        <f t="shared" si="167"/>
        <v>42319.802858796291</v>
      </c>
    </row>
    <row r="3536" spans="1:18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168"/>
        <v>38.28</v>
      </c>
      <c r="Q3536" s="15">
        <f t="shared" si="166"/>
        <v>42243.6252662037</v>
      </c>
      <c r="R3536" s="15">
        <f t="shared" si="167"/>
        <v>42278.6252662037</v>
      </c>
    </row>
    <row r="3537" spans="1:18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168"/>
        <v>44.85</v>
      </c>
      <c r="Q3537" s="15">
        <f t="shared" si="166"/>
        <v>42248.640162037031</v>
      </c>
      <c r="R3537" s="15">
        <f t="shared" si="167"/>
        <v>42279.75</v>
      </c>
    </row>
    <row r="3538" spans="1:18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168"/>
        <v>13.53</v>
      </c>
      <c r="Q3538" s="15">
        <f t="shared" si="166"/>
        <v>42328.727141203708</v>
      </c>
      <c r="R3538" s="15">
        <f t="shared" si="167"/>
        <v>42358.499305555553</v>
      </c>
    </row>
    <row r="3539" spans="1:18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168"/>
        <v>43.5</v>
      </c>
      <c r="Q3539" s="15">
        <f t="shared" si="166"/>
        <v>41923.354351851849</v>
      </c>
      <c r="R3539" s="15">
        <f t="shared" si="167"/>
        <v>41960.332638888889</v>
      </c>
    </row>
    <row r="3540" spans="1:18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168"/>
        <v>30.95</v>
      </c>
      <c r="Q3540" s="15">
        <f t="shared" si="166"/>
        <v>42571.420601851853</v>
      </c>
      <c r="R3540" s="15">
        <f t="shared" si="167"/>
        <v>42599.420601851853</v>
      </c>
    </row>
    <row r="3541" spans="1:18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168"/>
        <v>55.23</v>
      </c>
      <c r="Q3541" s="15">
        <f t="shared" si="166"/>
        <v>42600.756041666667</v>
      </c>
      <c r="R3541" s="15">
        <f t="shared" si="167"/>
        <v>42621.756041666667</v>
      </c>
    </row>
    <row r="3542" spans="1:18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168"/>
        <v>46.13</v>
      </c>
      <c r="Q3542" s="15">
        <f t="shared" si="166"/>
        <v>42517.003368055557</v>
      </c>
      <c r="R3542" s="15">
        <f t="shared" si="167"/>
        <v>42547.003368055557</v>
      </c>
    </row>
    <row r="3543" spans="1:18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168"/>
        <v>39.380000000000003</v>
      </c>
      <c r="Q3543" s="15">
        <f t="shared" si="166"/>
        <v>42222.730034722219</v>
      </c>
      <c r="R3543" s="15">
        <f t="shared" si="167"/>
        <v>42247.730034722219</v>
      </c>
    </row>
    <row r="3544" spans="1:18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168"/>
        <v>66.150000000000006</v>
      </c>
      <c r="Q3544" s="15">
        <f t="shared" si="166"/>
        <v>41829.599791666667</v>
      </c>
      <c r="R3544" s="15">
        <f t="shared" si="167"/>
        <v>41889.599791666667</v>
      </c>
    </row>
    <row r="3545" spans="1:18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168"/>
        <v>54.14</v>
      </c>
      <c r="Q3545" s="15">
        <f t="shared" si="166"/>
        <v>42150.755312499998</v>
      </c>
      <c r="R3545" s="15">
        <f t="shared" si="167"/>
        <v>42180.755312499998</v>
      </c>
    </row>
    <row r="3546" spans="1:18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168"/>
        <v>104.17</v>
      </c>
      <c r="Q3546" s="15">
        <f t="shared" si="166"/>
        <v>42040.831678240742</v>
      </c>
      <c r="R3546" s="15">
        <f t="shared" si="167"/>
        <v>42070.831678240742</v>
      </c>
    </row>
    <row r="3547" spans="1:18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168"/>
        <v>31.38</v>
      </c>
      <c r="Q3547" s="15">
        <f t="shared" si="166"/>
        <v>42075.807395833333</v>
      </c>
      <c r="R3547" s="15">
        <f t="shared" si="167"/>
        <v>42105.807395833333</v>
      </c>
    </row>
    <row r="3548" spans="1:18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168"/>
        <v>59.21</v>
      </c>
      <c r="Q3548" s="15">
        <f t="shared" si="166"/>
        <v>42073.660694444443</v>
      </c>
      <c r="R3548" s="15">
        <f t="shared" si="167"/>
        <v>42095.165972222225</v>
      </c>
    </row>
    <row r="3549" spans="1:18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168"/>
        <v>119.18</v>
      </c>
      <c r="Q3549" s="15">
        <f t="shared" si="166"/>
        <v>42480.078715277778</v>
      </c>
      <c r="R3549" s="15">
        <f t="shared" si="167"/>
        <v>42504.165972222225</v>
      </c>
    </row>
    <row r="3550" spans="1:18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168"/>
        <v>164.62</v>
      </c>
      <c r="Q3550" s="15">
        <f t="shared" si="166"/>
        <v>42411.942291666666</v>
      </c>
      <c r="R3550" s="15">
        <f t="shared" si="167"/>
        <v>42434.041666666672</v>
      </c>
    </row>
    <row r="3551" spans="1:18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168"/>
        <v>24.29</v>
      </c>
      <c r="Q3551" s="15">
        <f t="shared" si="166"/>
        <v>42223.394363425927</v>
      </c>
      <c r="R3551" s="15">
        <f t="shared" si="167"/>
        <v>42251.394363425927</v>
      </c>
    </row>
    <row r="3552" spans="1:18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168"/>
        <v>40.94</v>
      </c>
      <c r="Q3552" s="15">
        <f t="shared" si="166"/>
        <v>42462.893495370372</v>
      </c>
      <c r="R3552" s="15">
        <f t="shared" si="167"/>
        <v>42492.893495370372</v>
      </c>
    </row>
    <row r="3553" spans="1:18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168"/>
        <v>61.1</v>
      </c>
      <c r="Q3553" s="15">
        <f t="shared" si="166"/>
        <v>41753.515856481477</v>
      </c>
      <c r="R3553" s="15">
        <f t="shared" si="167"/>
        <v>41781.921527777777</v>
      </c>
    </row>
    <row r="3554" spans="1:18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168"/>
        <v>38.65</v>
      </c>
      <c r="Q3554" s="15">
        <f t="shared" si="166"/>
        <v>41788.587083333332</v>
      </c>
      <c r="R3554" s="15">
        <f t="shared" si="167"/>
        <v>41818.587083333332</v>
      </c>
    </row>
    <row r="3555" spans="1:18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168"/>
        <v>56.2</v>
      </c>
      <c r="Q3555" s="15">
        <f t="shared" si="166"/>
        <v>42196.028703703705</v>
      </c>
      <c r="R3555" s="15">
        <f t="shared" si="167"/>
        <v>42228</v>
      </c>
    </row>
    <row r="3556" spans="1:18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168"/>
        <v>107</v>
      </c>
      <c r="Q3556" s="15">
        <f t="shared" si="166"/>
        <v>42016.050451388888</v>
      </c>
      <c r="R3556" s="15">
        <f t="shared" si="167"/>
        <v>42046.708333333328</v>
      </c>
    </row>
    <row r="3557" spans="1:18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168"/>
        <v>171.43</v>
      </c>
      <c r="Q3557" s="15">
        <f t="shared" si="166"/>
        <v>42661.442060185189</v>
      </c>
      <c r="R3557" s="15">
        <f t="shared" si="167"/>
        <v>42691.483726851846</v>
      </c>
    </row>
    <row r="3558" spans="1:18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168"/>
        <v>110.5</v>
      </c>
      <c r="Q3558" s="15">
        <f t="shared" si="166"/>
        <v>41808.649583333332</v>
      </c>
      <c r="R3558" s="15">
        <f t="shared" si="167"/>
        <v>41868.649583333332</v>
      </c>
    </row>
    <row r="3559" spans="1:18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168"/>
        <v>179.28</v>
      </c>
      <c r="Q3559" s="15">
        <f t="shared" si="166"/>
        <v>41730.276747685188</v>
      </c>
      <c r="R3559" s="15">
        <f t="shared" si="167"/>
        <v>41764.276747685188</v>
      </c>
    </row>
    <row r="3560" spans="1:18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168"/>
        <v>22.91</v>
      </c>
      <c r="Q3560" s="15">
        <f t="shared" si="166"/>
        <v>42139.816840277781</v>
      </c>
      <c r="R3560" s="15">
        <f t="shared" si="167"/>
        <v>42181.875</v>
      </c>
    </row>
    <row r="3561" spans="1:18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168"/>
        <v>43.13</v>
      </c>
      <c r="Q3561" s="15">
        <f t="shared" si="166"/>
        <v>42194.096157407403</v>
      </c>
      <c r="R3561" s="15">
        <f t="shared" si="167"/>
        <v>42216.373611111107</v>
      </c>
    </row>
    <row r="3562" spans="1:18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168"/>
        <v>46.89</v>
      </c>
      <c r="Q3562" s="15">
        <f t="shared" si="166"/>
        <v>42115.889652777783</v>
      </c>
      <c r="R3562" s="15">
        <f t="shared" si="167"/>
        <v>42151.114583333328</v>
      </c>
    </row>
    <row r="3563" spans="1:18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168"/>
        <v>47.41</v>
      </c>
      <c r="Q3563" s="15">
        <f t="shared" si="166"/>
        <v>42203.680300925931</v>
      </c>
      <c r="R3563" s="15">
        <f t="shared" si="167"/>
        <v>42221.774999999994</v>
      </c>
    </row>
    <row r="3564" spans="1:18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168"/>
        <v>15.13</v>
      </c>
      <c r="Q3564" s="15">
        <f t="shared" si="166"/>
        <v>42433.761886574073</v>
      </c>
      <c r="R3564" s="15">
        <f t="shared" si="167"/>
        <v>42442.916666666672</v>
      </c>
    </row>
    <row r="3565" spans="1:18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168"/>
        <v>21.1</v>
      </c>
      <c r="Q3565" s="15">
        <f t="shared" si="166"/>
        <v>42555.671944444446</v>
      </c>
      <c r="R3565" s="15">
        <f t="shared" si="167"/>
        <v>42583.791666666672</v>
      </c>
    </row>
    <row r="3566" spans="1:18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168"/>
        <v>59.12</v>
      </c>
      <c r="Q3566" s="15">
        <f t="shared" si="166"/>
        <v>42236.623252314821</v>
      </c>
      <c r="R3566" s="15">
        <f t="shared" si="167"/>
        <v>42282.666666666672</v>
      </c>
    </row>
    <row r="3567" spans="1:18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168"/>
        <v>97.92</v>
      </c>
      <c r="Q3567" s="15">
        <f t="shared" si="166"/>
        <v>41974.743148148147</v>
      </c>
      <c r="R3567" s="15">
        <f t="shared" si="167"/>
        <v>42004.743148148147</v>
      </c>
    </row>
    <row r="3568" spans="1:18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168"/>
        <v>55.13</v>
      </c>
      <c r="Q3568" s="15">
        <f t="shared" si="166"/>
        <v>41997.507905092592</v>
      </c>
      <c r="R3568" s="15">
        <f t="shared" si="167"/>
        <v>42027.507905092592</v>
      </c>
    </row>
    <row r="3569" spans="1:18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168"/>
        <v>26.54</v>
      </c>
      <c r="Q3569" s="15">
        <f t="shared" si="166"/>
        <v>42135.810694444444</v>
      </c>
      <c r="R3569" s="15">
        <f t="shared" si="167"/>
        <v>42165.810694444444</v>
      </c>
    </row>
    <row r="3570" spans="1:18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168"/>
        <v>58.42</v>
      </c>
      <c r="Q3570" s="15">
        <f t="shared" si="166"/>
        <v>41869.740671296298</v>
      </c>
      <c r="R3570" s="15">
        <f t="shared" si="167"/>
        <v>41899.740671296298</v>
      </c>
    </row>
    <row r="3571" spans="1:18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168"/>
        <v>122.54</v>
      </c>
      <c r="Q3571" s="15">
        <f t="shared" si="166"/>
        <v>41982.688611111109</v>
      </c>
      <c r="R3571" s="15">
        <f t="shared" si="167"/>
        <v>42012.688611111109</v>
      </c>
    </row>
    <row r="3572" spans="1:18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168"/>
        <v>87.96</v>
      </c>
      <c r="Q3572" s="15">
        <f t="shared" si="166"/>
        <v>41976.331979166673</v>
      </c>
      <c r="R3572" s="15">
        <f t="shared" si="167"/>
        <v>42004.291666666672</v>
      </c>
    </row>
    <row r="3573" spans="1:18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168"/>
        <v>73.239999999999995</v>
      </c>
      <c r="Q3573" s="15">
        <f t="shared" si="166"/>
        <v>41912.858946759261</v>
      </c>
      <c r="R3573" s="15">
        <f t="shared" si="167"/>
        <v>41942.858946759261</v>
      </c>
    </row>
    <row r="3574" spans="1:18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168"/>
        <v>55.56</v>
      </c>
      <c r="Q3574" s="15">
        <f t="shared" si="166"/>
        <v>42146.570393518516</v>
      </c>
      <c r="R3574" s="15">
        <f t="shared" si="167"/>
        <v>42176.570393518516</v>
      </c>
    </row>
    <row r="3575" spans="1:18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168"/>
        <v>39.54</v>
      </c>
      <c r="Q3575" s="15">
        <f t="shared" si="166"/>
        <v>41921.375532407408</v>
      </c>
      <c r="R3575" s="15">
        <f t="shared" si="167"/>
        <v>41951.417199074072</v>
      </c>
    </row>
    <row r="3576" spans="1:18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168"/>
        <v>136.78</v>
      </c>
      <c r="Q3576" s="15">
        <f t="shared" si="166"/>
        <v>41926.942685185182</v>
      </c>
      <c r="R3576" s="15">
        <f t="shared" si="167"/>
        <v>41956.984351851846</v>
      </c>
    </row>
    <row r="3577" spans="1:18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168"/>
        <v>99.34</v>
      </c>
      <c r="Q3577" s="15">
        <f t="shared" si="166"/>
        <v>42561.783877314811</v>
      </c>
      <c r="R3577" s="15">
        <f t="shared" si="167"/>
        <v>42593.165972222225</v>
      </c>
    </row>
    <row r="3578" spans="1:18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168"/>
        <v>20</v>
      </c>
      <c r="Q3578" s="15">
        <f t="shared" si="166"/>
        <v>42649.54923611111</v>
      </c>
      <c r="R3578" s="15">
        <f t="shared" si="167"/>
        <v>42709.590902777782</v>
      </c>
    </row>
    <row r="3579" spans="1:18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168"/>
        <v>28.89</v>
      </c>
      <c r="Q3579" s="15">
        <f t="shared" si="166"/>
        <v>42093.786840277782</v>
      </c>
      <c r="R3579" s="15">
        <f t="shared" si="167"/>
        <v>42120.26944444445</v>
      </c>
    </row>
    <row r="3580" spans="1:18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168"/>
        <v>40.549999999999997</v>
      </c>
      <c r="Q3580" s="15">
        <f t="shared" si="166"/>
        <v>42460.733530092592</v>
      </c>
      <c r="R3580" s="15">
        <f t="shared" si="167"/>
        <v>42490.733530092592</v>
      </c>
    </row>
    <row r="3581" spans="1:18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168"/>
        <v>35.71</v>
      </c>
      <c r="Q3581" s="15">
        <f t="shared" si="166"/>
        <v>42430.762222222227</v>
      </c>
      <c r="R3581" s="15">
        <f t="shared" si="167"/>
        <v>42460.720555555556</v>
      </c>
    </row>
    <row r="3582" spans="1:18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168"/>
        <v>37.96</v>
      </c>
      <c r="Q3582" s="15">
        <f t="shared" si="166"/>
        <v>42026.176180555558</v>
      </c>
      <c r="R3582" s="15">
        <f t="shared" si="167"/>
        <v>42064.207638888889</v>
      </c>
    </row>
    <row r="3583" spans="1:18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168"/>
        <v>33.33</v>
      </c>
      <c r="Q3583" s="15">
        <f t="shared" si="166"/>
        <v>41836.471180555556</v>
      </c>
      <c r="R3583" s="15">
        <f t="shared" si="167"/>
        <v>41850.471180555556</v>
      </c>
    </row>
    <row r="3584" spans="1:18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168"/>
        <v>58.57</v>
      </c>
      <c r="Q3584" s="15">
        <f t="shared" si="166"/>
        <v>42451.095856481479</v>
      </c>
      <c r="R3584" s="15">
        <f t="shared" si="167"/>
        <v>42465.095856481479</v>
      </c>
    </row>
    <row r="3585" spans="1:18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168"/>
        <v>135.63</v>
      </c>
      <c r="Q3585" s="15">
        <f t="shared" si="166"/>
        <v>42418.425983796296</v>
      </c>
      <c r="R3585" s="15">
        <f t="shared" si="167"/>
        <v>42478.384317129632</v>
      </c>
    </row>
    <row r="3586" spans="1:18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si="168"/>
        <v>30.94</v>
      </c>
      <c r="Q3586" s="15">
        <f t="shared" ref="Q3586:Q3649" si="169">(((J3586/60)/60)/24+(DATE(1970,1,1)))</f>
        <v>42168.316481481481</v>
      </c>
      <c r="R3586" s="15">
        <f t="shared" ref="R3586:R3649" si="170">(((I3586/60)/60)/24)+DATE(1970,1,1)</f>
        <v>42198.316481481481</v>
      </c>
    </row>
    <row r="3587" spans="1:18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ref="P3587:P3650" si="171">IFERROR(ROUND(E3587/L3587,2),0)</f>
        <v>176.09</v>
      </c>
      <c r="Q3587" s="15">
        <f t="shared" si="169"/>
        <v>41964.716319444444</v>
      </c>
      <c r="R3587" s="15">
        <f t="shared" si="170"/>
        <v>41994.716319444444</v>
      </c>
    </row>
    <row r="3588" spans="1:18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171"/>
        <v>151.97999999999999</v>
      </c>
      <c r="Q3588" s="15">
        <f t="shared" si="169"/>
        <v>42576.697569444441</v>
      </c>
      <c r="R3588" s="15">
        <f t="shared" si="170"/>
        <v>42636.697569444441</v>
      </c>
    </row>
    <row r="3589" spans="1:18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171"/>
        <v>22.61</v>
      </c>
      <c r="Q3589" s="15">
        <f t="shared" si="169"/>
        <v>42503.539976851855</v>
      </c>
      <c r="R3589" s="15">
        <f t="shared" si="170"/>
        <v>42548.791666666672</v>
      </c>
    </row>
    <row r="3590" spans="1:18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171"/>
        <v>18.27</v>
      </c>
      <c r="Q3590" s="15">
        <f t="shared" si="169"/>
        <v>42101.828819444447</v>
      </c>
      <c r="R3590" s="15">
        <f t="shared" si="170"/>
        <v>42123.958333333328</v>
      </c>
    </row>
    <row r="3591" spans="1:18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171"/>
        <v>82.26</v>
      </c>
      <c r="Q3591" s="15">
        <f t="shared" si="169"/>
        <v>42125.647534722222</v>
      </c>
      <c r="R3591" s="15">
        <f t="shared" si="170"/>
        <v>42150.647534722222</v>
      </c>
    </row>
    <row r="3592" spans="1:18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171"/>
        <v>68.53</v>
      </c>
      <c r="Q3592" s="15">
        <f t="shared" si="169"/>
        <v>41902.333726851852</v>
      </c>
      <c r="R3592" s="15">
        <f t="shared" si="170"/>
        <v>41932.333726851852</v>
      </c>
    </row>
    <row r="3593" spans="1:18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171"/>
        <v>68.06</v>
      </c>
      <c r="Q3593" s="15">
        <f t="shared" si="169"/>
        <v>42003.948425925926</v>
      </c>
      <c r="R3593" s="15">
        <f t="shared" si="170"/>
        <v>42028.207638888889</v>
      </c>
    </row>
    <row r="3594" spans="1:18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171"/>
        <v>72.709999999999994</v>
      </c>
      <c r="Q3594" s="15">
        <f t="shared" si="169"/>
        <v>41988.829942129625</v>
      </c>
      <c r="R3594" s="15">
        <f t="shared" si="170"/>
        <v>42046.207638888889</v>
      </c>
    </row>
    <row r="3595" spans="1:18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171"/>
        <v>77.19</v>
      </c>
      <c r="Q3595" s="15">
        <f t="shared" si="169"/>
        <v>41974.898599537039</v>
      </c>
      <c r="R3595" s="15">
        <f t="shared" si="170"/>
        <v>42009.851388888885</v>
      </c>
    </row>
    <row r="3596" spans="1:18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171"/>
        <v>55.97</v>
      </c>
      <c r="Q3596" s="15">
        <f t="shared" si="169"/>
        <v>42592.066921296297</v>
      </c>
      <c r="R3596" s="15">
        <f t="shared" si="170"/>
        <v>42617.066921296297</v>
      </c>
    </row>
    <row r="3597" spans="1:18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171"/>
        <v>49.69</v>
      </c>
      <c r="Q3597" s="15">
        <f t="shared" si="169"/>
        <v>42050.008368055554</v>
      </c>
      <c r="R3597" s="15">
        <f t="shared" si="170"/>
        <v>42076.290972222225</v>
      </c>
    </row>
    <row r="3598" spans="1:18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171"/>
        <v>79</v>
      </c>
      <c r="Q3598" s="15">
        <f t="shared" si="169"/>
        <v>41856.715069444443</v>
      </c>
      <c r="R3598" s="15">
        <f t="shared" si="170"/>
        <v>41877.715069444443</v>
      </c>
    </row>
    <row r="3599" spans="1:18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171"/>
        <v>77.73</v>
      </c>
      <c r="Q3599" s="15">
        <f t="shared" si="169"/>
        <v>42417.585532407407</v>
      </c>
      <c r="R3599" s="15">
        <f t="shared" si="170"/>
        <v>42432.249305555553</v>
      </c>
    </row>
    <row r="3600" spans="1:18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171"/>
        <v>40.78</v>
      </c>
      <c r="Q3600" s="15">
        <f t="shared" si="169"/>
        <v>41866.79886574074</v>
      </c>
      <c r="R3600" s="15">
        <f t="shared" si="170"/>
        <v>41885.207638888889</v>
      </c>
    </row>
    <row r="3601" spans="1:18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171"/>
        <v>59.41</v>
      </c>
      <c r="Q3601" s="15">
        <f t="shared" si="169"/>
        <v>42220.79487268519</v>
      </c>
      <c r="R3601" s="15">
        <f t="shared" si="170"/>
        <v>42246</v>
      </c>
    </row>
    <row r="3602" spans="1:18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171"/>
        <v>3.25</v>
      </c>
      <c r="Q3602" s="15">
        <f t="shared" si="169"/>
        <v>42628.849120370374</v>
      </c>
      <c r="R3602" s="15">
        <f t="shared" si="170"/>
        <v>42656.849120370374</v>
      </c>
    </row>
    <row r="3603" spans="1:18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171"/>
        <v>39.380000000000003</v>
      </c>
      <c r="Q3603" s="15">
        <f t="shared" si="169"/>
        <v>41990.99863425926</v>
      </c>
      <c r="R3603" s="15">
        <f t="shared" si="170"/>
        <v>42020.99863425926</v>
      </c>
    </row>
    <row r="3604" spans="1:18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171"/>
        <v>81.67</v>
      </c>
      <c r="Q3604" s="15">
        <f t="shared" si="169"/>
        <v>42447.894432870366</v>
      </c>
      <c r="R3604" s="15">
        <f t="shared" si="170"/>
        <v>42507.894432870366</v>
      </c>
    </row>
    <row r="3605" spans="1:18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171"/>
        <v>44.91</v>
      </c>
      <c r="Q3605" s="15">
        <f t="shared" si="169"/>
        <v>42283.864351851851</v>
      </c>
      <c r="R3605" s="15">
        <f t="shared" si="170"/>
        <v>42313.906018518523</v>
      </c>
    </row>
    <row r="3606" spans="1:18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171"/>
        <v>49.06</v>
      </c>
      <c r="Q3606" s="15">
        <f t="shared" si="169"/>
        <v>42483.015694444446</v>
      </c>
      <c r="R3606" s="15">
        <f t="shared" si="170"/>
        <v>42489.290972222225</v>
      </c>
    </row>
    <row r="3607" spans="1:18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171"/>
        <v>30.67</v>
      </c>
      <c r="Q3607" s="15">
        <f t="shared" si="169"/>
        <v>42383.793124999997</v>
      </c>
      <c r="R3607" s="15">
        <f t="shared" si="170"/>
        <v>42413.793124999997</v>
      </c>
    </row>
    <row r="3608" spans="1:18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171"/>
        <v>61.06</v>
      </c>
      <c r="Q3608" s="15">
        <f t="shared" si="169"/>
        <v>42566.604826388888</v>
      </c>
      <c r="R3608" s="15">
        <f t="shared" si="170"/>
        <v>42596.604826388888</v>
      </c>
    </row>
    <row r="3609" spans="1:18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171"/>
        <v>29</v>
      </c>
      <c r="Q3609" s="15">
        <f t="shared" si="169"/>
        <v>42338.963912037041</v>
      </c>
      <c r="R3609" s="15">
        <f t="shared" si="170"/>
        <v>42353</v>
      </c>
    </row>
    <row r="3610" spans="1:18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171"/>
        <v>29.63</v>
      </c>
      <c r="Q3610" s="15">
        <f t="shared" si="169"/>
        <v>42506.709375000006</v>
      </c>
      <c r="R3610" s="15">
        <f t="shared" si="170"/>
        <v>42538.583333333328</v>
      </c>
    </row>
    <row r="3611" spans="1:18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171"/>
        <v>143.1</v>
      </c>
      <c r="Q3611" s="15">
        <f t="shared" si="169"/>
        <v>42429.991724537031</v>
      </c>
      <c r="R3611" s="15">
        <f t="shared" si="170"/>
        <v>42459.950057870374</v>
      </c>
    </row>
    <row r="3612" spans="1:18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171"/>
        <v>52.35</v>
      </c>
      <c r="Q3612" s="15">
        <f t="shared" si="169"/>
        <v>42203.432129629626</v>
      </c>
      <c r="R3612" s="15">
        <f t="shared" si="170"/>
        <v>42233.432129629626</v>
      </c>
    </row>
    <row r="3613" spans="1:18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171"/>
        <v>66.67</v>
      </c>
      <c r="Q3613" s="15">
        <f t="shared" si="169"/>
        <v>42072.370381944449</v>
      </c>
      <c r="R3613" s="15">
        <f t="shared" si="170"/>
        <v>42102.370381944449</v>
      </c>
    </row>
    <row r="3614" spans="1:18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171"/>
        <v>126.67</v>
      </c>
      <c r="Q3614" s="15">
        <f t="shared" si="169"/>
        <v>41789.726979166669</v>
      </c>
      <c r="R3614" s="15">
        <f t="shared" si="170"/>
        <v>41799.726979166669</v>
      </c>
    </row>
    <row r="3615" spans="1:18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171"/>
        <v>62.5</v>
      </c>
      <c r="Q3615" s="15">
        <f t="shared" si="169"/>
        <v>41788.58997685185</v>
      </c>
      <c r="R3615" s="15">
        <f t="shared" si="170"/>
        <v>41818.58997685185</v>
      </c>
    </row>
    <row r="3616" spans="1:18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171"/>
        <v>35.49</v>
      </c>
      <c r="Q3616" s="15">
        <f t="shared" si="169"/>
        <v>42144.041851851856</v>
      </c>
      <c r="R3616" s="15">
        <f t="shared" si="170"/>
        <v>42174.041851851856</v>
      </c>
    </row>
    <row r="3617" spans="1:18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171"/>
        <v>37.08</v>
      </c>
      <c r="Q3617" s="15">
        <f t="shared" si="169"/>
        <v>42318.593703703707</v>
      </c>
      <c r="R3617" s="15">
        <f t="shared" si="170"/>
        <v>42348.593703703707</v>
      </c>
    </row>
    <row r="3618" spans="1:18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171"/>
        <v>69.33</v>
      </c>
      <c r="Q3618" s="15">
        <f t="shared" si="169"/>
        <v>42052.949814814812</v>
      </c>
      <c r="R3618" s="15">
        <f t="shared" si="170"/>
        <v>42082.908148148148</v>
      </c>
    </row>
    <row r="3619" spans="1:18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171"/>
        <v>17.25</v>
      </c>
      <c r="Q3619" s="15">
        <f t="shared" si="169"/>
        <v>42779.610289351855</v>
      </c>
      <c r="R3619" s="15">
        <f t="shared" si="170"/>
        <v>42794</v>
      </c>
    </row>
    <row r="3620" spans="1:18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171"/>
        <v>36.07</v>
      </c>
      <c r="Q3620" s="15">
        <f t="shared" si="169"/>
        <v>42128.627893518518</v>
      </c>
      <c r="R3620" s="15">
        <f t="shared" si="170"/>
        <v>42158.627893518518</v>
      </c>
    </row>
    <row r="3621" spans="1:18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171"/>
        <v>66.47</v>
      </c>
      <c r="Q3621" s="15">
        <f t="shared" si="169"/>
        <v>42661.132245370376</v>
      </c>
      <c r="R3621" s="15">
        <f t="shared" si="170"/>
        <v>42693.916666666672</v>
      </c>
    </row>
    <row r="3622" spans="1:18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171"/>
        <v>56.07</v>
      </c>
      <c r="Q3622" s="15">
        <f t="shared" si="169"/>
        <v>42037.938206018516</v>
      </c>
      <c r="R3622" s="15">
        <f t="shared" si="170"/>
        <v>42068.166666666672</v>
      </c>
    </row>
    <row r="3623" spans="1:18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171"/>
        <v>47.03</v>
      </c>
      <c r="Q3623" s="15">
        <f t="shared" si="169"/>
        <v>42619.935694444444</v>
      </c>
      <c r="R3623" s="15">
        <f t="shared" si="170"/>
        <v>42643.875</v>
      </c>
    </row>
    <row r="3624" spans="1:18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171"/>
        <v>47.67</v>
      </c>
      <c r="Q3624" s="15">
        <f t="shared" si="169"/>
        <v>41877.221886574072</v>
      </c>
      <c r="R3624" s="15">
        <f t="shared" si="170"/>
        <v>41910.140972222223</v>
      </c>
    </row>
    <row r="3625" spans="1:18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171"/>
        <v>88.24</v>
      </c>
      <c r="Q3625" s="15">
        <f t="shared" si="169"/>
        <v>41828.736921296295</v>
      </c>
      <c r="R3625" s="15">
        <f t="shared" si="170"/>
        <v>41846.291666666664</v>
      </c>
    </row>
    <row r="3626" spans="1:18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171"/>
        <v>80.72</v>
      </c>
      <c r="Q3626" s="15">
        <f t="shared" si="169"/>
        <v>42545.774189814809</v>
      </c>
      <c r="R3626" s="15">
        <f t="shared" si="170"/>
        <v>42605.774189814809</v>
      </c>
    </row>
    <row r="3627" spans="1:18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171"/>
        <v>39.49</v>
      </c>
      <c r="Q3627" s="15">
        <f t="shared" si="169"/>
        <v>42157.652511574073</v>
      </c>
      <c r="R3627" s="15">
        <f t="shared" si="170"/>
        <v>42187.652511574073</v>
      </c>
    </row>
    <row r="3628" spans="1:18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171"/>
        <v>84.85</v>
      </c>
      <c r="Q3628" s="15">
        <f t="shared" si="169"/>
        <v>41846.667326388888</v>
      </c>
      <c r="R3628" s="15">
        <f t="shared" si="170"/>
        <v>41867.667326388888</v>
      </c>
    </row>
    <row r="3629" spans="1:18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171"/>
        <v>68.97</v>
      </c>
      <c r="Q3629" s="15">
        <f t="shared" si="169"/>
        <v>42460.741747685184</v>
      </c>
      <c r="R3629" s="15">
        <f t="shared" si="170"/>
        <v>42511.165972222225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171"/>
        <v>0</v>
      </c>
      <c r="Q3630" s="15">
        <f t="shared" si="169"/>
        <v>42291.833287037036</v>
      </c>
      <c r="R3630" s="15">
        <f t="shared" si="170"/>
        <v>42351.874953703707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171"/>
        <v>1</v>
      </c>
      <c r="Q3631" s="15">
        <f t="shared" si="169"/>
        <v>42437.094490740739</v>
      </c>
      <c r="R3631" s="15">
        <f t="shared" si="170"/>
        <v>42495.708333333328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171"/>
        <v>1</v>
      </c>
      <c r="Q3632" s="15">
        <f t="shared" si="169"/>
        <v>41942.84710648148</v>
      </c>
      <c r="R3632" s="15">
        <f t="shared" si="170"/>
        <v>41972.888773148152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171"/>
        <v>147.88</v>
      </c>
      <c r="Q3633" s="15">
        <f t="shared" si="169"/>
        <v>41880.753437499996</v>
      </c>
      <c r="R3633" s="15">
        <f t="shared" si="170"/>
        <v>41905.165972222225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171"/>
        <v>100</v>
      </c>
      <c r="Q3634" s="15">
        <f t="shared" si="169"/>
        <v>41946.936909722222</v>
      </c>
      <c r="R3634" s="15">
        <f t="shared" si="170"/>
        <v>41966.936909722222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171"/>
        <v>56.84</v>
      </c>
      <c r="Q3635" s="15">
        <f t="shared" si="169"/>
        <v>42649.623460648145</v>
      </c>
      <c r="R3635" s="15">
        <f t="shared" si="170"/>
        <v>42693.041666666672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171"/>
        <v>176.94</v>
      </c>
      <c r="Q3636" s="15">
        <f t="shared" si="169"/>
        <v>42701.166365740741</v>
      </c>
      <c r="R3636" s="15">
        <f t="shared" si="170"/>
        <v>42749.165972222225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171"/>
        <v>127.6</v>
      </c>
      <c r="Q3637" s="15">
        <f t="shared" si="169"/>
        <v>42450.88282407407</v>
      </c>
      <c r="R3637" s="15">
        <f t="shared" si="170"/>
        <v>42480.88282407407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171"/>
        <v>0</v>
      </c>
      <c r="Q3638" s="15">
        <f t="shared" si="169"/>
        <v>42226.694780092599</v>
      </c>
      <c r="R3638" s="15">
        <f t="shared" si="170"/>
        <v>42261.694780092599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171"/>
        <v>66.14</v>
      </c>
      <c r="Q3639" s="15">
        <f t="shared" si="169"/>
        <v>41975.700636574074</v>
      </c>
      <c r="R3639" s="15">
        <f t="shared" si="170"/>
        <v>42005.700636574074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171"/>
        <v>108</v>
      </c>
      <c r="Q3640" s="15">
        <f t="shared" si="169"/>
        <v>42053.672824074078</v>
      </c>
      <c r="R3640" s="15">
        <f t="shared" si="170"/>
        <v>42113.631157407406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171"/>
        <v>1</v>
      </c>
      <c r="Q3641" s="15">
        <f t="shared" si="169"/>
        <v>42590.677152777775</v>
      </c>
      <c r="R3641" s="15">
        <f t="shared" si="170"/>
        <v>42650.632638888885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171"/>
        <v>18.329999999999998</v>
      </c>
      <c r="Q3642" s="15">
        <f t="shared" si="169"/>
        <v>42104.781597222223</v>
      </c>
      <c r="R3642" s="15">
        <f t="shared" si="170"/>
        <v>42134.781597222223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171"/>
        <v>0</v>
      </c>
      <c r="Q3643" s="15">
        <f t="shared" si="169"/>
        <v>41899.627071759263</v>
      </c>
      <c r="R3643" s="15">
        <f t="shared" si="170"/>
        <v>41917.208333333336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171"/>
        <v>7.5</v>
      </c>
      <c r="Q3644" s="15">
        <f t="shared" si="169"/>
        <v>42297.816284722227</v>
      </c>
      <c r="R3644" s="15">
        <f t="shared" si="170"/>
        <v>42338.708333333328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171"/>
        <v>0</v>
      </c>
      <c r="Q3645" s="15">
        <f t="shared" si="169"/>
        <v>42285.143969907411</v>
      </c>
      <c r="R3645" s="15">
        <f t="shared" si="170"/>
        <v>42325.185636574075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171"/>
        <v>68.42</v>
      </c>
      <c r="Q3646" s="15">
        <f t="shared" si="169"/>
        <v>42409.241747685184</v>
      </c>
      <c r="R3646" s="15">
        <f t="shared" si="170"/>
        <v>42437.207638888889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171"/>
        <v>1</v>
      </c>
      <c r="Q3647" s="15">
        <f t="shared" si="169"/>
        <v>42665.970347222217</v>
      </c>
      <c r="R3647" s="15">
        <f t="shared" si="170"/>
        <v>42696.012013888889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171"/>
        <v>60.13</v>
      </c>
      <c r="Q3648" s="15">
        <f t="shared" si="169"/>
        <v>42140.421319444446</v>
      </c>
      <c r="R3648" s="15">
        <f t="shared" si="170"/>
        <v>42171.979166666672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171"/>
        <v>15</v>
      </c>
      <c r="Q3649" s="15">
        <f t="shared" si="169"/>
        <v>42598.749155092592</v>
      </c>
      <c r="R3649" s="15">
        <f t="shared" si="170"/>
        <v>42643.749155092592</v>
      </c>
    </row>
    <row r="3650" spans="1:18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si="171"/>
        <v>550.04</v>
      </c>
      <c r="Q3650" s="15">
        <f t="shared" ref="Q3650:Q3713" si="172">(((J3650/60)/60)/24+(DATE(1970,1,1)))</f>
        <v>41887.292187500003</v>
      </c>
      <c r="R3650" s="15">
        <f t="shared" ref="R3650:R3713" si="173">(((I3650/60)/60)/24)+DATE(1970,1,1)</f>
        <v>41917.292187500003</v>
      </c>
    </row>
    <row r="3651" spans="1:18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ref="P3651:P3714" si="174">IFERROR(ROUND(E3651/L3651,2),0)</f>
        <v>97.5</v>
      </c>
      <c r="Q3651" s="15">
        <f t="shared" si="172"/>
        <v>41780.712893518517</v>
      </c>
      <c r="R3651" s="15">
        <f t="shared" si="173"/>
        <v>41806.712893518517</v>
      </c>
    </row>
    <row r="3652" spans="1:18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174"/>
        <v>29.41</v>
      </c>
      <c r="Q3652" s="15">
        <f t="shared" si="172"/>
        <v>42381.478981481487</v>
      </c>
      <c r="R3652" s="15">
        <f t="shared" si="173"/>
        <v>42402.478981481487</v>
      </c>
    </row>
    <row r="3653" spans="1:18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174"/>
        <v>57.78</v>
      </c>
      <c r="Q3653" s="15">
        <f t="shared" si="172"/>
        <v>41828.646319444444</v>
      </c>
      <c r="R3653" s="15">
        <f t="shared" si="173"/>
        <v>41861.665972222225</v>
      </c>
    </row>
    <row r="3654" spans="1:18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174"/>
        <v>44.24</v>
      </c>
      <c r="Q3654" s="15">
        <f t="shared" si="172"/>
        <v>42596.644699074073</v>
      </c>
      <c r="R3654" s="15">
        <f t="shared" si="173"/>
        <v>42607.165972222225</v>
      </c>
    </row>
    <row r="3655" spans="1:18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174"/>
        <v>60.91</v>
      </c>
      <c r="Q3655" s="15">
        <f t="shared" si="172"/>
        <v>42191.363506944443</v>
      </c>
      <c r="R3655" s="15">
        <f t="shared" si="173"/>
        <v>42221.363506944443</v>
      </c>
    </row>
    <row r="3656" spans="1:18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174"/>
        <v>68.84</v>
      </c>
      <c r="Q3656" s="15">
        <f t="shared" si="172"/>
        <v>42440.416504629626</v>
      </c>
      <c r="R3656" s="15">
        <f t="shared" si="173"/>
        <v>42463.708333333328</v>
      </c>
    </row>
    <row r="3657" spans="1:18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174"/>
        <v>73.58</v>
      </c>
      <c r="Q3657" s="15">
        <f t="shared" si="172"/>
        <v>42173.803217592591</v>
      </c>
      <c r="R3657" s="15">
        <f t="shared" si="173"/>
        <v>42203.290972222225</v>
      </c>
    </row>
    <row r="3658" spans="1:18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174"/>
        <v>115.02</v>
      </c>
      <c r="Q3658" s="15">
        <f t="shared" si="172"/>
        <v>42737.910138888896</v>
      </c>
      <c r="R3658" s="15">
        <f t="shared" si="173"/>
        <v>42767.957638888889</v>
      </c>
    </row>
    <row r="3659" spans="1:18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174"/>
        <v>110.75</v>
      </c>
      <c r="Q3659" s="15">
        <f t="shared" si="172"/>
        <v>42499.629849537043</v>
      </c>
      <c r="R3659" s="15">
        <f t="shared" si="173"/>
        <v>42522.904166666667</v>
      </c>
    </row>
    <row r="3660" spans="1:18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174"/>
        <v>75.5</v>
      </c>
      <c r="Q3660" s="15">
        <f t="shared" si="172"/>
        <v>41775.858564814815</v>
      </c>
      <c r="R3660" s="15">
        <f t="shared" si="173"/>
        <v>41822.165972222225</v>
      </c>
    </row>
    <row r="3661" spans="1:18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174"/>
        <v>235.46</v>
      </c>
      <c r="Q3661" s="15">
        <f t="shared" si="172"/>
        <v>42055.277199074073</v>
      </c>
      <c r="R3661" s="15">
        <f t="shared" si="173"/>
        <v>42082.610416666663</v>
      </c>
    </row>
    <row r="3662" spans="1:18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174"/>
        <v>11.36</v>
      </c>
      <c r="Q3662" s="15">
        <f t="shared" si="172"/>
        <v>41971.881076388891</v>
      </c>
      <c r="R3662" s="15">
        <f t="shared" si="173"/>
        <v>41996.881076388891</v>
      </c>
    </row>
    <row r="3663" spans="1:18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174"/>
        <v>92.5</v>
      </c>
      <c r="Q3663" s="15">
        <f t="shared" si="172"/>
        <v>42447.896666666667</v>
      </c>
      <c r="R3663" s="15">
        <f t="shared" si="173"/>
        <v>42470.166666666672</v>
      </c>
    </row>
    <row r="3664" spans="1:18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174"/>
        <v>202.85</v>
      </c>
      <c r="Q3664" s="15">
        <f t="shared" si="172"/>
        <v>42064.220069444447</v>
      </c>
      <c r="R3664" s="15">
        <f t="shared" si="173"/>
        <v>42094.178402777776</v>
      </c>
    </row>
    <row r="3665" spans="1:18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174"/>
        <v>26</v>
      </c>
      <c r="Q3665" s="15">
        <f t="shared" si="172"/>
        <v>42665.451736111107</v>
      </c>
      <c r="R3665" s="15">
        <f t="shared" si="173"/>
        <v>42725.493402777778</v>
      </c>
    </row>
    <row r="3666" spans="1:18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174"/>
        <v>46.05</v>
      </c>
      <c r="Q3666" s="15">
        <f t="shared" si="172"/>
        <v>42523.248715277776</v>
      </c>
      <c r="R3666" s="15">
        <f t="shared" si="173"/>
        <v>42537.248715277776</v>
      </c>
    </row>
    <row r="3667" spans="1:18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174"/>
        <v>51</v>
      </c>
      <c r="Q3667" s="15">
        <f t="shared" si="172"/>
        <v>42294.808124999996</v>
      </c>
      <c r="R3667" s="15">
        <f t="shared" si="173"/>
        <v>42305.829166666663</v>
      </c>
    </row>
    <row r="3668" spans="1:18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174"/>
        <v>31.58</v>
      </c>
      <c r="Q3668" s="15">
        <f t="shared" si="172"/>
        <v>41822.90488425926</v>
      </c>
      <c r="R3668" s="15">
        <f t="shared" si="173"/>
        <v>41844.291666666664</v>
      </c>
    </row>
    <row r="3669" spans="1:18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174"/>
        <v>53.36</v>
      </c>
      <c r="Q3669" s="15">
        <f t="shared" si="172"/>
        <v>42173.970127314817</v>
      </c>
      <c r="R3669" s="15">
        <f t="shared" si="173"/>
        <v>42203.970127314817</v>
      </c>
    </row>
    <row r="3670" spans="1:18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174"/>
        <v>36.96</v>
      </c>
      <c r="Q3670" s="15">
        <f t="shared" si="172"/>
        <v>42185.556157407409</v>
      </c>
      <c r="R3670" s="15">
        <f t="shared" si="173"/>
        <v>42208.772916666669</v>
      </c>
    </row>
    <row r="3671" spans="1:18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174"/>
        <v>81.290000000000006</v>
      </c>
      <c r="Q3671" s="15">
        <f t="shared" si="172"/>
        <v>42136.675196759257</v>
      </c>
      <c r="R3671" s="15">
        <f t="shared" si="173"/>
        <v>42166.675196759257</v>
      </c>
    </row>
    <row r="3672" spans="1:18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174"/>
        <v>20.079999999999998</v>
      </c>
      <c r="Q3672" s="15">
        <f t="shared" si="172"/>
        <v>42142.514016203699</v>
      </c>
      <c r="R3672" s="15">
        <f t="shared" si="173"/>
        <v>42155.958333333328</v>
      </c>
    </row>
    <row r="3673" spans="1:18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174"/>
        <v>88.25</v>
      </c>
      <c r="Q3673" s="15">
        <f t="shared" si="172"/>
        <v>41820.62809027778</v>
      </c>
      <c r="R3673" s="15">
        <f t="shared" si="173"/>
        <v>41841.165972222225</v>
      </c>
    </row>
    <row r="3674" spans="1:18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174"/>
        <v>53.44</v>
      </c>
      <c r="Q3674" s="15">
        <f t="shared" si="172"/>
        <v>41878.946574074071</v>
      </c>
      <c r="R3674" s="15">
        <f t="shared" si="173"/>
        <v>41908.946574074071</v>
      </c>
    </row>
    <row r="3675" spans="1:18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174"/>
        <v>39.869999999999997</v>
      </c>
      <c r="Q3675" s="15">
        <f t="shared" si="172"/>
        <v>41914.295104166667</v>
      </c>
      <c r="R3675" s="15">
        <f t="shared" si="173"/>
        <v>41948.536111111112</v>
      </c>
    </row>
    <row r="3676" spans="1:18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174"/>
        <v>145.16</v>
      </c>
      <c r="Q3676" s="15">
        <f t="shared" si="172"/>
        <v>42556.873020833329</v>
      </c>
      <c r="R3676" s="15">
        <f t="shared" si="173"/>
        <v>42616.873020833329</v>
      </c>
    </row>
    <row r="3677" spans="1:18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174"/>
        <v>23.33</v>
      </c>
      <c r="Q3677" s="15">
        <f t="shared" si="172"/>
        <v>42493.597013888888</v>
      </c>
      <c r="R3677" s="15">
        <f t="shared" si="173"/>
        <v>42505.958333333328</v>
      </c>
    </row>
    <row r="3678" spans="1:18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174"/>
        <v>64.38</v>
      </c>
      <c r="Q3678" s="15">
        <f t="shared" si="172"/>
        <v>41876.815787037034</v>
      </c>
      <c r="R3678" s="15">
        <f t="shared" si="173"/>
        <v>41894.815787037034</v>
      </c>
    </row>
    <row r="3679" spans="1:18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174"/>
        <v>62.05</v>
      </c>
      <c r="Q3679" s="15">
        <f t="shared" si="172"/>
        <v>41802.574282407404</v>
      </c>
      <c r="R3679" s="15">
        <f t="shared" si="173"/>
        <v>41823.165972222225</v>
      </c>
    </row>
    <row r="3680" spans="1:18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174"/>
        <v>66.13</v>
      </c>
      <c r="Q3680" s="15">
        <f t="shared" si="172"/>
        <v>42120.531226851846</v>
      </c>
      <c r="R3680" s="15">
        <f t="shared" si="173"/>
        <v>42155.531226851846</v>
      </c>
    </row>
    <row r="3681" spans="1:18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174"/>
        <v>73.400000000000006</v>
      </c>
      <c r="Q3681" s="15">
        <f t="shared" si="172"/>
        <v>41786.761354166665</v>
      </c>
      <c r="R3681" s="15">
        <f t="shared" si="173"/>
        <v>41821.207638888889</v>
      </c>
    </row>
    <row r="3682" spans="1:18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174"/>
        <v>99.5</v>
      </c>
      <c r="Q3682" s="15">
        <f t="shared" si="172"/>
        <v>42627.454097222217</v>
      </c>
      <c r="R3682" s="15">
        <f t="shared" si="173"/>
        <v>42648.454097222217</v>
      </c>
    </row>
    <row r="3683" spans="1:18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174"/>
        <v>62.17</v>
      </c>
      <c r="Q3683" s="15">
        <f t="shared" si="172"/>
        <v>42374.651504629626</v>
      </c>
      <c r="R3683" s="15">
        <f t="shared" si="173"/>
        <v>42384.651504629626</v>
      </c>
    </row>
    <row r="3684" spans="1:18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174"/>
        <v>62.33</v>
      </c>
      <c r="Q3684" s="15">
        <f t="shared" si="172"/>
        <v>41772.685393518521</v>
      </c>
      <c r="R3684" s="15">
        <f t="shared" si="173"/>
        <v>41806.290972222225</v>
      </c>
    </row>
    <row r="3685" spans="1:18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174"/>
        <v>58.79</v>
      </c>
      <c r="Q3685" s="15">
        <f t="shared" si="172"/>
        <v>42633.116851851853</v>
      </c>
      <c r="R3685" s="15">
        <f t="shared" si="173"/>
        <v>42663.116851851853</v>
      </c>
    </row>
    <row r="3686" spans="1:18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174"/>
        <v>45.35</v>
      </c>
      <c r="Q3686" s="15">
        <f t="shared" si="172"/>
        <v>42219.180393518516</v>
      </c>
      <c r="R3686" s="15">
        <f t="shared" si="173"/>
        <v>42249.180393518516</v>
      </c>
    </row>
    <row r="3687" spans="1:18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174"/>
        <v>41.94</v>
      </c>
      <c r="Q3687" s="15">
        <f t="shared" si="172"/>
        <v>41753.593275462961</v>
      </c>
      <c r="R3687" s="15">
        <f t="shared" si="173"/>
        <v>41778.875</v>
      </c>
    </row>
    <row r="3688" spans="1:18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174"/>
        <v>59.17</v>
      </c>
      <c r="Q3688" s="15">
        <f t="shared" si="172"/>
        <v>42230.662731481483</v>
      </c>
      <c r="R3688" s="15">
        <f t="shared" si="173"/>
        <v>42245.165972222225</v>
      </c>
    </row>
    <row r="3689" spans="1:18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174"/>
        <v>200.49</v>
      </c>
      <c r="Q3689" s="15">
        <f t="shared" si="172"/>
        <v>41787.218229166669</v>
      </c>
      <c r="R3689" s="15">
        <f t="shared" si="173"/>
        <v>41817.218229166669</v>
      </c>
    </row>
    <row r="3690" spans="1:18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174"/>
        <v>83.97</v>
      </c>
      <c r="Q3690" s="15">
        <f t="shared" si="172"/>
        <v>41829.787083333329</v>
      </c>
      <c r="R3690" s="15">
        <f t="shared" si="173"/>
        <v>41859.787083333329</v>
      </c>
    </row>
    <row r="3691" spans="1:18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174"/>
        <v>57.26</v>
      </c>
      <c r="Q3691" s="15">
        <f t="shared" si="172"/>
        <v>42147.826840277776</v>
      </c>
      <c r="R3691" s="15">
        <f t="shared" si="173"/>
        <v>42176.934027777781</v>
      </c>
    </row>
    <row r="3692" spans="1:18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174"/>
        <v>58.06</v>
      </c>
      <c r="Q3692" s="15">
        <f t="shared" si="172"/>
        <v>41940.598182870373</v>
      </c>
      <c r="R3692" s="15">
        <f t="shared" si="173"/>
        <v>41970.639849537038</v>
      </c>
    </row>
    <row r="3693" spans="1:18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174"/>
        <v>186.8</v>
      </c>
      <c r="Q3693" s="15">
        <f t="shared" si="172"/>
        <v>42020.700567129628</v>
      </c>
      <c r="R3693" s="15">
        <f t="shared" si="173"/>
        <v>42065.207638888889</v>
      </c>
    </row>
    <row r="3694" spans="1:18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174"/>
        <v>74.12</v>
      </c>
      <c r="Q3694" s="15">
        <f t="shared" si="172"/>
        <v>41891.96503472222</v>
      </c>
      <c r="R3694" s="15">
        <f t="shared" si="173"/>
        <v>41901</v>
      </c>
    </row>
    <row r="3695" spans="1:18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174"/>
        <v>30.71</v>
      </c>
      <c r="Q3695" s="15">
        <f t="shared" si="172"/>
        <v>42309.191307870366</v>
      </c>
      <c r="R3695" s="15">
        <f t="shared" si="173"/>
        <v>42338.9375</v>
      </c>
    </row>
    <row r="3696" spans="1:18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174"/>
        <v>62.67</v>
      </c>
      <c r="Q3696" s="15">
        <f t="shared" si="172"/>
        <v>42490.133877314816</v>
      </c>
      <c r="R3696" s="15">
        <f t="shared" si="173"/>
        <v>42527.083333333328</v>
      </c>
    </row>
    <row r="3697" spans="1:18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174"/>
        <v>121.36</v>
      </c>
      <c r="Q3697" s="15">
        <f t="shared" si="172"/>
        <v>41995.870486111111</v>
      </c>
      <c r="R3697" s="15">
        <f t="shared" si="173"/>
        <v>42015.870486111111</v>
      </c>
    </row>
    <row r="3698" spans="1:18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174"/>
        <v>39.74</v>
      </c>
      <c r="Q3698" s="15">
        <f t="shared" si="172"/>
        <v>41988.617083333331</v>
      </c>
      <c r="R3698" s="15">
        <f t="shared" si="173"/>
        <v>42048.617083333331</v>
      </c>
    </row>
    <row r="3699" spans="1:18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174"/>
        <v>72</v>
      </c>
      <c r="Q3699" s="15">
        <f t="shared" si="172"/>
        <v>42479.465833333335</v>
      </c>
      <c r="R3699" s="15">
        <f t="shared" si="173"/>
        <v>42500.465833333335</v>
      </c>
    </row>
    <row r="3700" spans="1:18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174"/>
        <v>40.630000000000003</v>
      </c>
      <c r="Q3700" s="15">
        <f t="shared" si="172"/>
        <v>42401.806562500002</v>
      </c>
      <c r="R3700" s="15">
        <f t="shared" si="173"/>
        <v>42431.806562500002</v>
      </c>
    </row>
    <row r="3701" spans="1:18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174"/>
        <v>63</v>
      </c>
      <c r="Q3701" s="15">
        <f t="shared" si="172"/>
        <v>41897.602037037039</v>
      </c>
      <c r="R3701" s="15">
        <f t="shared" si="173"/>
        <v>41927.602037037039</v>
      </c>
    </row>
    <row r="3702" spans="1:18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174"/>
        <v>33.67</v>
      </c>
      <c r="Q3702" s="15">
        <f t="shared" si="172"/>
        <v>41882.585648148146</v>
      </c>
      <c r="R3702" s="15">
        <f t="shared" si="173"/>
        <v>41912.666666666664</v>
      </c>
    </row>
    <row r="3703" spans="1:18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174"/>
        <v>38.590000000000003</v>
      </c>
      <c r="Q3703" s="15">
        <f t="shared" si="172"/>
        <v>42129.541585648149</v>
      </c>
      <c r="R3703" s="15">
        <f t="shared" si="173"/>
        <v>42159.541585648149</v>
      </c>
    </row>
    <row r="3704" spans="1:18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174"/>
        <v>155.94999999999999</v>
      </c>
      <c r="Q3704" s="15">
        <f t="shared" si="172"/>
        <v>42524.53800925926</v>
      </c>
      <c r="R3704" s="15">
        <f t="shared" si="173"/>
        <v>42561.957638888889</v>
      </c>
    </row>
    <row r="3705" spans="1:18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174"/>
        <v>43.2</v>
      </c>
      <c r="Q3705" s="15">
        <f t="shared" si="172"/>
        <v>42556.504490740743</v>
      </c>
      <c r="R3705" s="15">
        <f t="shared" si="173"/>
        <v>42595.290972222225</v>
      </c>
    </row>
    <row r="3706" spans="1:18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174"/>
        <v>15.15</v>
      </c>
      <c r="Q3706" s="15">
        <f t="shared" si="172"/>
        <v>42461.689745370371</v>
      </c>
      <c r="R3706" s="15">
        <f t="shared" si="173"/>
        <v>42521.689745370371</v>
      </c>
    </row>
    <row r="3707" spans="1:18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174"/>
        <v>83.57</v>
      </c>
      <c r="Q3707" s="15">
        <f t="shared" si="172"/>
        <v>41792.542986111112</v>
      </c>
      <c r="R3707" s="15">
        <f t="shared" si="173"/>
        <v>41813.75</v>
      </c>
    </row>
    <row r="3708" spans="1:18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174"/>
        <v>140</v>
      </c>
      <c r="Q3708" s="15">
        <f t="shared" si="172"/>
        <v>41879.913761574076</v>
      </c>
      <c r="R3708" s="15">
        <f t="shared" si="173"/>
        <v>41894.913761574076</v>
      </c>
    </row>
    <row r="3709" spans="1:18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174"/>
        <v>80.87</v>
      </c>
      <c r="Q3709" s="15">
        <f t="shared" si="172"/>
        <v>42552.048356481479</v>
      </c>
      <c r="R3709" s="15">
        <f t="shared" si="173"/>
        <v>42573.226388888885</v>
      </c>
    </row>
    <row r="3710" spans="1:18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174"/>
        <v>53.85</v>
      </c>
      <c r="Q3710" s="15">
        <f t="shared" si="172"/>
        <v>41810.142199074071</v>
      </c>
      <c r="R3710" s="15">
        <f t="shared" si="173"/>
        <v>41824.142199074071</v>
      </c>
    </row>
    <row r="3711" spans="1:18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174"/>
        <v>30.93</v>
      </c>
      <c r="Q3711" s="15">
        <f t="shared" si="172"/>
        <v>41785.707708333335</v>
      </c>
      <c r="R3711" s="15">
        <f t="shared" si="173"/>
        <v>41815.707708333335</v>
      </c>
    </row>
    <row r="3712" spans="1:18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174"/>
        <v>67.959999999999994</v>
      </c>
      <c r="Q3712" s="15">
        <f t="shared" si="172"/>
        <v>42072.576249999998</v>
      </c>
      <c r="R3712" s="15">
        <f t="shared" si="173"/>
        <v>42097.576249999998</v>
      </c>
    </row>
    <row r="3713" spans="1:18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174"/>
        <v>27.14</v>
      </c>
      <c r="Q3713" s="15">
        <f t="shared" si="172"/>
        <v>41779.724224537036</v>
      </c>
      <c r="R3713" s="15">
        <f t="shared" si="173"/>
        <v>41805.666666666664</v>
      </c>
    </row>
    <row r="3714" spans="1:18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si="174"/>
        <v>110.87</v>
      </c>
      <c r="Q3714" s="15">
        <f t="shared" ref="Q3714:Q3777" si="175">(((J3714/60)/60)/24+(DATE(1970,1,1)))</f>
        <v>42134.172071759262</v>
      </c>
      <c r="R3714" s="15">
        <f t="shared" ref="R3714:R3777" si="176">(((I3714/60)/60)/24)+DATE(1970,1,1)</f>
        <v>42155.290972222225</v>
      </c>
    </row>
    <row r="3715" spans="1:18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ref="P3715:P3778" si="177">IFERROR(ROUND(E3715/L3715,2),0)</f>
        <v>106.84</v>
      </c>
      <c r="Q3715" s="15">
        <f t="shared" si="175"/>
        <v>42505.738032407404</v>
      </c>
      <c r="R3715" s="15">
        <f t="shared" si="176"/>
        <v>42525.738032407404</v>
      </c>
    </row>
    <row r="3716" spans="1:18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177"/>
        <v>105.52</v>
      </c>
      <c r="Q3716" s="15">
        <f t="shared" si="175"/>
        <v>42118.556331018524</v>
      </c>
      <c r="R3716" s="15">
        <f t="shared" si="176"/>
        <v>42150.165972222225</v>
      </c>
    </row>
    <row r="3717" spans="1:18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177"/>
        <v>132.96</v>
      </c>
      <c r="Q3717" s="15">
        <f t="shared" si="175"/>
        <v>42036.995590277773</v>
      </c>
      <c r="R3717" s="15">
        <f t="shared" si="176"/>
        <v>42094.536111111112</v>
      </c>
    </row>
    <row r="3718" spans="1:18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177"/>
        <v>51.92</v>
      </c>
      <c r="Q3718" s="15">
        <f t="shared" si="175"/>
        <v>42360.887835648144</v>
      </c>
      <c r="R3718" s="15">
        <f t="shared" si="176"/>
        <v>42390.887835648144</v>
      </c>
    </row>
    <row r="3719" spans="1:18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177"/>
        <v>310</v>
      </c>
      <c r="Q3719" s="15">
        <f t="shared" si="175"/>
        <v>42102.866307870368</v>
      </c>
      <c r="R3719" s="15">
        <f t="shared" si="176"/>
        <v>42133.866307870368</v>
      </c>
    </row>
    <row r="3720" spans="1:18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177"/>
        <v>26.02</v>
      </c>
      <c r="Q3720" s="15">
        <f t="shared" si="175"/>
        <v>42032.716145833328</v>
      </c>
      <c r="R3720" s="15">
        <f t="shared" si="176"/>
        <v>42062.716145833328</v>
      </c>
    </row>
    <row r="3721" spans="1:18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177"/>
        <v>105</v>
      </c>
      <c r="Q3721" s="15">
        <f t="shared" si="175"/>
        <v>42147.729930555557</v>
      </c>
      <c r="R3721" s="15">
        <f t="shared" si="176"/>
        <v>42177.729930555557</v>
      </c>
    </row>
    <row r="3722" spans="1:18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177"/>
        <v>86.23</v>
      </c>
      <c r="Q3722" s="15">
        <f t="shared" si="175"/>
        <v>42165.993125000001</v>
      </c>
      <c r="R3722" s="15">
        <f t="shared" si="176"/>
        <v>42187.993125000001</v>
      </c>
    </row>
    <row r="3723" spans="1:18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177"/>
        <v>114.55</v>
      </c>
      <c r="Q3723" s="15">
        <f t="shared" si="175"/>
        <v>41927.936157407406</v>
      </c>
      <c r="R3723" s="15">
        <f t="shared" si="176"/>
        <v>41948.977824074071</v>
      </c>
    </row>
    <row r="3724" spans="1:18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177"/>
        <v>47.66</v>
      </c>
      <c r="Q3724" s="15">
        <f t="shared" si="175"/>
        <v>42381.671840277777</v>
      </c>
      <c r="R3724" s="15">
        <f t="shared" si="176"/>
        <v>42411.957638888889</v>
      </c>
    </row>
    <row r="3725" spans="1:18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177"/>
        <v>72.89</v>
      </c>
      <c r="Q3725" s="15">
        <f t="shared" si="175"/>
        <v>41943.753032407411</v>
      </c>
      <c r="R3725" s="15">
        <f t="shared" si="176"/>
        <v>41973.794699074075</v>
      </c>
    </row>
    <row r="3726" spans="1:18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177"/>
        <v>49.55</v>
      </c>
      <c r="Q3726" s="15">
        <f t="shared" si="175"/>
        <v>42465.491435185191</v>
      </c>
      <c r="R3726" s="15">
        <f t="shared" si="176"/>
        <v>42494.958333333328</v>
      </c>
    </row>
    <row r="3727" spans="1:18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177"/>
        <v>25.4</v>
      </c>
      <c r="Q3727" s="15">
        <f t="shared" si="175"/>
        <v>42401.945219907408</v>
      </c>
      <c r="R3727" s="15">
        <f t="shared" si="176"/>
        <v>42418.895833333328</v>
      </c>
    </row>
    <row r="3728" spans="1:18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177"/>
        <v>62.59</v>
      </c>
      <c r="Q3728" s="15">
        <f t="shared" si="175"/>
        <v>42462.140868055561</v>
      </c>
      <c r="R3728" s="15">
        <f t="shared" si="176"/>
        <v>42489.875</v>
      </c>
    </row>
    <row r="3729" spans="1:18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177"/>
        <v>61.06</v>
      </c>
      <c r="Q3729" s="15">
        <f t="shared" si="175"/>
        <v>42632.348310185189</v>
      </c>
      <c r="R3729" s="15">
        <f t="shared" si="176"/>
        <v>42663.204861111109</v>
      </c>
    </row>
    <row r="3730" spans="1:18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177"/>
        <v>60.06</v>
      </c>
      <c r="Q3730" s="15">
        <f t="shared" si="175"/>
        <v>42205.171018518522</v>
      </c>
      <c r="R3730" s="15">
        <f t="shared" si="176"/>
        <v>42235.171018518522</v>
      </c>
    </row>
    <row r="3731" spans="1:18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177"/>
        <v>72.400000000000006</v>
      </c>
      <c r="Q3731" s="15">
        <f t="shared" si="175"/>
        <v>42041.205000000002</v>
      </c>
      <c r="R3731" s="15">
        <f t="shared" si="176"/>
        <v>42086.16333333333</v>
      </c>
    </row>
    <row r="3732" spans="1:18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177"/>
        <v>100</v>
      </c>
      <c r="Q3732" s="15">
        <f t="shared" si="175"/>
        <v>42203.677766203706</v>
      </c>
      <c r="R3732" s="15">
        <f t="shared" si="176"/>
        <v>42233.677766203706</v>
      </c>
    </row>
    <row r="3733" spans="1:18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177"/>
        <v>51.67</v>
      </c>
      <c r="Q3733" s="15">
        <f t="shared" si="175"/>
        <v>41983.752847222218</v>
      </c>
      <c r="R3733" s="15">
        <f t="shared" si="176"/>
        <v>42014.140972222223</v>
      </c>
    </row>
    <row r="3734" spans="1:18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177"/>
        <v>32.75</v>
      </c>
      <c r="Q3734" s="15">
        <f t="shared" si="175"/>
        <v>41968.677465277782</v>
      </c>
      <c r="R3734" s="15">
        <f t="shared" si="176"/>
        <v>42028.5</v>
      </c>
    </row>
    <row r="3735" spans="1:18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177"/>
        <v>0</v>
      </c>
      <c r="Q3735" s="15">
        <f t="shared" si="175"/>
        <v>42103.024398148147</v>
      </c>
      <c r="R3735" s="15">
        <f t="shared" si="176"/>
        <v>42112.9375</v>
      </c>
    </row>
    <row r="3736" spans="1:18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177"/>
        <v>61</v>
      </c>
      <c r="Q3736" s="15">
        <f t="shared" si="175"/>
        <v>42089.901574074072</v>
      </c>
      <c r="R3736" s="15">
        <f t="shared" si="176"/>
        <v>42149.901574074072</v>
      </c>
    </row>
    <row r="3737" spans="1:18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177"/>
        <v>10</v>
      </c>
      <c r="Q3737" s="15">
        <f t="shared" si="175"/>
        <v>42122.693159722221</v>
      </c>
      <c r="R3737" s="15">
        <f t="shared" si="176"/>
        <v>42152.693159722221</v>
      </c>
    </row>
    <row r="3738" spans="1:18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177"/>
        <v>10</v>
      </c>
      <c r="Q3738" s="15">
        <f t="shared" si="175"/>
        <v>42048.711724537032</v>
      </c>
      <c r="R3738" s="15">
        <f t="shared" si="176"/>
        <v>42086.75</v>
      </c>
    </row>
    <row r="3739" spans="1:18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177"/>
        <v>37.5</v>
      </c>
      <c r="Q3739" s="15">
        <f t="shared" si="175"/>
        <v>42297.691006944442</v>
      </c>
      <c r="R3739" s="15">
        <f t="shared" si="176"/>
        <v>42320.290972222225</v>
      </c>
    </row>
    <row r="3740" spans="1:18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177"/>
        <v>45</v>
      </c>
      <c r="Q3740" s="15">
        <f t="shared" si="175"/>
        <v>41813.938715277778</v>
      </c>
      <c r="R3740" s="15">
        <f t="shared" si="176"/>
        <v>41835.916666666664</v>
      </c>
    </row>
    <row r="3741" spans="1:18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177"/>
        <v>100.63</v>
      </c>
      <c r="Q3741" s="15">
        <f t="shared" si="175"/>
        <v>42548.449861111112</v>
      </c>
      <c r="R3741" s="15">
        <f t="shared" si="176"/>
        <v>42568.449861111112</v>
      </c>
    </row>
    <row r="3742" spans="1:18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177"/>
        <v>25.57</v>
      </c>
      <c r="Q3742" s="15">
        <f t="shared" si="175"/>
        <v>41833.089756944442</v>
      </c>
      <c r="R3742" s="15">
        <f t="shared" si="176"/>
        <v>41863.079143518517</v>
      </c>
    </row>
    <row r="3743" spans="1:18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177"/>
        <v>0</v>
      </c>
      <c r="Q3743" s="15">
        <f t="shared" si="175"/>
        <v>42325.920717592591</v>
      </c>
      <c r="R3743" s="15">
        <f t="shared" si="176"/>
        <v>42355.920717592591</v>
      </c>
    </row>
    <row r="3744" spans="1:18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177"/>
        <v>25</v>
      </c>
      <c r="Q3744" s="15">
        <f t="shared" si="175"/>
        <v>41858.214629629627</v>
      </c>
      <c r="R3744" s="15">
        <f t="shared" si="176"/>
        <v>41888.214629629627</v>
      </c>
    </row>
    <row r="3745" spans="1:18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177"/>
        <v>0</v>
      </c>
      <c r="Q3745" s="15">
        <f t="shared" si="175"/>
        <v>41793.710231481484</v>
      </c>
      <c r="R3745" s="15">
        <f t="shared" si="176"/>
        <v>41823.710231481484</v>
      </c>
    </row>
    <row r="3746" spans="1:18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177"/>
        <v>0</v>
      </c>
      <c r="Q3746" s="15">
        <f t="shared" si="175"/>
        <v>41793.814259259263</v>
      </c>
      <c r="R3746" s="15">
        <f t="shared" si="176"/>
        <v>41825.165972222225</v>
      </c>
    </row>
    <row r="3747" spans="1:18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177"/>
        <v>10</v>
      </c>
      <c r="Q3747" s="15">
        <f t="shared" si="175"/>
        <v>41831.697939814818</v>
      </c>
      <c r="R3747" s="15">
        <f t="shared" si="176"/>
        <v>41861.697939814818</v>
      </c>
    </row>
    <row r="3748" spans="1:18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177"/>
        <v>202</v>
      </c>
      <c r="Q3748" s="15">
        <f t="shared" si="175"/>
        <v>42621.389340277776</v>
      </c>
      <c r="R3748" s="15">
        <f t="shared" si="176"/>
        <v>42651.389340277776</v>
      </c>
    </row>
    <row r="3749" spans="1:18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177"/>
        <v>25</v>
      </c>
      <c r="Q3749" s="15">
        <f t="shared" si="175"/>
        <v>42164.299722222218</v>
      </c>
      <c r="R3749" s="15">
        <f t="shared" si="176"/>
        <v>42190.957638888889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177"/>
        <v>99.54</v>
      </c>
      <c r="Q3750" s="15">
        <f t="shared" si="175"/>
        <v>42395.706435185188</v>
      </c>
      <c r="R3750" s="15">
        <f t="shared" si="176"/>
        <v>42416.249305555553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177"/>
        <v>75</v>
      </c>
      <c r="Q3751" s="15">
        <f t="shared" si="175"/>
        <v>42458.127175925925</v>
      </c>
      <c r="R3751" s="15">
        <f t="shared" si="176"/>
        <v>42489.165972222225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177"/>
        <v>215.25</v>
      </c>
      <c r="Q3752" s="15">
        <f t="shared" si="175"/>
        <v>42016.981574074074</v>
      </c>
      <c r="R3752" s="15">
        <f t="shared" si="176"/>
        <v>42045.332638888889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177"/>
        <v>120.55</v>
      </c>
      <c r="Q3753" s="15">
        <f t="shared" si="175"/>
        <v>42403.035567129627</v>
      </c>
      <c r="R3753" s="15">
        <f t="shared" si="176"/>
        <v>42462.993900462956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177"/>
        <v>37.67</v>
      </c>
      <c r="Q3754" s="15">
        <f t="shared" si="175"/>
        <v>42619.802488425921</v>
      </c>
      <c r="R3754" s="15">
        <f t="shared" si="176"/>
        <v>42659.875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177"/>
        <v>172.23</v>
      </c>
      <c r="Q3755" s="15">
        <f t="shared" si="175"/>
        <v>42128.824074074073</v>
      </c>
      <c r="R3755" s="15">
        <f t="shared" si="176"/>
        <v>42158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177"/>
        <v>111.11</v>
      </c>
      <c r="Q3756" s="15">
        <f t="shared" si="175"/>
        <v>41808.881215277775</v>
      </c>
      <c r="R3756" s="15">
        <f t="shared" si="176"/>
        <v>41846.207638888889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177"/>
        <v>25.46</v>
      </c>
      <c r="Q3757" s="15">
        <f t="shared" si="175"/>
        <v>42445.866979166662</v>
      </c>
      <c r="R3757" s="15">
        <f t="shared" si="176"/>
        <v>42475.866979166662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177"/>
        <v>267.64999999999998</v>
      </c>
      <c r="Q3758" s="15">
        <f t="shared" si="175"/>
        <v>41771.814791666664</v>
      </c>
      <c r="R3758" s="15">
        <f t="shared" si="176"/>
        <v>41801.814791666664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177"/>
        <v>75.959999999999994</v>
      </c>
      <c r="Q3759" s="15">
        <f t="shared" si="175"/>
        <v>41954.850868055553</v>
      </c>
      <c r="R3759" s="15">
        <f t="shared" si="176"/>
        <v>41974.850868055553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177"/>
        <v>59.04</v>
      </c>
      <c r="Q3760" s="15">
        <f t="shared" si="175"/>
        <v>41747.471504629626</v>
      </c>
      <c r="R3760" s="15">
        <f t="shared" si="176"/>
        <v>41778.208333333336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177"/>
        <v>50.11</v>
      </c>
      <c r="Q3761" s="15">
        <f t="shared" si="175"/>
        <v>42182.108252314814</v>
      </c>
      <c r="R3761" s="15">
        <f t="shared" si="176"/>
        <v>42242.108252314814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177"/>
        <v>55.5</v>
      </c>
      <c r="Q3762" s="15">
        <f t="shared" si="175"/>
        <v>41739.525300925925</v>
      </c>
      <c r="R3762" s="15">
        <f t="shared" si="176"/>
        <v>41764.525300925925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177"/>
        <v>166.67</v>
      </c>
      <c r="Q3763" s="15">
        <f t="shared" si="175"/>
        <v>42173.466863425929</v>
      </c>
      <c r="R3763" s="15">
        <f t="shared" si="176"/>
        <v>42226.958333333328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177"/>
        <v>47.43</v>
      </c>
      <c r="Q3764" s="15">
        <f t="shared" si="175"/>
        <v>42193.813530092593</v>
      </c>
      <c r="R3764" s="15">
        <f t="shared" si="176"/>
        <v>42218.813530092593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177"/>
        <v>64.94</v>
      </c>
      <c r="Q3765" s="15">
        <f t="shared" si="175"/>
        <v>42065.750300925924</v>
      </c>
      <c r="R3765" s="15">
        <f t="shared" si="176"/>
        <v>42095.708634259259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177"/>
        <v>55.56</v>
      </c>
      <c r="Q3766" s="15">
        <f t="shared" si="175"/>
        <v>42499.842962962968</v>
      </c>
      <c r="R3766" s="15">
        <f t="shared" si="176"/>
        <v>42519.024999999994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177"/>
        <v>74.22</v>
      </c>
      <c r="Q3767" s="15">
        <f t="shared" si="175"/>
        <v>41820.776412037041</v>
      </c>
      <c r="R3767" s="15">
        <f t="shared" si="176"/>
        <v>41850.776412037041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177"/>
        <v>106.93</v>
      </c>
      <c r="Q3768" s="15">
        <f t="shared" si="175"/>
        <v>41788.167187500003</v>
      </c>
      <c r="R3768" s="15">
        <f t="shared" si="176"/>
        <v>41823.167187500003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177"/>
        <v>41.7</v>
      </c>
      <c r="Q3769" s="15">
        <f t="shared" si="175"/>
        <v>42050.019641203704</v>
      </c>
      <c r="R3769" s="15">
        <f t="shared" si="176"/>
        <v>42064.207638888889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177"/>
        <v>74.239999999999995</v>
      </c>
      <c r="Q3770" s="15">
        <f t="shared" si="175"/>
        <v>41772.727893518517</v>
      </c>
      <c r="R3770" s="15">
        <f t="shared" si="176"/>
        <v>41802.727893518517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177"/>
        <v>73.33</v>
      </c>
      <c r="Q3771" s="15">
        <f t="shared" si="175"/>
        <v>42445.598136574074</v>
      </c>
      <c r="R3771" s="15">
        <f t="shared" si="176"/>
        <v>42475.598136574074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177"/>
        <v>100</v>
      </c>
      <c r="Q3772" s="15">
        <f t="shared" si="175"/>
        <v>42138.930671296301</v>
      </c>
      <c r="R3772" s="15">
        <f t="shared" si="176"/>
        <v>42168.930671296301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177"/>
        <v>38.42</v>
      </c>
      <c r="Q3773" s="15">
        <f t="shared" si="175"/>
        <v>42493.857083333336</v>
      </c>
      <c r="R3773" s="15">
        <f t="shared" si="176"/>
        <v>42508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177"/>
        <v>166.97</v>
      </c>
      <c r="Q3774" s="15">
        <f t="shared" si="175"/>
        <v>42682.616967592592</v>
      </c>
      <c r="R3774" s="15">
        <f t="shared" si="176"/>
        <v>42703.25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177"/>
        <v>94.91</v>
      </c>
      <c r="Q3775" s="15">
        <f t="shared" si="175"/>
        <v>42656.005173611105</v>
      </c>
      <c r="R3775" s="15">
        <f t="shared" si="176"/>
        <v>42689.088888888888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177"/>
        <v>100</v>
      </c>
      <c r="Q3776" s="15">
        <f t="shared" si="175"/>
        <v>42087.792303240742</v>
      </c>
      <c r="R3776" s="15">
        <f t="shared" si="176"/>
        <v>42103.792303240742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177"/>
        <v>143.21</v>
      </c>
      <c r="Q3777" s="15">
        <f t="shared" si="175"/>
        <v>42075.942627314813</v>
      </c>
      <c r="R3777" s="15">
        <f t="shared" si="176"/>
        <v>42103.166666666672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si="177"/>
        <v>90.82</v>
      </c>
      <c r="Q3778" s="15">
        <f t="shared" ref="Q3778:Q3841" si="178">(((J3778/60)/60)/24+(DATE(1970,1,1)))</f>
        <v>41814.367800925924</v>
      </c>
      <c r="R3778" s="15">
        <f t="shared" ref="R3778:R3841" si="179">(((I3778/60)/60)/24)+DATE(1970,1,1)</f>
        <v>41852.041666666664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ref="P3779:P3842" si="180">IFERROR(ROUND(E3779/L3779,2),0)</f>
        <v>48.54</v>
      </c>
      <c r="Q3779" s="15">
        <f t="shared" si="178"/>
        <v>41887.111354166671</v>
      </c>
      <c r="R3779" s="15">
        <f t="shared" si="179"/>
        <v>41909.166666666664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180"/>
        <v>70.03</v>
      </c>
      <c r="Q3780" s="15">
        <f t="shared" si="178"/>
        <v>41989.819212962961</v>
      </c>
      <c r="R3780" s="15">
        <f t="shared" si="179"/>
        <v>42049.819212962961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180"/>
        <v>135.63</v>
      </c>
      <c r="Q3781" s="15">
        <f t="shared" si="178"/>
        <v>42425.735416666663</v>
      </c>
      <c r="R3781" s="15">
        <f t="shared" si="179"/>
        <v>42455.693750000006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180"/>
        <v>100</v>
      </c>
      <c r="Q3782" s="15">
        <f t="shared" si="178"/>
        <v>42166.219733796301</v>
      </c>
      <c r="R3782" s="15">
        <f t="shared" si="179"/>
        <v>42198.837499999994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180"/>
        <v>94.9</v>
      </c>
      <c r="Q3783" s="15">
        <f t="shared" si="178"/>
        <v>41865.882928240739</v>
      </c>
      <c r="R3783" s="15">
        <f t="shared" si="179"/>
        <v>41890.882928240739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180"/>
        <v>75.37</v>
      </c>
      <c r="Q3784" s="15">
        <f t="shared" si="178"/>
        <v>42546.862233796302</v>
      </c>
      <c r="R3784" s="15">
        <f t="shared" si="179"/>
        <v>42575.958333333328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180"/>
        <v>64.459999999999994</v>
      </c>
      <c r="Q3785" s="15">
        <f t="shared" si="178"/>
        <v>42420.140277777777</v>
      </c>
      <c r="R3785" s="15">
        <f t="shared" si="179"/>
        <v>42444.666666666672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180"/>
        <v>115</v>
      </c>
      <c r="Q3786" s="15">
        <f t="shared" si="178"/>
        <v>42531.980694444443</v>
      </c>
      <c r="R3786" s="15">
        <f t="shared" si="179"/>
        <v>42561.980694444443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180"/>
        <v>100.5</v>
      </c>
      <c r="Q3787" s="15">
        <f t="shared" si="178"/>
        <v>42548.63853009259</v>
      </c>
      <c r="R3787" s="15">
        <f t="shared" si="179"/>
        <v>42584.418749999997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180"/>
        <v>93.77</v>
      </c>
      <c r="Q3788" s="15">
        <f t="shared" si="178"/>
        <v>42487.037905092591</v>
      </c>
      <c r="R3788" s="15">
        <f t="shared" si="179"/>
        <v>42517.037905092591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180"/>
        <v>35.1</v>
      </c>
      <c r="Q3789" s="15">
        <f t="shared" si="178"/>
        <v>42167.534791666665</v>
      </c>
      <c r="R3789" s="15">
        <f t="shared" si="179"/>
        <v>42196.165972222225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180"/>
        <v>500</v>
      </c>
      <c r="Q3790" s="15">
        <f t="shared" si="178"/>
        <v>42333.695821759262</v>
      </c>
      <c r="R3790" s="15">
        <f t="shared" si="179"/>
        <v>42361.679166666669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180"/>
        <v>29</v>
      </c>
      <c r="Q3791" s="15">
        <f t="shared" si="178"/>
        <v>42138.798819444448</v>
      </c>
      <c r="R3791" s="15">
        <f t="shared" si="179"/>
        <v>42170.798819444448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180"/>
        <v>0</v>
      </c>
      <c r="Q3792" s="15">
        <f t="shared" si="178"/>
        <v>42666.666932870372</v>
      </c>
      <c r="R3792" s="15">
        <f t="shared" si="179"/>
        <v>42696.708599537036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180"/>
        <v>0</v>
      </c>
      <c r="Q3793" s="15">
        <f t="shared" si="178"/>
        <v>41766.692037037035</v>
      </c>
      <c r="R3793" s="15">
        <f t="shared" si="179"/>
        <v>41826.692037037035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180"/>
        <v>17.5</v>
      </c>
      <c r="Q3794" s="15">
        <f t="shared" si="178"/>
        <v>42170.447013888886</v>
      </c>
      <c r="R3794" s="15">
        <f t="shared" si="179"/>
        <v>42200.447013888886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180"/>
        <v>174</v>
      </c>
      <c r="Q3795" s="15">
        <f t="shared" si="178"/>
        <v>41968.938993055555</v>
      </c>
      <c r="R3795" s="15">
        <f t="shared" si="179"/>
        <v>41989.938993055555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180"/>
        <v>50</v>
      </c>
      <c r="Q3796" s="15">
        <f t="shared" si="178"/>
        <v>42132.58048611111</v>
      </c>
      <c r="R3796" s="15">
        <f t="shared" si="179"/>
        <v>42162.58048611111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180"/>
        <v>5</v>
      </c>
      <c r="Q3797" s="15">
        <f t="shared" si="178"/>
        <v>42201.436226851853</v>
      </c>
      <c r="R3797" s="15">
        <f t="shared" si="179"/>
        <v>42244.9375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180"/>
        <v>1</v>
      </c>
      <c r="Q3798" s="15">
        <f t="shared" si="178"/>
        <v>42689.029583333337</v>
      </c>
      <c r="R3798" s="15">
        <f t="shared" si="179"/>
        <v>42749.029583333337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180"/>
        <v>145.41</v>
      </c>
      <c r="Q3799" s="15">
        <f t="shared" si="178"/>
        <v>42084.881539351853</v>
      </c>
      <c r="R3799" s="15">
        <f t="shared" si="179"/>
        <v>42114.881539351853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180"/>
        <v>205</v>
      </c>
      <c r="Q3800" s="15">
        <f t="shared" si="178"/>
        <v>41831.722777777781</v>
      </c>
      <c r="R3800" s="15">
        <f t="shared" si="179"/>
        <v>41861.722777777781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180"/>
        <v>100.5</v>
      </c>
      <c r="Q3801" s="15">
        <f t="shared" si="178"/>
        <v>42410.93105324074</v>
      </c>
      <c r="R3801" s="15">
        <f t="shared" si="179"/>
        <v>42440.93105324074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180"/>
        <v>55.06</v>
      </c>
      <c r="Q3802" s="15">
        <f t="shared" si="178"/>
        <v>41982.737071759257</v>
      </c>
      <c r="R3802" s="15">
        <f t="shared" si="179"/>
        <v>42015.207638888889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180"/>
        <v>47.33</v>
      </c>
      <c r="Q3803" s="15">
        <f t="shared" si="178"/>
        <v>41975.676111111112</v>
      </c>
      <c r="R3803" s="15">
        <f t="shared" si="179"/>
        <v>42006.676111111112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180"/>
        <v>0</v>
      </c>
      <c r="Q3804" s="15">
        <f t="shared" si="178"/>
        <v>42269.126226851848</v>
      </c>
      <c r="R3804" s="15">
        <f t="shared" si="179"/>
        <v>42299.126226851848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180"/>
        <v>58.95</v>
      </c>
      <c r="Q3805" s="15">
        <f t="shared" si="178"/>
        <v>42403.971851851849</v>
      </c>
      <c r="R3805" s="15">
        <f t="shared" si="179"/>
        <v>42433.971851851849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180"/>
        <v>0</v>
      </c>
      <c r="Q3806" s="15">
        <f t="shared" si="178"/>
        <v>42527.00953703704</v>
      </c>
      <c r="R3806" s="15">
        <f t="shared" si="179"/>
        <v>42582.291666666672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180"/>
        <v>1.5</v>
      </c>
      <c r="Q3807" s="15">
        <f t="shared" si="178"/>
        <v>41849.887037037035</v>
      </c>
      <c r="R3807" s="15">
        <f t="shared" si="179"/>
        <v>41909.887037037035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180"/>
        <v>5</v>
      </c>
      <c r="Q3808" s="15">
        <f t="shared" si="178"/>
        <v>41799.259039351848</v>
      </c>
      <c r="R3808" s="15">
        <f t="shared" si="179"/>
        <v>41819.259039351848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180"/>
        <v>50.56</v>
      </c>
      <c r="Q3809" s="15">
        <f t="shared" si="178"/>
        <v>42090.909016203703</v>
      </c>
      <c r="R3809" s="15">
        <f t="shared" si="179"/>
        <v>42097.909016203703</v>
      </c>
    </row>
    <row r="3810" spans="1:18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180"/>
        <v>41.67</v>
      </c>
      <c r="Q3810" s="15">
        <f t="shared" si="178"/>
        <v>42059.453923611116</v>
      </c>
      <c r="R3810" s="15">
        <f t="shared" si="179"/>
        <v>42119.412256944444</v>
      </c>
    </row>
    <row r="3811" spans="1:18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180"/>
        <v>53.29</v>
      </c>
      <c r="Q3811" s="15">
        <f t="shared" si="178"/>
        <v>41800.526701388888</v>
      </c>
      <c r="R3811" s="15">
        <f t="shared" si="179"/>
        <v>41850.958333333336</v>
      </c>
    </row>
    <row r="3812" spans="1:18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180"/>
        <v>70.23</v>
      </c>
      <c r="Q3812" s="15">
        <f t="shared" si="178"/>
        <v>42054.849050925928</v>
      </c>
      <c r="R3812" s="15">
        <f t="shared" si="179"/>
        <v>42084.807384259257</v>
      </c>
    </row>
    <row r="3813" spans="1:18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180"/>
        <v>43.42</v>
      </c>
      <c r="Q3813" s="15">
        <f t="shared" si="178"/>
        <v>42487.62700231481</v>
      </c>
      <c r="R3813" s="15">
        <f t="shared" si="179"/>
        <v>42521.458333333328</v>
      </c>
    </row>
    <row r="3814" spans="1:18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180"/>
        <v>199.18</v>
      </c>
      <c r="Q3814" s="15">
        <f t="shared" si="178"/>
        <v>42109.751250000001</v>
      </c>
      <c r="R3814" s="15">
        <f t="shared" si="179"/>
        <v>42156.165972222225</v>
      </c>
    </row>
    <row r="3815" spans="1:18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180"/>
        <v>78.52</v>
      </c>
      <c r="Q3815" s="15">
        <f t="shared" si="178"/>
        <v>42497.275706018518</v>
      </c>
      <c r="R3815" s="15">
        <f t="shared" si="179"/>
        <v>42535.904861111107</v>
      </c>
    </row>
    <row r="3816" spans="1:18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180"/>
        <v>61.82</v>
      </c>
      <c r="Q3816" s="15">
        <f t="shared" si="178"/>
        <v>42058.904074074075</v>
      </c>
      <c r="R3816" s="15">
        <f t="shared" si="179"/>
        <v>42095.165972222225</v>
      </c>
    </row>
    <row r="3817" spans="1:18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180"/>
        <v>50</v>
      </c>
      <c r="Q3817" s="15">
        <f t="shared" si="178"/>
        <v>42207.259918981479</v>
      </c>
      <c r="R3817" s="15">
        <f t="shared" si="179"/>
        <v>42236.958333333328</v>
      </c>
    </row>
    <row r="3818" spans="1:18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180"/>
        <v>48.34</v>
      </c>
      <c r="Q3818" s="15">
        <f t="shared" si="178"/>
        <v>41807.690081018518</v>
      </c>
      <c r="R3818" s="15">
        <f t="shared" si="179"/>
        <v>41837.690081018518</v>
      </c>
    </row>
    <row r="3819" spans="1:18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180"/>
        <v>107.25</v>
      </c>
      <c r="Q3819" s="15">
        <f t="shared" si="178"/>
        <v>42284.69694444444</v>
      </c>
      <c r="R3819" s="15">
        <f t="shared" si="179"/>
        <v>42301.165972222225</v>
      </c>
    </row>
    <row r="3820" spans="1:18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180"/>
        <v>57</v>
      </c>
      <c r="Q3820" s="15">
        <f t="shared" si="178"/>
        <v>42045.84238425926</v>
      </c>
      <c r="R3820" s="15">
        <f t="shared" si="179"/>
        <v>42075.800717592589</v>
      </c>
    </row>
    <row r="3821" spans="1:18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180"/>
        <v>40.92</v>
      </c>
      <c r="Q3821" s="15">
        <f t="shared" si="178"/>
        <v>42184.209537037037</v>
      </c>
      <c r="R3821" s="15">
        <f t="shared" si="179"/>
        <v>42202.876388888893</v>
      </c>
    </row>
    <row r="3822" spans="1:18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180"/>
        <v>21.5</v>
      </c>
      <c r="Q3822" s="15">
        <f t="shared" si="178"/>
        <v>42160.651817129634</v>
      </c>
      <c r="R3822" s="15">
        <f t="shared" si="179"/>
        <v>42190.651817129634</v>
      </c>
    </row>
    <row r="3823" spans="1:18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180"/>
        <v>79.540000000000006</v>
      </c>
      <c r="Q3823" s="15">
        <f t="shared" si="178"/>
        <v>42341.180636574078</v>
      </c>
      <c r="R3823" s="15">
        <f t="shared" si="179"/>
        <v>42373.180636574078</v>
      </c>
    </row>
    <row r="3824" spans="1:18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180"/>
        <v>72.38</v>
      </c>
      <c r="Q3824" s="15">
        <f t="shared" si="178"/>
        <v>42329.838159722218</v>
      </c>
      <c r="R3824" s="15">
        <f t="shared" si="179"/>
        <v>42388.957638888889</v>
      </c>
    </row>
    <row r="3825" spans="1:18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180"/>
        <v>64.63</v>
      </c>
      <c r="Q3825" s="15">
        <f t="shared" si="178"/>
        <v>42170.910231481481</v>
      </c>
      <c r="R3825" s="15">
        <f t="shared" si="179"/>
        <v>42205.165972222225</v>
      </c>
    </row>
    <row r="3826" spans="1:18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180"/>
        <v>38.57</v>
      </c>
      <c r="Q3826" s="15">
        <f t="shared" si="178"/>
        <v>42571.626192129625</v>
      </c>
      <c r="R3826" s="15">
        <f t="shared" si="179"/>
        <v>42583.570138888885</v>
      </c>
    </row>
    <row r="3827" spans="1:18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180"/>
        <v>107.57</v>
      </c>
      <c r="Q3827" s="15">
        <f t="shared" si="178"/>
        <v>42151.069606481484</v>
      </c>
      <c r="R3827" s="15">
        <f t="shared" si="179"/>
        <v>42172.069606481484</v>
      </c>
    </row>
    <row r="3828" spans="1:18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180"/>
        <v>27.5</v>
      </c>
      <c r="Q3828" s="15">
        <f t="shared" si="178"/>
        <v>42101.423541666663</v>
      </c>
      <c r="R3828" s="15">
        <f t="shared" si="179"/>
        <v>42131.423541666663</v>
      </c>
    </row>
    <row r="3829" spans="1:18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180"/>
        <v>70.459999999999994</v>
      </c>
      <c r="Q3829" s="15">
        <f t="shared" si="178"/>
        <v>42034.928252314814</v>
      </c>
      <c r="R3829" s="15">
        <f t="shared" si="179"/>
        <v>42090</v>
      </c>
    </row>
    <row r="3830" spans="1:18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180"/>
        <v>178.57</v>
      </c>
      <c r="Q3830" s="15">
        <f t="shared" si="178"/>
        <v>41944.527627314819</v>
      </c>
      <c r="R3830" s="15">
        <f t="shared" si="179"/>
        <v>42004.569293981483</v>
      </c>
    </row>
    <row r="3831" spans="1:18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180"/>
        <v>62.63</v>
      </c>
      <c r="Q3831" s="15">
        <f t="shared" si="178"/>
        <v>42593.865405092598</v>
      </c>
      <c r="R3831" s="15">
        <f t="shared" si="179"/>
        <v>42613.865405092598</v>
      </c>
    </row>
    <row r="3832" spans="1:18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180"/>
        <v>75</v>
      </c>
      <c r="Q3832" s="15">
        <f t="shared" si="178"/>
        <v>42503.740868055553</v>
      </c>
      <c r="R3832" s="15">
        <f t="shared" si="179"/>
        <v>42517.740868055553</v>
      </c>
    </row>
    <row r="3833" spans="1:18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180"/>
        <v>58.9</v>
      </c>
      <c r="Q3833" s="15">
        <f t="shared" si="178"/>
        <v>41927.848900462966</v>
      </c>
      <c r="R3833" s="15">
        <f t="shared" si="179"/>
        <v>41948.890567129631</v>
      </c>
    </row>
    <row r="3834" spans="1:18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180"/>
        <v>139.56</v>
      </c>
      <c r="Q3834" s="15">
        <f t="shared" si="178"/>
        <v>42375.114988425921</v>
      </c>
      <c r="R3834" s="15">
        <f t="shared" si="179"/>
        <v>42420.114988425921</v>
      </c>
    </row>
    <row r="3835" spans="1:18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180"/>
        <v>70</v>
      </c>
      <c r="Q3835" s="15">
        <f t="shared" si="178"/>
        <v>41963.872361111105</v>
      </c>
      <c r="R3835" s="15">
        <f t="shared" si="179"/>
        <v>41974.797916666663</v>
      </c>
    </row>
    <row r="3836" spans="1:18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180"/>
        <v>57.39</v>
      </c>
      <c r="Q3836" s="15">
        <f t="shared" si="178"/>
        <v>42143.445219907408</v>
      </c>
      <c r="R3836" s="15">
        <f t="shared" si="179"/>
        <v>42173.445219907408</v>
      </c>
    </row>
    <row r="3837" spans="1:18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180"/>
        <v>40</v>
      </c>
      <c r="Q3837" s="15">
        <f t="shared" si="178"/>
        <v>42460.94222222222</v>
      </c>
      <c r="R3837" s="15">
        <f t="shared" si="179"/>
        <v>42481.94222222222</v>
      </c>
    </row>
    <row r="3838" spans="1:18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180"/>
        <v>64.290000000000006</v>
      </c>
      <c r="Q3838" s="15">
        <f t="shared" si="178"/>
        <v>42553.926527777774</v>
      </c>
      <c r="R3838" s="15">
        <f t="shared" si="179"/>
        <v>42585.172916666663</v>
      </c>
    </row>
    <row r="3839" spans="1:18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180"/>
        <v>120.12</v>
      </c>
      <c r="Q3839" s="15">
        <f t="shared" si="178"/>
        <v>42152.765717592592</v>
      </c>
      <c r="R3839" s="15">
        <f t="shared" si="179"/>
        <v>42188.765717592592</v>
      </c>
    </row>
    <row r="3840" spans="1:18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180"/>
        <v>1008.24</v>
      </c>
      <c r="Q3840" s="15">
        <f t="shared" si="178"/>
        <v>42116.710752314815</v>
      </c>
      <c r="R3840" s="15">
        <f t="shared" si="179"/>
        <v>42146.710752314815</v>
      </c>
    </row>
    <row r="3841" spans="1:18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180"/>
        <v>63.28</v>
      </c>
      <c r="Q3841" s="15">
        <f t="shared" si="178"/>
        <v>42155.142638888887</v>
      </c>
      <c r="R3841" s="15">
        <f t="shared" si="179"/>
        <v>42215.142638888887</v>
      </c>
    </row>
    <row r="3842" spans="1:18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si="180"/>
        <v>21.67</v>
      </c>
      <c r="Q3842" s="15">
        <f t="shared" ref="Q3842:Q3905" si="181">(((J3842/60)/60)/24+(DATE(1970,1,1)))</f>
        <v>42432.701724537037</v>
      </c>
      <c r="R3842" s="15">
        <f t="shared" ref="R3842:R3905" si="182">(((I3842/60)/60)/24)+DATE(1970,1,1)</f>
        <v>42457.660057870366</v>
      </c>
    </row>
    <row r="3843" spans="1:18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ref="P3843:P3906" si="183">IFERROR(ROUND(E3843/L3843,2),0)</f>
        <v>25.65</v>
      </c>
      <c r="Q3843" s="15">
        <f t="shared" si="181"/>
        <v>41780.785729166666</v>
      </c>
      <c r="R3843" s="15">
        <f t="shared" si="182"/>
        <v>41840.785729166666</v>
      </c>
    </row>
    <row r="3844" spans="1:18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183"/>
        <v>47.7</v>
      </c>
      <c r="Q3844" s="15">
        <f t="shared" si="181"/>
        <v>41740.493657407409</v>
      </c>
      <c r="R3844" s="15">
        <f t="shared" si="182"/>
        <v>41770.493657407409</v>
      </c>
    </row>
    <row r="3845" spans="1:18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183"/>
        <v>56.05</v>
      </c>
      <c r="Q3845" s="15">
        <f t="shared" si="181"/>
        <v>41766.072500000002</v>
      </c>
      <c r="R3845" s="15">
        <f t="shared" si="182"/>
        <v>41791.072500000002</v>
      </c>
    </row>
    <row r="3846" spans="1:18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183"/>
        <v>81.319999999999993</v>
      </c>
      <c r="Q3846" s="15">
        <f t="shared" si="181"/>
        <v>41766.617291666669</v>
      </c>
      <c r="R3846" s="15">
        <f t="shared" si="182"/>
        <v>41793.290972222225</v>
      </c>
    </row>
    <row r="3847" spans="1:18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183"/>
        <v>70.17</v>
      </c>
      <c r="Q3847" s="15">
        <f t="shared" si="181"/>
        <v>42248.627013888887</v>
      </c>
      <c r="R3847" s="15">
        <f t="shared" si="182"/>
        <v>42278.627013888887</v>
      </c>
    </row>
    <row r="3848" spans="1:18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183"/>
        <v>23.63</v>
      </c>
      <c r="Q3848" s="15">
        <f t="shared" si="181"/>
        <v>41885.221550925926</v>
      </c>
      <c r="R3848" s="15">
        <f t="shared" si="182"/>
        <v>41916.290972222225</v>
      </c>
    </row>
    <row r="3849" spans="1:18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183"/>
        <v>188.56</v>
      </c>
      <c r="Q3849" s="15">
        <f t="shared" si="181"/>
        <v>42159.224432870367</v>
      </c>
      <c r="R3849" s="15">
        <f t="shared" si="182"/>
        <v>42204.224432870367</v>
      </c>
    </row>
    <row r="3850" spans="1:18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183"/>
        <v>49.51</v>
      </c>
      <c r="Q3850" s="15">
        <f t="shared" si="181"/>
        <v>42265.817002314812</v>
      </c>
      <c r="R3850" s="15">
        <f t="shared" si="182"/>
        <v>42295.817002314812</v>
      </c>
    </row>
    <row r="3851" spans="1:18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183"/>
        <v>75.459999999999994</v>
      </c>
      <c r="Q3851" s="15">
        <f t="shared" si="181"/>
        <v>42136.767175925925</v>
      </c>
      <c r="R3851" s="15">
        <f t="shared" si="182"/>
        <v>42166.767175925925</v>
      </c>
    </row>
    <row r="3852" spans="1:18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183"/>
        <v>9.5</v>
      </c>
      <c r="Q3852" s="15">
        <f t="shared" si="181"/>
        <v>41975.124340277776</v>
      </c>
      <c r="R3852" s="15">
        <f t="shared" si="182"/>
        <v>42005.124340277776</v>
      </c>
    </row>
    <row r="3853" spans="1:18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183"/>
        <v>35.5</v>
      </c>
      <c r="Q3853" s="15">
        <f t="shared" si="181"/>
        <v>42172.439571759256</v>
      </c>
      <c r="R3853" s="15">
        <f t="shared" si="182"/>
        <v>42202.439571759256</v>
      </c>
    </row>
    <row r="3854" spans="1:18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183"/>
        <v>10</v>
      </c>
      <c r="Q3854" s="15">
        <f t="shared" si="181"/>
        <v>42065.190694444449</v>
      </c>
      <c r="R3854" s="15">
        <f t="shared" si="182"/>
        <v>42090.149027777778</v>
      </c>
    </row>
    <row r="3855" spans="1:18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183"/>
        <v>13</v>
      </c>
      <c r="Q3855" s="15">
        <f t="shared" si="181"/>
        <v>41848.84002314815</v>
      </c>
      <c r="R3855" s="15">
        <f t="shared" si="182"/>
        <v>41883.84002314815</v>
      </c>
    </row>
    <row r="3856" spans="1:18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183"/>
        <v>89.4</v>
      </c>
      <c r="Q3856" s="15">
        <f t="shared" si="181"/>
        <v>42103.884930555556</v>
      </c>
      <c r="R3856" s="15">
        <f t="shared" si="182"/>
        <v>42133.884930555556</v>
      </c>
    </row>
    <row r="3857" spans="1:18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183"/>
        <v>25</v>
      </c>
      <c r="Q3857" s="15">
        <f t="shared" si="181"/>
        <v>42059.970729166671</v>
      </c>
      <c r="R3857" s="15">
        <f t="shared" si="182"/>
        <v>42089.929062499999</v>
      </c>
    </row>
    <row r="3858" spans="1:18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183"/>
        <v>1</v>
      </c>
      <c r="Q3858" s="15">
        <f t="shared" si="181"/>
        <v>42041.743090277778</v>
      </c>
      <c r="R3858" s="15">
        <f t="shared" si="182"/>
        <v>42071.701423611114</v>
      </c>
    </row>
    <row r="3859" spans="1:18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183"/>
        <v>65</v>
      </c>
      <c r="Q3859" s="15">
        <f t="shared" si="181"/>
        <v>41829.73715277778</v>
      </c>
      <c r="R3859" s="15">
        <f t="shared" si="182"/>
        <v>41852.716666666667</v>
      </c>
    </row>
    <row r="3860" spans="1:18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183"/>
        <v>10</v>
      </c>
      <c r="Q3860" s="15">
        <f t="shared" si="181"/>
        <v>42128.431064814817</v>
      </c>
      <c r="R3860" s="15">
        <f t="shared" si="182"/>
        <v>42146.875</v>
      </c>
    </row>
    <row r="3861" spans="1:18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183"/>
        <v>1</v>
      </c>
      <c r="Q3861" s="15">
        <f t="shared" si="181"/>
        <v>41789.893599537041</v>
      </c>
      <c r="R3861" s="15">
        <f t="shared" si="182"/>
        <v>41815.875</v>
      </c>
    </row>
    <row r="3862" spans="1:18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183"/>
        <v>81.540000000000006</v>
      </c>
      <c r="Q3862" s="15">
        <f t="shared" si="181"/>
        <v>41833.660995370366</v>
      </c>
      <c r="R3862" s="15">
        <f t="shared" si="182"/>
        <v>41863.660995370366</v>
      </c>
    </row>
    <row r="3863" spans="1:18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183"/>
        <v>100</v>
      </c>
      <c r="Q3863" s="15">
        <f t="shared" si="181"/>
        <v>41914.590011574073</v>
      </c>
      <c r="R3863" s="15">
        <f t="shared" si="182"/>
        <v>41955.907638888893</v>
      </c>
    </row>
    <row r="3864" spans="1:18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183"/>
        <v>1</v>
      </c>
      <c r="Q3864" s="15">
        <f t="shared" si="181"/>
        <v>42611.261064814811</v>
      </c>
      <c r="R3864" s="15">
        <f t="shared" si="182"/>
        <v>42625.707638888889</v>
      </c>
    </row>
    <row r="3865" spans="1:18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183"/>
        <v>0</v>
      </c>
      <c r="Q3865" s="15">
        <f t="shared" si="181"/>
        <v>42253.633159722223</v>
      </c>
      <c r="R3865" s="15">
        <f t="shared" si="182"/>
        <v>42313.674826388888</v>
      </c>
    </row>
    <row r="3866" spans="1:18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183"/>
        <v>20</v>
      </c>
      <c r="Q3866" s="15">
        <f t="shared" si="181"/>
        <v>42295.891828703709</v>
      </c>
      <c r="R3866" s="15">
        <f t="shared" si="182"/>
        <v>42325.933495370366</v>
      </c>
    </row>
    <row r="3867" spans="1:18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183"/>
        <v>46.43</v>
      </c>
      <c r="Q3867" s="15">
        <f t="shared" si="181"/>
        <v>41841.651597222226</v>
      </c>
      <c r="R3867" s="15">
        <f t="shared" si="182"/>
        <v>41881.229166666664</v>
      </c>
    </row>
    <row r="3868" spans="1:18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183"/>
        <v>5.5</v>
      </c>
      <c r="Q3868" s="15">
        <f t="shared" si="181"/>
        <v>42402.947002314817</v>
      </c>
      <c r="R3868" s="15">
        <f t="shared" si="182"/>
        <v>42452.145138888889</v>
      </c>
    </row>
    <row r="3869" spans="1:18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183"/>
        <v>50.2</v>
      </c>
      <c r="Q3869" s="15">
        <f t="shared" si="181"/>
        <v>42509.814108796301</v>
      </c>
      <c r="R3869" s="15">
        <f t="shared" si="182"/>
        <v>42539.814108796301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183"/>
        <v>10</v>
      </c>
      <c r="Q3870" s="15">
        <f t="shared" si="181"/>
        <v>41865.659780092588</v>
      </c>
      <c r="R3870" s="15">
        <f t="shared" si="182"/>
        <v>41890.659780092588</v>
      </c>
    </row>
    <row r="3871" spans="1:18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183"/>
        <v>30.13</v>
      </c>
      <c r="Q3871" s="15">
        <f t="shared" si="181"/>
        <v>42047.724444444444</v>
      </c>
      <c r="R3871" s="15">
        <f t="shared" si="182"/>
        <v>42077.132638888885</v>
      </c>
    </row>
    <row r="3872" spans="1:18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183"/>
        <v>150</v>
      </c>
      <c r="Q3872" s="15">
        <f t="shared" si="181"/>
        <v>41793.17219907407</v>
      </c>
      <c r="R3872" s="15">
        <f t="shared" si="182"/>
        <v>41823.17219907407</v>
      </c>
    </row>
    <row r="3873" spans="1:18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183"/>
        <v>13.33</v>
      </c>
      <c r="Q3873" s="15">
        <f t="shared" si="181"/>
        <v>42763.780671296292</v>
      </c>
      <c r="R3873" s="15">
        <f t="shared" si="182"/>
        <v>42823.739004629635</v>
      </c>
    </row>
    <row r="3874" spans="1:18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183"/>
        <v>0</v>
      </c>
      <c r="Q3874" s="15">
        <f t="shared" si="181"/>
        <v>42180.145787037036</v>
      </c>
      <c r="R3874" s="15">
        <f t="shared" si="182"/>
        <v>42230.145787037036</v>
      </c>
    </row>
    <row r="3875" spans="1:18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183"/>
        <v>0</v>
      </c>
      <c r="Q3875" s="15">
        <f t="shared" si="181"/>
        <v>42255.696006944447</v>
      </c>
      <c r="R3875" s="15">
        <f t="shared" si="182"/>
        <v>42285.696006944447</v>
      </c>
    </row>
    <row r="3876" spans="1:18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183"/>
        <v>0</v>
      </c>
      <c r="Q3876" s="15">
        <f t="shared" si="181"/>
        <v>42007.016458333332</v>
      </c>
      <c r="R3876" s="15">
        <f t="shared" si="182"/>
        <v>42028.041666666672</v>
      </c>
    </row>
    <row r="3877" spans="1:18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183"/>
        <v>0</v>
      </c>
      <c r="Q3877" s="15">
        <f t="shared" si="181"/>
        <v>42615.346817129626</v>
      </c>
      <c r="R3877" s="15">
        <f t="shared" si="182"/>
        <v>42616.416666666672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183"/>
        <v>44.76</v>
      </c>
      <c r="Q3878" s="15">
        <f t="shared" si="181"/>
        <v>42372.624166666668</v>
      </c>
      <c r="R3878" s="15">
        <f t="shared" si="182"/>
        <v>42402.624166666668</v>
      </c>
    </row>
    <row r="3879" spans="1:18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183"/>
        <v>88.64</v>
      </c>
      <c r="Q3879" s="15">
        <f t="shared" si="181"/>
        <v>42682.67768518519</v>
      </c>
      <c r="R3879" s="15">
        <f t="shared" si="182"/>
        <v>42712.67768518519</v>
      </c>
    </row>
    <row r="3880" spans="1:18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183"/>
        <v>10</v>
      </c>
      <c r="Q3880" s="15">
        <f t="shared" si="181"/>
        <v>42154.818819444445</v>
      </c>
      <c r="R3880" s="15">
        <f t="shared" si="182"/>
        <v>42185.165972222225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183"/>
        <v>0</v>
      </c>
      <c r="Q3881" s="15">
        <f t="shared" si="181"/>
        <v>41999.861064814817</v>
      </c>
      <c r="R3881" s="15">
        <f t="shared" si="182"/>
        <v>42029.861064814817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183"/>
        <v>57.65</v>
      </c>
      <c r="Q3882" s="15">
        <f t="shared" si="181"/>
        <v>41815.815046296295</v>
      </c>
      <c r="R3882" s="15">
        <f t="shared" si="182"/>
        <v>41850.958333333336</v>
      </c>
    </row>
    <row r="3883" spans="1:18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183"/>
        <v>25</v>
      </c>
      <c r="Q3883" s="15">
        <f t="shared" si="181"/>
        <v>42756.018506944441</v>
      </c>
      <c r="R3883" s="15">
        <f t="shared" si="182"/>
        <v>42786.018506944441</v>
      </c>
    </row>
    <row r="3884" spans="1:18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183"/>
        <v>0</v>
      </c>
      <c r="Q3884" s="15">
        <f t="shared" si="181"/>
        <v>42373.983449074076</v>
      </c>
      <c r="R3884" s="15">
        <f t="shared" si="182"/>
        <v>42400.960416666669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183"/>
        <v>0</v>
      </c>
      <c r="Q3885" s="15">
        <f t="shared" si="181"/>
        <v>41854.602650462963</v>
      </c>
      <c r="R3885" s="15">
        <f t="shared" si="182"/>
        <v>41884.602650462963</v>
      </c>
    </row>
    <row r="3886" spans="1:18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183"/>
        <v>0</v>
      </c>
      <c r="Q3886" s="15">
        <f t="shared" si="181"/>
        <v>42065.791574074072</v>
      </c>
      <c r="R3886" s="15">
        <f t="shared" si="182"/>
        <v>42090.749907407408</v>
      </c>
    </row>
    <row r="3887" spans="1:18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183"/>
        <v>0</v>
      </c>
      <c r="Q3887" s="15">
        <f t="shared" si="181"/>
        <v>42469.951284722221</v>
      </c>
      <c r="R3887" s="15">
        <f t="shared" si="182"/>
        <v>42499.951284722221</v>
      </c>
    </row>
    <row r="3888" spans="1:18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183"/>
        <v>0</v>
      </c>
      <c r="Q3888" s="15">
        <f t="shared" si="181"/>
        <v>41954.228032407409</v>
      </c>
      <c r="R3888" s="15">
        <f t="shared" si="182"/>
        <v>41984.228032407409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183"/>
        <v>17.5</v>
      </c>
      <c r="Q3889" s="15">
        <f t="shared" si="181"/>
        <v>42079.857974537037</v>
      </c>
      <c r="R3889" s="15">
        <f t="shared" si="182"/>
        <v>42125.916666666672</v>
      </c>
    </row>
    <row r="3890" spans="1:18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183"/>
        <v>38.71</v>
      </c>
      <c r="Q3890" s="15">
        <f t="shared" si="181"/>
        <v>42762.545810185184</v>
      </c>
      <c r="R3890" s="15">
        <f t="shared" si="182"/>
        <v>42792.545810185184</v>
      </c>
    </row>
    <row r="3891" spans="1:18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183"/>
        <v>13.11</v>
      </c>
      <c r="Q3891" s="15">
        <f t="shared" si="181"/>
        <v>41977.004976851851</v>
      </c>
      <c r="R3891" s="15">
        <f t="shared" si="182"/>
        <v>42008.976388888885</v>
      </c>
    </row>
    <row r="3892" spans="1:18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183"/>
        <v>315.5</v>
      </c>
      <c r="Q3892" s="15">
        <f t="shared" si="181"/>
        <v>42171.758611111116</v>
      </c>
      <c r="R3892" s="15">
        <f t="shared" si="182"/>
        <v>42231.758611111116</v>
      </c>
    </row>
    <row r="3893" spans="1:18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183"/>
        <v>37.14</v>
      </c>
      <c r="Q3893" s="15">
        <f t="shared" si="181"/>
        <v>42056.1324537037</v>
      </c>
      <c r="R3893" s="15">
        <f t="shared" si="182"/>
        <v>42086.207638888889</v>
      </c>
    </row>
    <row r="3894" spans="1:18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183"/>
        <v>0</v>
      </c>
      <c r="Q3894" s="15">
        <f t="shared" si="181"/>
        <v>41867.652280092596</v>
      </c>
      <c r="R3894" s="15">
        <f t="shared" si="182"/>
        <v>41875.291666666664</v>
      </c>
    </row>
    <row r="3895" spans="1:18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183"/>
        <v>128.27000000000001</v>
      </c>
      <c r="Q3895" s="15">
        <f t="shared" si="181"/>
        <v>41779.657870370371</v>
      </c>
      <c r="R3895" s="15">
        <f t="shared" si="182"/>
        <v>41821.25</v>
      </c>
    </row>
    <row r="3896" spans="1:18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183"/>
        <v>47.27</v>
      </c>
      <c r="Q3896" s="15">
        <f t="shared" si="181"/>
        <v>42679.958472222221</v>
      </c>
      <c r="R3896" s="15">
        <f t="shared" si="182"/>
        <v>42710.207638888889</v>
      </c>
    </row>
    <row r="3897" spans="1:18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183"/>
        <v>50</v>
      </c>
      <c r="Q3897" s="15">
        <f t="shared" si="181"/>
        <v>42032.250208333338</v>
      </c>
      <c r="R3897" s="15">
        <f t="shared" si="182"/>
        <v>42063.250208333338</v>
      </c>
    </row>
    <row r="3898" spans="1:18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183"/>
        <v>42.5</v>
      </c>
      <c r="Q3898" s="15">
        <f t="shared" si="181"/>
        <v>41793.191875000004</v>
      </c>
      <c r="R3898" s="15">
        <f t="shared" si="182"/>
        <v>41807.191875000004</v>
      </c>
    </row>
    <row r="3899" spans="1:18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183"/>
        <v>44</v>
      </c>
      <c r="Q3899" s="15">
        <f t="shared" si="181"/>
        <v>41982.87364583333</v>
      </c>
      <c r="R3899" s="15">
        <f t="shared" si="182"/>
        <v>42012.87364583333</v>
      </c>
    </row>
    <row r="3900" spans="1:18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183"/>
        <v>50.88</v>
      </c>
      <c r="Q3900" s="15">
        <f t="shared" si="181"/>
        <v>42193.482291666667</v>
      </c>
      <c r="R3900" s="15">
        <f t="shared" si="182"/>
        <v>42233.666666666672</v>
      </c>
    </row>
    <row r="3901" spans="1:18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183"/>
        <v>62.5</v>
      </c>
      <c r="Q3901" s="15">
        <f t="shared" si="181"/>
        <v>41843.775011574071</v>
      </c>
      <c r="R3901" s="15">
        <f t="shared" si="182"/>
        <v>41863.775011574071</v>
      </c>
    </row>
    <row r="3902" spans="1:18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183"/>
        <v>27</v>
      </c>
      <c r="Q3902" s="15">
        <f t="shared" si="181"/>
        <v>42136.092488425929</v>
      </c>
      <c r="R3902" s="15">
        <f t="shared" si="182"/>
        <v>42166.092488425929</v>
      </c>
    </row>
    <row r="3903" spans="1:18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183"/>
        <v>25</v>
      </c>
      <c r="Q3903" s="15">
        <f t="shared" si="181"/>
        <v>42317.826377314821</v>
      </c>
      <c r="R3903" s="15">
        <f t="shared" si="182"/>
        <v>42357.826377314821</v>
      </c>
    </row>
    <row r="3904" spans="1:18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183"/>
        <v>47.26</v>
      </c>
      <c r="Q3904" s="15">
        <f t="shared" si="181"/>
        <v>42663.468078703707</v>
      </c>
      <c r="R3904" s="15">
        <f t="shared" si="182"/>
        <v>42688.509745370371</v>
      </c>
    </row>
    <row r="3905" spans="1:18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183"/>
        <v>0</v>
      </c>
      <c r="Q3905" s="15">
        <f t="shared" si="181"/>
        <v>42186.01116898148</v>
      </c>
      <c r="R3905" s="15">
        <f t="shared" si="182"/>
        <v>42230.818055555559</v>
      </c>
    </row>
    <row r="3906" spans="1:18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si="183"/>
        <v>1.5</v>
      </c>
      <c r="Q3906" s="15">
        <f t="shared" ref="Q3906:Q3969" si="184">(((J3906/60)/60)/24+(DATE(1970,1,1)))</f>
        <v>42095.229166666672</v>
      </c>
      <c r="R3906" s="15">
        <f t="shared" ref="R3906:R3969" si="185">(((I3906/60)/60)/24)+DATE(1970,1,1)</f>
        <v>42109.211111111115</v>
      </c>
    </row>
    <row r="3907" spans="1:18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ref="P3907:P3970" si="186">IFERROR(ROUND(E3907/L3907,2),0)</f>
        <v>24.71</v>
      </c>
      <c r="Q3907" s="15">
        <f t="shared" si="184"/>
        <v>42124.623877314814</v>
      </c>
      <c r="R3907" s="15">
        <f t="shared" si="185"/>
        <v>42166.958333333328</v>
      </c>
    </row>
    <row r="3908" spans="1:18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186"/>
        <v>63.13</v>
      </c>
      <c r="Q3908" s="15">
        <f t="shared" si="184"/>
        <v>42143.917743055557</v>
      </c>
      <c r="R3908" s="15">
        <f t="shared" si="185"/>
        <v>42181.559027777781</v>
      </c>
    </row>
    <row r="3909" spans="1:18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186"/>
        <v>38.25</v>
      </c>
      <c r="Q3909" s="15">
        <f t="shared" si="184"/>
        <v>41906.819513888891</v>
      </c>
      <c r="R3909" s="15">
        <f t="shared" si="185"/>
        <v>41938.838888888888</v>
      </c>
    </row>
    <row r="3910" spans="1:18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186"/>
        <v>16.25</v>
      </c>
      <c r="Q3910" s="15">
        <f t="shared" si="184"/>
        <v>41834.135370370372</v>
      </c>
      <c r="R3910" s="15">
        <f t="shared" si="185"/>
        <v>41849.135370370372</v>
      </c>
    </row>
    <row r="3911" spans="1:18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186"/>
        <v>33.75</v>
      </c>
      <c r="Q3911" s="15">
        <f t="shared" si="184"/>
        <v>41863.359282407408</v>
      </c>
      <c r="R3911" s="15">
        <f t="shared" si="185"/>
        <v>41893.359282407408</v>
      </c>
    </row>
    <row r="3912" spans="1:18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186"/>
        <v>61.67</v>
      </c>
      <c r="Q3912" s="15">
        <f t="shared" si="184"/>
        <v>42224.756909722222</v>
      </c>
      <c r="R3912" s="15">
        <f t="shared" si="185"/>
        <v>42254.756909722222</v>
      </c>
    </row>
    <row r="3913" spans="1:18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186"/>
        <v>83.14</v>
      </c>
      <c r="Q3913" s="15">
        <f t="shared" si="184"/>
        <v>41939.8122337963</v>
      </c>
      <c r="R3913" s="15">
        <f t="shared" si="185"/>
        <v>41969.853900462964</v>
      </c>
    </row>
    <row r="3914" spans="1:18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186"/>
        <v>1</v>
      </c>
      <c r="Q3914" s="15">
        <f t="shared" si="184"/>
        <v>42059.270023148143</v>
      </c>
      <c r="R3914" s="15">
        <f t="shared" si="185"/>
        <v>42119.190972222219</v>
      </c>
    </row>
    <row r="3915" spans="1:18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186"/>
        <v>142.86000000000001</v>
      </c>
      <c r="Q3915" s="15">
        <f t="shared" si="184"/>
        <v>42308.211215277777</v>
      </c>
      <c r="R3915" s="15">
        <f t="shared" si="185"/>
        <v>42338.252881944441</v>
      </c>
    </row>
    <row r="3916" spans="1:18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186"/>
        <v>33.67</v>
      </c>
      <c r="Q3916" s="15">
        <f t="shared" si="184"/>
        <v>42114.818935185183</v>
      </c>
      <c r="R3916" s="15">
        <f t="shared" si="185"/>
        <v>42134.957638888889</v>
      </c>
    </row>
    <row r="3917" spans="1:18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186"/>
        <v>5</v>
      </c>
      <c r="Q3917" s="15">
        <f t="shared" si="184"/>
        <v>42492.98505787037</v>
      </c>
      <c r="R3917" s="15">
        <f t="shared" si="185"/>
        <v>42522.98505787037</v>
      </c>
    </row>
    <row r="3918" spans="1:18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186"/>
        <v>0</v>
      </c>
      <c r="Q3918" s="15">
        <f t="shared" si="184"/>
        <v>42494.471666666665</v>
      </c>
      <c r="R3918" s="15">
        <f t="shared" si="185"/>
        <v>42524.471666666665</v>
      </c>
    </row>
    <row r="3919" spans="1:18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186"/>
        <v>10</v>
      </c>
      <c r="Q3919" s="15">
        <f t="shared" si="184"/>
        <v>41863.527326388888</v>
      </c>
      <c r="R3919" s="15">
        <f t="shared" si="185"/>
        <v>41893.527326388888</v>
      </c>
    </row>
    <row r="3920" spans="1:18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186"/>
        <v>40</v>
      </c>
      <c r="Q3920" s="15">
        <f t="shared" si="184"/>
        <v>41843.664618055554</v>
      </c>
      <c r="R3920" s="15">
        <f t="shared" si="185"/>
        <v>41855.666666666664</v>
      </c>
    </row>
    <row r="3921" spans="1:18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186"/>
        <v>30</v>
      </c>
      <c r="Q3921" s="15">
        <f t="shared" si="184"/>
        <v>42358.684872685189</v>
      </c>
      <c r="R3921" s="15">
        <f t="shared" si="185"/>
        <v>42387</v>
      </c>
    </row>
    <row r="3922" spans="1:18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186"/>
        <v>45</v>
      </c>
      <c r="Q3922" s="15">
        <f t="shared" si="184"/>
        <v>42657.38726851852</v>
      </c>
      <c r="R3922" s="15">
        <f t="shared" si="185"/>
        <v>42687.428935185191</v>
      </c>
    </row>
    <row r="3923" spans="1:18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186"/>
        <v>0</v>
      </c>
      <c r="Q3923" s="15">
        <f t="shared" si="184"/>
        <v>41926.542303240742</v>
      </c>
      <c r="R3923" s="15">
        <f t="shared" si="185"/>
        <v>41938.75</v>
      </c>
    </row>
    <row r="3924" spans="1:18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186"/>
        <v>10.17</v>
      </c>
      <c r="Q3924" s="15">
        <f t="shared" si="184"/>
        <v>42020.768634259264</v>
      </c>
      <c r="R3924" s="15">
        <f t="shared" si="185"/>
        <v>42065.958333333328</v>
      </c>
    </row>
    <row r="3925" spans="1:18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186"/>
        <v>81.41</v>
      </c>
      <c r="Q3925" s="15">
        <f t="shared" si="184"/>
        <v>42075.979988425926</v>
      </c>
      <c r="R3925" s="15">
        <f t="shared" si="185"/>
        <v>42103.979988425926</v>
      </c>
    </row>
    <row r="3926" spans="1:18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186"/>
        <v>57.25</v>
      </c>
      <c r="Q3926" s="15">
        <f t="shared" si="184"/>
        <v>41786.959745370368</v>
      </c>
      <c r="R3926" s="15">
        <f t="shared" si="185"/>
        <v>41816.959745370368</v>
      </c>
    </row>
    <row r="3927" spans="1:18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186"/>
        <v>5</v>
      </c>
      <c r="Q3927" s="15">
        <f t="shared" si="184"/>
        <v>41820.870821759258</v>
      </c>
      <c r="R3927" s="15">
        <f t="shared" si="185"/>
        <v>41850.870821759258</v>
      </c>
    </row>
    <row r="3928" spans="1:18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186"/>
        <v>15</v>
      </c>
      <c r="Q3928" s="15">
        <f t="shared" si="184"/>
        <v>41970.085046296299</v>
      </c>
      <c r="R3928" s="15">
        <f t="shared" si="185"/>
        <v>42000.085046296299</v>
      </c>
    </row>
    <row r="3929" spans="1:18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186"/>
        <v>12.5</v>
      </c>
      <c r="Q3929" s="15">
        <f t="shared" si="184"/>
        <v>41830.267407407409</v>
      </c>
      <c r="R3929" s="15">
        <f t="shared" si="185"/>
        <v>41860.267407407409</v>
      </c>
    </row>
    <row r="3930" spans="1:18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186"/>
        <v>93</v>
      </c>
      <c r="Q3930" s="15">
        <f t="shared" si="184"/>
        <v>42265.683182870373</v>
      </c>
      <c r="R3930" s="15">
        <f t="shared" si="185"/>
        <v>42293.207638888889</v>
      </c>
    </row>
    <row r="3931" spans="1:18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186"/>
        <v>32.36</v>
      </c>
      <c r="Q3931" s="15">
        <f t="shared" si="184"/>
        <v>42601.827141203699</v>
      </c>
      <c r="R3931" s="15">
        <f t="shared" si="185"/>
        <v>42631.827141203699</v>
      </c>
    </row>
    <row r="3932" spans="1:18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186"/>
        <v>0</v>
      </c>
      <c r="Q3932" s="15">
        <f t="shared" si="184"/>
        <v>42433.338749999995</v>
      </c>
      <c r="R3932" s="15">
        <f t="shared" si="185"/>
        <v>42461.25</v>
      </c>
    </row>
    <row r="3933" spans="1:18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186"/>
        <v>0</v>
      </c>
      <c r="Q3933" s="15">
        <f t="shared" si="184"/>
        <v>42228.151701388888</v>
      </c>
      <c r="R3933" s="15">
        <f t="shared" si="185"/>
        <v>42253.151701388888</v>
      </c>
    </row>
    <row r="3934" spans="1:18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186"/>
        <v>1</v>
      </c>
      <c r="Q3934" s="15">
        <f t="shared" si="184"/>
        <v>42415.168564814812</v>
      </c>
      <c r="R3934" s="15">
        <f t="shared" si="185"/>
        <v>42445.126898148148</v>
      </c>
    </row>
    <row r="3935" spans="1:18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186"/>
        <v>91.83</v>
      </c>
      <c r="Q3935" s="15">
        <f t="shared" si="184"/>
        <v>42538.968310185184</v>
      </c>
      <c r="R3935" s="15">
        <f t="shared" si="185"/>
        <v>42568.029861111107</v>
      </c>
    </row>
    <row r="3936" spans="1:18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186"/>
        <v>45.83</v>
      </c>
      <c r="Q3936" s="15">
        <f t="shared" si="184"/>
        <v>42233.671747685185</v>
      </c>
      <c r="R3936" s="15">
        <f t="shared" si="185"/>
        <v>42278.541666666672</v>
      </c>
    </row>
    <row r="3937" spans="1:18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186"/>
        <v>57.17</v>
      </c>
      <c r="Q3937" s="15">
        <f t="shared" si="184"/>
        <v>42221.656782407401</v>
      </c>
      <c r="R3937" s="15">
        <f t="shared" si="185"/>
        <v>42281.656782407401</v>
      </c>
    </row>
    <row r="3938" spans="1:18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186"/>
        <v>0</v>
      </c>
      <c r="Q3938" s="15">
        <f t="shared" si="184"/>
        <v>42675.262962962966</v>
      </c>
      <c r="R3938" s="15">
        <f t="shared" si="185"/>
        <v>42705.304629629631</v>
      </c>
    </row>
    <row r="3939" spans="1:18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186"/>
        <v>248.5</v>
      </c>
      <c r="Q3939" s="15">
        <f t="shared" si="184"/>
        <v>42534.631481481483</v>
      </c>
      <c r="R3939" s="15">
        <f t="shared" si="185"/>
        <v>42562.631481481483</v>
      </c>
    </row>
    <row r="3940" spans="1:18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186"/>
        <v>79.400000000000006</v>
      </c>
      <c r="Q3940" s="15">
        <f t="shared" si="184"/>
        <v>42151.905717592599</v>
      </c>
      <c r="R3940" s="15">
        <f t="shared" si="185"/>
        <v>42182.905717592599</v>
      </c>
    </row>
    <row r="3941" spans="1:18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186"/>
        <v>5</v>
      </c>
      <c r="Q3941" s="15">
        <f t="shared" si="184"/>
        <v>41915.400219907409</v>
      </c>
      <c r="R3941" s="15">
        <f t="shared" si="185"/>
        <v>41919.1875</v>
      </c>
    </row>
    <row r="3942" spans="1:18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186"/>
        <v>5.5</v>
      </c>
      <c r="Q3942" s="15">
        <f t="shared" si="184"/>
        <v>41961.492488425924</v>
      </c>
      <c r="R3942" s="15">
        <f t="shared" si="185"/>
        <v>42006.492488425924</v>
      </c>
    </row>
    <row r="3943" spans="1:18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186"/>
        <v>25</v>
      </c>
      <c r="Q3943" s="15">
        <f t="shared" si="184"/>
        <v>41940.587233796294</v>
      </c>
      <c r="R3943" s="15">
        <f t="shared" si="185"/>
        <v>41968.041666666672</v>
      </c>
    </row>
    <row r="3944" spans="1:18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186"/>
        <v>0</v>
      </c>
      <c r="Q3944" s="15">
        <f t="shared" si="184"/>
        <v>42111.904097222221</v>
      </c>
      <c r="R3944" s="15">
        <f t="shared" si="185"/>
        <v>42171.904097222221</v>
      </c>
    </row>
    <row r="3945" spans="1:18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186"/>
        <v>137.08000000000001</v>
      </c>
      <c r="Q3945" s="15">
        <f t="shared" si="184"/>
        <v>42279.778564814813</v>
      </c>
      <c r="R3945" s="15">
        <f t="shared" si="185"/>
        <v>42310.701388888891</v>
      </c>
    </row>
    <row r="3946" spans="1:18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186"/>
        <v>0</v>
      </c>
      <c r="Q3946" s="15">
        <f t="shared" si="184"/>
        <v>42213.662905092591</v>
      </c>
      <c r="R3946" s="15">
        <f t="shared" si="185"/>
        <v>42243.662905092591</v>
      </c>
    </row>
    <row r="3947" spans="1:18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186"/>
        <v>5</v>
      </c>
      <c r="Q3947" s="15">
        <f t="shared" si="184"/>
        <v>42109.801712962959</v>
      </c>
      <c r="R3947" s="15">
        <f t="shared" si="185"/>
        <v>42139.801712962959</v>
      </c>
    </row>
    <row r="3948" spans="1:18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186"/>
        <v>39</v>
      </c>
      <c r="Q3948" s="15">
        <f t="shared" si="184"/>
        <v>42031.833587962959</v>
      </c>
      <c r="R3948" s="15">
        <f t="shared" si="185"/>
        <v>42063.333333333328</v>
      </c>
    </row>
    <row r="3949" spans="1:18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186"/>
        <v>50.5</v>
      </c>
      <c r="Q3949" s="15">
        <f t="shared" si="184"/>
        <v>42615.142870370371</v>
      </c>
      <c r="R3949" s="15">
        <f t="shared" si="185"/>
        <v>42645.142870370371</v>
      </c>
    </row>
    <row r="3950" spans="1:18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186"/>
        <v>0</v>
      </c>
      <c r="Q3950" s="15">
        <f t="shared" si="184"/>
        <v>41829.325497685182</v>
      </c>
      <c r="R3950" s="15">
        <f t="shared" si="185"/>
        <v>41889.325497685182</v>
      </c>
    </row>
    <row r="3951" spans="1:18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186"/>
        <v>49.28</v>
      </c>
      <c r="Q3951" s="15">
        <f t="shared" si="184"/>
        <v>42016.120613425926</v>
      </c>
      <c r="R3951" s="15">
        <f t="shared" si="185"/>
        <v>42046.120613425926</v>
      </c>
    </row>
    <row r="3952" spans="1:18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186"/>
        <v>25</v>
      </c>
      <c r="Q3952" s="15">
        <f t="shared" si="184"/>
        <v>42439.702314814815</v>
      </c>
      <c r="R3952" s="15">
        <f t="shared" si="185"/>
        <v>42468.774305555555</v>
      </c>
    </row>
    <row r="3953" spans="1:18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186"/>
        <v>1</v>
      </c>
      <c r="Q3953" s="15">
        <f t="shared" si="184"/>
        <v>42433.825717592597</v>
      </c>
      <c r="R3953" s="15">
        <f t="shared" si="185"/>
        <v>42493.784050925926</v>
      </c>
    </row>
    <row r="3954" spans="1:18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186"/>
        <v>25</v>
      </c>
      <c r="Q3954" s="15">
        <f t="shared" si="184"/>
        <v>42243.790393518517</v>
      </c>
      <c r="R3954" s="15">
        <f t="shared" si="185"/>
        <v>42303.790393518517</v>
      </c>
    </row>
    <row r="3955" spans="1:18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186"/>
        <v>0</v>
      </c>
      <c r="Q3955" s="15">
        <f t="shared" si="184"/>
        <v>42550.048449074078</v>
      </c>
      <c r="R3955" s="15">
        <f t="shared" si="185"/>
        <v>42580.978472222225</v>
      </c>
    </row>
    <row r="3956" spans="1:18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186"/>
        <v>0</v>
      </c>
      <c r="Q3956" s="15">
        <f t="shared" si="184"/>
        <v>41774.651203703703</v>
      </c>
      <c r="R3956" s="15">
        <f t="shared" si="185"/>
        <v>41834.651203703703</v>
      </c>
    </row>
    <row r="3957" spans="1:18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186"/>
        <v>53.13</v>
      </c>
      <c r="Q3957" s="15">
        <f t="shared" si="184"/>
        <v>42306.848854166667</v>
      </c>
      <c r="R3957" s="15">
        <f t="shared" si="185"/>
        <v>42336.890520833331</v>
      </c>
    </row>
    <row r="3958" spans="1:18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186"/>
        <v>0</v>
      </c>
      <c r="Q3958" s="15">
        <f t="shared" si="184"/>
        <v>42457.932025462964</v>
      </c>
      <c r="R3958" s="15">
        <f t="shared" si="185"/>
        <v>42485.013888888891</v>
      </c>
    </row>
    <row r="3959" spans="1:18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186"/>
        <v>7</v>
      </c>
      <c r="Q3959" s="15">
        <f t="shared" si="184"/>
        <v>42513.976319444439</v>
      </c>
      <c r="R3959" s="15">
        <f t="shared" si="185"/>
        <v>42559.976319444439</v>
      </c>
    </row>
    <row r="3960" spans="1:18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186"/>
        <v>40.06</v>
      </c>
      <c r="Q3960" s="15">
        <f t="shared" si="184"/>
        <v>41816.950370370374</v>
      </c>
      <c r="R3960" s="15">
        <f t="shared" si="185"/>
        <v>41853.583333333336</v>
      </c>
    </row>
    <row r="3961" spans="1:18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186"/>
        <v>24.33</v>
      </c>
      <c r="Q3961" s="15">
        <f t="shared" si="184"/>
        <v>41880.788842592592</v>
      </c>
      <c r="R3961" s="15">
        <f t="shared" si="185"/>
        <v>41910.788842592592</v>
      </c>
    </row>
    <row r="3962" spans="1:18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186"/>
        <v>11.25</v>
      </c>
      <c r="Q3962" s="15">
        <f t="shared" si="184"/>
        <v>42342.845555555556</v>
      </c>
      <c r="R3962" s="15">
        <f t="shared" si="185"/>
        <v>42372.845555555556</v>
      </c>
    </row>
    <row r="3963" spans="1:18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186"/>
        <v>10.5</v>
      </c>
      <c r="Q3963" s="15">
        <f t="shared" si="184"/>
        <v>41745.891319444447</v>
      </c>
      <c r="R3963" s="15">
        <f t="shared" si="185"/>
        <v>41767.891319444447</v>
      </c>
    </row>
    <row r="3964" spans="1:18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186"/>
        <v>15</v>
      </c>
      <c r="Q3964" s="15">
        <f t="shared" si="184"/>
        <v>42311.621458333335</v>
      </c>
      <c r="R3964" s="15">
        <f t="shared" si="185"/>
        <v>42336.621458333335</v>
      </c>
    </row>
    <row r="3965" spans="1:18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186"/>
        <v>0</v>
      </c>
      <c r="Q3965" s="15">
        <f t="shared" si="184"/>
        <v>42296.154131944444</v>
      </c>
      <c r="R3965" s="15">
        <f t="shared" si="185"/>
        <v>42326.195798611108</v>
      </c>
    </row>
    <row r="3966" spans="1:18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186"/>
        <v>42</v>
      </c>
      <c r="Q3966" s="15">
        <f t="shared" si="184"/>
        <v>42053.722060185188</v>
      </c>
      <c r="R3966" s="15">
        <f t="shared" si="185"/>
        <v>42113.680393518516</v>
      </c>
    </row>
    <row r="3967" spans="1:18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186"/>
        <v>71.25</v>
      </c>
      <c r="Q3967" s="15">
        <f t="shared" si="184"/>
        <v>42414.235879629632</v>
      </c>
      <c r="R3967" s="15">
        <f t="shared" si="185"/>
        <v>42474.194212962961</v>
      </c>
    </row>
    <row r="3968" spans="1:18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186"/>
        <v>22.5</v>
      </c>
      <c r="Q3968" s="15">
        <f t="shared" si="184"/>
        <v>41801.711550925924</v>
      </c>
      <c r="R3968" s="15">
        <f t="shared" si="185"/>
        <v>41844.124305555553</v>
      </c>
    </row>
    <row r="3969" spans="1:18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186"/>
        <v>41</v>
      </c>
      <c r="Q3969" s="15">
        <f t="shared" si="184"/>
        <v>42770.290590277778</v>
      </c>
      <c r="R3969" s="15">
        <f t="shared" si="185"/>
        <v>42800.290590277778</v>
      </c>
    </row>
    <row r="3970" spans="1:18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si="186"/>
        <v>47.91</v>
      </c>
      <c r="Q3970" s="15">
        <f t="shared" ref="Q3970:Q4033" si="187">(((J3970/60)/60)/24+(DATE(1970,1,1)))</f>
        <v>42452.815659722226</v>
      </c>
      <c r="R3970" s="15">
        <f t="shared" ref="R3970:R4033" si="188">(((I3970/60)/60)/24)+DATE(1970,1,1)</f>
        <v>42512.815659722226</v>
      </c>
    </row>
    <row r="3971" spans="1:18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ref="P3971:P4034" si="189">IFERROR(ROUND(E3971/L3971,2),0)</f>
        <v>35.17</v>
      </c>
      <c r="Q3971" s="15">
        <f t="shared" si="187"/>
        <v>42601.854699074072</v>
      </c>
      <c r="R3971" s="15">
        <f t="shared" si="188"/>
        <v>42611.163194444445</v>
      </c>
    </row>
    <row r="3972" spans="1:18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189"/>
        <v>5.5</v>
      </c>
      <c r="Q3972" s="15">
        <f t="shared" si="187"/>
        <v>42447.863553240735</v>
      </c>
      <c r="R3972" s="15">
        <f t="shared" si="188"/>
        <v>42477.863553240735</v>
      </c>
    </row>
    <row r="3973" spans="1:18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189"/>
        <v>22.67</v>
      </c>
      <c r="Q3973" s="15">
        <f t="shared" si="187"/>
        <v>41811.536180555559</v>
      </c>
      <c r="R3973" s="15">
        <f t="shared" si="188"/>
        <v>41841.536180555559</v>
      </c>
    </row>
    <row r="3974" spans="1:18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189"/>
        <v>26.38</v>
      </c>
      <c r="Q3974" s="15">
        <f t="shared" si="187"/>
        <v>41981.067523148144</v>
      </c>
      <c r="R3974" s="15">
        <f t="shared" si="188"/>
        <v>42041.067523148144</v>
      </c>
    </row>
    <row r="3975" spans="1:18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189"/>
        <v>105.54</v>
      </c>
      <c r="Q3975" s="15">
        <f t="shared" si="187"/>
        <v>42469.68414351852</v>
      </c>
      <c r="R3975" s="15">
        <f t="shared" si="188"/>
        <v>42499.166666666672</v>
      </c>
    </row>
    <row r="3976" spans="1:18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189"/>
        <v>29.09</v>
      </c>
      <c r="Q3976" s="15">
        <f t="shared" si="187"/>
        <v>42493.546851851846</v>
      </c>
      <c r="R3976" s="15">
        <f t="shared" si="188"/>
        <v>42523.546851851846</v>
      </c>
    </row>
    <row r="3977" spans="1:18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189"/>
        <v>0</v>
      </c>
      <c r="Q3977" s="15">
        <f t="shared" si="187"/>
        <v>42534.866875</v>
      </c>
      <c r="R3977" s="15">
        <f t="shared" si="188"/>
        <v>42564.866875</v>
      </c>
    </row>
    <row r="3978" spans="1:18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189"/>
        <v>62</v>
      </c>
      <c r="Q3978" s="15">
        <f t="shared" si="187"/>
        <v>41830.858344907407</v>
      </c>
      <c r="R3978" s="15">
        <f t="shared" si="188"/>
        <v>41852.291666666664</v>
      </c>
    </row>
    <row r="3979" spans="1:18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189"/>
        <v>217.5</v>
      </c>
      <c r="Q3979" s="15">
        <f t="shared" si="187"/>
        <v>42543.788564814815</v>
      </c>
      <c r="R3979" s="15">
        <f t="shared" si="188"/>
        <v>42573.788564814815</v>
      </c>
    </row>
    <row r="3980" spans="1:18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189"/>
        <v>26.75</v>
      </c>
      <c r="Q3980" s="15">
        <f t="shared" si="187"/>
        <v>41975.642974537041</v>
      </c>
      <c r="R3980" s="15">
        <f t="shared" si="188"/>
        <v>42035.642974537041</v>
      </c>
    </row>
    <row r="3981" spans="1:18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189"/>
        <v>18.329999999999998</v>
      </c>
      <c r="Q3981" s="15">
        <f t="shared" si="187"/>
        <v>42069.903437500005</v>
      </c>
      <c r="R3981" s="15">
        <f t="shared" si="188"/>
        <v>42092.833333333328</v>
      </c>
    </row>
    <row r="3982" spans="1:18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189"/>
        <v>64.290000000000006</v>
      </c>
      <c r="Q3982" s="15">
        <f t="shared" si="187"/>
        <v>41795.598923611113</v>
      </c>
      <c r="R3982" s="15">
        <f t="shared" si="188"/>
        <v>41825.598923611113</v>
      </c>
    </row>
    <row r="3983" spans="1:18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189"/>
        <v>175</v>
      </c>
      <c r="Q3983" s="15">
        <f t="shared" si="187"/>
        <v>42508.179965277777</v>
      </c>
      <c r="R3983" s="15">
        <f t="shared" si="188"/>
        <v>42568.179965277777</v>
      </c>
    </row>
    <row r="3984" spans="1:18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189"/>
        <v>34</v>
      </c>
      <c r="Q3984" s="15">
        <f t="shared" si="187"/>
        <v>42132.809953703705</v>
      </c>
      <c r="R3984" s="15">
        <f t="shared" si="188"/>
        <v>42192.809953703705</v>
      </c>
    </row>
    <row r="3985" spans="1:18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189"/>
        <v>84.28</v>
      </c>
      <c r="Q3985" s="15">
        <f t="shared" si="187"/>
        <v>41747.86986111111</v>
      </c>
      <c r="R3985" s="15">
        <f t="shared" si="188"/>
        <v>41779.290972222225</v>
      </c>
    </row>
    <row r="3986" spans="1:18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189"/>
        <v>9.5</v>
      </c>
      <c r="Q3986" s="15">
        <f t="shared" si="187"/>
        <v>41920.963472222218</v>
      </c>
      <c r="R3986" s="15">
        <f t="shared" si="188"/>
        <v>41951</v>
      </c>
    </row>
    <row r="3987" spans="1:18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189"/>
        <v>33.74</v>
      </c>
      <c r="Q3987" s="15">
        <f t="shared" si="187"/>
        <v>42399.707407407404</v>
      </c>
      <c r="R3987" s="15">
        <f t="shared" si="188"/>
        <v>42420.878472222219</v>
      </c>
    </row>
    <row r="3988" spans="1:18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189"/>
        <v>37.54</v>
      </c>
      <c r="Q3988" s="15">
        <f t="shared" si="187"/>
        <v>42467.548541666663</v>
      </c>
      <c r="R3988" s="15">
        <f t="shared" si="188"/>
        <v>42496.544444444444</v>
      </c>
    </row>
    <row r="3989" spans="1:18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189"/>
        <v>11.62</v>
      </c>
      <c r="Q3989" s="15">
        <f t="shared" si="187"/>
        <v>41765.92465277778</v>
      </c>
      <c r="R3989" s="15">
        <f t="shared" si="188"/>
        <v>41775.92465277778</v>
      </c>
    </row>
    <row r="3990" spans="1:18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189"/>
        <v>8</v>
      </c>
      <c r="Q3990" s="15">
        <f t="shared" si="187"/>
        <v>42230.08116898148</v>
      </c>
      <c r="R3990" s="15">
        <f t="shared" si="188"/>
        <v>42245.08116898148</v>
      </c>
    </row>
    <row r="3991" spans="1:18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189"/>
        <v>0</v>
      </c>
      <c r="Q3991" s="15">
        <f t="shared" si="187"/>
        <v>42286.749780092592</v>
      </c>
      <c r="R3991" s="15">
        <f t="shared" si="188"/>
        <v>42316.791446759264</v>
      </c>
    </row>
    <row r="3992" spans="1:18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189"/>
        <v>23</v>
      </c>
      <c r="Q3992" s="15">
        <f t="shared" si="187"/>
        <v>42401.672372685185</v>
      </c>
      <c r="R3992" s="15">
        <f t="shared" si="188"/>
        <v>42431.672372685185</v>
      </c>
    </row>
    <row r="3993" spans="1:18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189"/>
        <v>100</v>
      </c>
      <c r="Q3993" s="15">
        <f t="shared" si="187"/>
        <v>42125.644467592589</v>
      </c>
      <c r="R3993" s="15">
        <f t="shared" si="188"/>
        <v>42155.644467592589</v>
      </c>
    </row>
    <row r="3994" spans="1:18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189"/>
        <v>60.11</v>
      </c>
      <c r="Q3994" s="15">
        <f t="shared" si="187"/>
        <v>42289.94049768518</v>
      </c>
      <c r="R3994" s="15">
        <f t="shared" si="188"/>
        <v>42349.982164351852</v>
      </c>
    </row>
    <row r="3995" spans="1:18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189"/>
        <v>3</v>
      </c>
      <c r="Q3995" s="15">
        <f t="shared" si="187"/>
        <v>42107.864722222221</v>
      </c>
      <c r="R3995" s="15">
        <f t="shared" si="188"/>
        <v>42137.864722222221</v>
      </c>
    </row>
    <row r="3996" spans="1:18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189"/>
        <v>5</v>
      </c>
      <c r="Q3996" s="15">
        <f t="shared" si="187"/>
        <v>41809.389930555553</v>
      </c>
      <c r="R3996" s="15">
        <f t="shared" si="188"/>
        <v>41839.389930555553</v>
      </c>
    </row>
    <row r="3997" spans="1:18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189"/>
        <v>17.5</v>
      </c>
      <c r="Q3997" s="15">
        <f t="shared" si="187"/>
        <v>42019.683761574073</v>
      </c>
      <c r="R3997" s="15">
        <f t="shared" si="188"/>
        <v>42049.477083333331</v>
      </c>
    </row>
    <row r="3998" spans="1:18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189"/>
        <v>29.24</v>
      </c>
      <c r="Q3998" s="15">
        <f t="shared" si="187"/>
        <v>41950.26694444444</v>
      </c>
      <c r="R3998" s="15">
        <f t="shared" si="188"/>
        <v>41963.669444444444</v>
      </c>
    </row>
    <row r="3999" spans="1:18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189"/>
        <v>0</v>
      </c>
      <c r="Q3999" s="15">
        <f t="shared" si="187"/>
        <v>42069.391446759255</v>
      </c>
      <c r="R3999" s="15">
        <f t="shared" si="188"/>
        <v>42099.349780092598</v>
      </c>
    </row>
    <row r="4000" spans="1:18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189"/>
        <v>59.58</v>
      </c>
      <c r="Q4000" s="15">
        <f t="shared" si="187"/>
        <v>42061.963263888887</v>
      </c>
      <c r="R4000" s="15">
        <f t="shared" si="188"/>
        <v>42091.921597222223</v>
      </c>
    </row>
    <row r="4001" spans="1:18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189"/>
        <v>82.57</v>
      </c>
      <c r="Q4001" s="15">
        <f t="shared" si="187"/>
        <v>41842.828680555554</v>
      </c>
      <c r="R4001" s="15">
        <f t="shared" si="188"/>
        <v>41882.827650462961</v>
      </c>
    </row>
    <row r="4002" spans="1:18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189"/>
        <v>10</v>
      </c>
      <c r="Q4002" s="15">
        <f t="shared" si="187"/>
        <v>42437.64534722222</v>
      </c>
      <c r="R4002" s="15">
        <f t="shared" si="188"/>
        <v>42497.603680555556</v>
      </c>
    </row>
    <row r="4003" spans="1:18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189"/>
        <v>32.36</v>
      </c>
      <c r="Q4003" s="15">
        <f t="shared" si="187"/>
        <v>42775.964212962965</v>
      </c>
      <c r="R4003" s="15">
        <f t="shared" si="188"/>
        <v>42795.791666666672</v>
      </c>
    </row>
    <row r="4004" spans="1:18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189"/>
        <v>5.75</v>
      </c>
      <c r="Q4004" s="15">
        <f t="shared" si="187"/>
        <v>41879.043530092589</v>
      </c>
      <c r="R4004" s="15">
        <f t="shared" si="188"/>
        <v>41909.043530092589</v>
      </c>
    </row>
    <row r="4005" spans="1:18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189"/>
        <v>100.5</v>
      </c>
      <c r="Q4005" s="15">
        <f t="shared" si="187"/>
        <v>42020.587349537032</v>
      </c>
      <c r="R4005" s="15">
        <f t="shared" si="188"/>
        <v>42050.587349537032</v>
      </c>
    </row>
    <row r="4006" spans="1:18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189"/>
        <v>1</v>
      </c>
      <c r="Q4006" s="15">
        <f t="shared" si="187"/>
        <v>41890.16269675926</v>
      </c>
      <c r="R4006" s="15">
        <f t="shared" si="188"/>
        <v>41920.16269675926</v>
      </c>
    </row>
    <row r="4007" spans="1:18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189"/>
        <v>20</v>
      </c>
      <c r="Q4007" s="15">
        <f t="shared" si="187"/>
        <v>41872.807696759257</v>
      </c>
      <c r="R4007" s="15">
        <f t="shared" si="188"/>
        <v>41932.807696759257</v>
      </c>
    </row>
    <row r="4008" spans="1:18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189"/>
        <v>2</v>
      </c>
      <c r="Q4008" s="15">
        <f t="shared" si="187"/>
        <v>42391.772997685184</v>
      </c>
      <c r="R4008" s="15">
        <f t="shared" si="188"/>
        <v>42416.772997685184</v>
      </c>
    </row>
    <row r="4009" spans="1:18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189"/>
        <v>5</v>
      </c>
      <c r="Q4009" s="15">
        <f t="shared" si="187"/>
        <v>41848.772928240738</v>
      </c>
      <c r="R4009" s="15">
        <f t="shared" si="188"/>
        <v>41877.686111111114</v>
      </c>
    </row>
    <row r="4010" spans="1:18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189"/>
        <v>15</v>
      </c>
      <c r="Q4010" s="15">
        <f t="shared" si="187"/>
        <v>42177.964201388888</v>
      </c>
      <c r="R4010" s="15">
        <f t="shared" si="188"/>
        <v>42207.964201388888</v>
      </c>
    </row>
    <row r="4011" spans="1:18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189"/>
        <v>25</v>
      </c>
      <c r="Q4011" s="15">
        <f t="shared" si="187"/>
        <v>41851.700925925928</v>
      </c>
      <c r="R4011" s="15">
        <f t="shared" si="188"/>
        <v>41891.700925925928</v>
      </c>
    </row>
    <row r="4012" spans="1:18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189"/>
        <v>45.84</v>
      </c>
      <c r="Q4012" s="15">
        <f t="shared" si="187"/>
        <v>41921.770439814813</v>
      </c>
      <c r="R4012" s="15">
        <f t="shared" si="188"/>
        <v>41938.770439814813</v>
      </c>
    </row>
    <row r="4013" spans="1:18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189"/>
        <v>4.75</v>
      </c>
      <c r="Q4013" s="15">
        <f t="shared" si="187"/>
        <v>42002.54488425926</v>
      </c>
      <c r="R4013" s="15">
        <f t="shared" si="188"/>
        <v>42032.54488425926</v>
      </c>
    </row>
    <row r="4014" spans="1:18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189"/>
        <v>0</v>
      </c>
      <c r="Q4014" s="15">
        <f t="shared" si="187"/>
        <v>42096.544548611113</v>
      </c>
      <c r="R4014" s="15">
        <f t="shared" si="188"/>
        <v>42126.544548611113</v>
      </c>
    </row>
    <row r="4015" spans="1:18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189"/>
        <v>13</v>
      </c>
      <c r="Q4015" s="15">
        <f t="shared" si="187"/>
        <v>42021.301192129627</v>
      </c>
      <c r="R4015" s="15">
        <f t="shared" si="188"/>
        <v>42051.301192129627</v>
      </c>
    </row>
    <row r="4016" spans="1:18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189"/>
        <v>0</v>
      </c>
      <c r="Q4016" s="15">
        <f t="shared" si="187"/>
        <v>42419.246168981481</v>
      </c>
      <c r="R4016" s="15">
        <f t="shared" si="188"/>
        <v>42434.246168981481</v>
      </c>
    </row>
    <row r="4017" spans="1:18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189"/>
        <v>1</v>
      </c>
      <c r="Q4017" s="15">
        <f t="shared" si="187"/>
        <v>42174.780821759254</v>
      </c>
      <c r="R4017" s="15">
        <f t="shared" si="188"/>
        <v>42204.780821759254</v>
      </c>
    </row>
    <row r="4018" spans="1:18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189"/>
        <v>10</v>
      </c>
      <c r="Q4018" s="15">
        <f t="shared" si="187"/>
        <v>41869.872685185182</v>
      </c>
      <c r="R4018" s="15">
        <f t="shared" si="188"/>
        <v>41899.872685185182</v>
      </c>
    </row>
    <row r="4019" spans="1:18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189"/>
        <v>52.5</v>
      </c>
      <c r="Q4019" s="15">
        <f t="shared" si="187"/>
        <v>41856.672152777777</v>
      </c>
      <c r="R4019" s="15">
        <f t="shared" si="188"/>
        <v>41886.672152777777</v>
      </c>
    </row>
    <row r="4020" spans="1:18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189"/>
        <v>32.5</v>
      </c>
      <c r="Q4020" s="15">
        <f t="shared" si="187"/>
        <v>42620.91097222222</v>
      </c>
      <c r="R4020" s="15">
        <f t="shared" si="188"/>
        <v>42650.91097222222</v>
      </c>
    </row>
    <row r="4021" spans="1:18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189"/>
        <v>7.25</v>
      </c>
      <c r="Q4021" s="15">
        <f t="shared" si="187"/>
        <v>42417.675879629634</v>
      </c>
      <c r="R4021" s="15">
        <f t="shared" si="188"/>
        <v>42475.686111111107</v>
      </c>
    </row>
    <row r="4022" spans="1:18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189"/>
        <v>33.33</v>
      </c>
      <c r="Q4022" s="15">
        <f t="shared" si="187"/>
        <v>42057.190960648149</v>
      </c>
      <c r="R4022" s="15">
        <f t="shared" si="188"/>
        <v>42087.149293981478</v>
      </c>
    </row>
    <row r="4023" spans="1:18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189"/>
        <v>62.5</v>
      </c>
      <c r="Q4023" s="15">
        <f t="shared" si="187"/>
        <v>41878.911550925928</v>
      </c>
      <c r="R4023" s="15">
        <f t="shared" si="188"/>
        <v>41938.911550925928</v>
      </c>
    </row>
    <row r="4024" spans="1:18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189"/>
        <v>63.56</v>
      </c>
      <c r="Q4024" s="15">
        <f t="shared" si="187"/>
        <v>41990.584108796291</v>
      </c>
      <c r="R4024" s="15">
        <f t="shared" si="188"/>
        <v>42036.120833333334</v>
      </c>
    </row>
    <row r="4025" spans="1:18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189"/>
        <v>0</v>
      </c>
      <c r="Q4025" s="15">
        <f t="shared" si="187"/>
        <v>42408.999571759254</v>
      </c>
      <c r="R4025" s="15">
        <f t="shared" si="188"/>
        <v>42453.957905092597</v>
      </c>
    </row>
    <row r="4026" spans="1:18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189"/>
        <v>10</v>
      </c>
      <c r="Q4026" s="15">
        <f t="shared" si="187"/>
        <v>42217.670104166667</v>
      </c>
      <c r="R4026" s="15">
        <f t="shared" si="188"/>
        <v>42247.670104166667</v>
      </c>
    </row>
    <row r="4027" spans="1:18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189"/>
        <v>62.5</v>
      </c>
      <c r="Q4027" s="15">
        <f t="shared" si="187"/>
        <v>42151.237685185188</v>
      </c>
      <c r="R4027" s="15">
        <f t="shared" si="188"/>
        <v>42211.237685185188</v>
      </c>
    </row>
    <row r="4028" spans="1:18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189"/>
        <v>0</v>
      </c>
      <c r="Q4028" s="15">
        <f t="shared" si="187"/>
        <v>42282.655543981484</v>
      </c>
      <c r="R4028" s="15">
        <f t="shared" si="188"/>
        <v>42342.697210648148</v>
      </c>
    </row>
    <row r="4029" spans="1:18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189"/>
        <v>30.71</v>
      </c>
      <c r="Q4029" s="15">
        <f t="shared" si="187"/>
        <v>42768.97084490741</v>
      </c>
      <c r="R4029" s="15">
        <f t="shared" si="188"/>
        <v>42789.041666666672</v>
      </c>
    </row>
    <row r="4030" spans="1:18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189"/>
        <v>51</v>
      </c>
      <c r="Q4030" s="15">
        <f t="shared" si="187"/>
        <v>41765.938657407409</v>
      </c>
      <c r="R4030" s="15">
        <f t="shared" si="188"/>
        <v>41795.938657407409</v>
      </c>
    </row>
    <row r="4031" spans="1:18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189"/>
        <v>0</v>
      </c>
      <c r="Q4031" s="15">
        <f t="shared" si="187"/>
        <v>42322.025115740747</v>
      </c>
      <c r="R4031" s="15">
        <f t="shared" si="188"/>
        <v>42352.025115740747</v>
      </c>
    </row>
    <row r="4032" spans="1:18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189"/>
        <v>66.67</v>
      </c>
      <c r="Q4032" s="15">
        <f t="shared" si="187"/>
        <v>42374.655081018514</v>
      </c>
      <c r="R4032" s="15">
        <f t="shared" si="188"/>
        <v>42403.784027777772</v>
      </c>
    </row>
    <row r="4033" spans="1:18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189"/>
        <v>0</v>
      </c>
      <c r="Q4033" s="15">
        <f t="shared" si="187"/>
        <v>41941.585231481484</v>
      </c>
      <c r="R4033" s="15">
        <f t="shared" si="188"/>
        <v>41991.626898148148</v>
      </c>
    </row>
    <row r="4034" spans="1:18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si="189"/>
        <v>59</v>
      </c>
      <c r="Q4034" s="15">
        <f t="shared" ref="Q4034:Q4097" si="190">(((J4034/60)/60)/24+(DATE(1970,1,1)))</f>
        <v>42293.809212962966</v>
      </c>
      <c r="R4034" s="15">
        <f t="shared" ref="R4034:R4097" si="191">(((I4034/60)/60)/24)+DATE(1970,1,1)</f>
        <v>42353.85087962963</v>
      </c>
    </row>
    <row r="4035" spans="1:18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ref="P4035:P4098" si="192">IFERROR(ROUND(E4035/L4035,2),0)</f>
        <v>65.34</v>
      </c>
      <c r="Q4035" s="15">
        <f t="shared" si="190"/>
        <v>42614.268796296295</v>
      </c>
      <c r="R4035" s="15">
        <f t="shared" si="191"/>
        <v>42645.375</v>
      </c>
    </row>
    <row r="4036" spans="1:18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192"/>
        <v>100</v>
      </c>
      <c r="Q4036" s="15">
        <f t="shared" si="190"/>
        <v>42067.947337962964</v>
      </c>
      <c r="R4036" s="15">
        <f t="shared" si="191"/>
        <v>42097.905671296292</v>
      </c>
    </row>
    <row r="4037" spans="1:18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192"/>
        <v>147.4</v>
      </c>
      <c r="Q4037" s="15">
        <f t="shared" si="190"/>
        <v>41903.882951388885</v>
      </c>
      <c r="R4037" s="15">
        <f t="shared" si="191"/>
        <v>41933.882951388885</v>
      </c>
    </row>
    <row r="4038" spans="1:18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192"/>
        <v>166.06</v>
      </c>
      <c r="Q4038" s="15">
        <f t="shared" si="190"/>
        <v>41804.937083333331</v>
      </c>
      <c r="R4038" s="15">
        <f t="shared" si="191"/>
        <v>41821.9375</v>
      </c>
    </row>
    <row r="4039" spans="1:18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192"/>
        <v>40</v>
      </c>
      <c r="Q4039" s="15">
        <f t="shared" si="190"/>
        <v>42497.070775462969</v>
      </c>
      <c r="R4039" s="15">
        <f t="shared" si="191"/>
        <v>42514.600694444445</v>
      </c>
    </row>
    <row r="4040" spans="1:18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192"/>
        <v>75.25</v>
      </c>
      <c r="Q4040" s="15">
        <f t="shared" si="190"/>
        <v>41869.798726851855</v>
      </c>
      <c r="R4040" s="15">
        <f t="shared" si="191"/>
        <v>41929.798726851855</v>
      </c>
    </row>
    <row r="4041" spans="1:18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192"/>
        <v>60</v>
      </c>
      <c r="Q4041" s="15">
        <f t="shared" si="190"/>
        <v>42305.670914351853</v>
      </c>
      <c r="R4041" s="15">
        <f t="shared" si="191"/>
        <v>42339.249305555553</v>
      </c>
    </row>
    <row r="4042" spans="1:18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192"/>
        <v>1250</v>
      </c>
      <c r="Q4042" s="15">
        <f t="shared" si="190"/>
        <v>42144.231527777782</v>
      </c>
      <c r="R4042" s="15">
        <f t="shared" si="191"/>
        <v>42203.125</v>
      </c>
    </row>
    <row r="4043" spans="1:18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192"/>
        <v>10.5</v>
      </c>
      <c r="Q4043" s="15">
        <f t="shared" si="190"/>
        <v>42559.474004629628</v>
      </c>
      <c r="R4043" s="15">
        <f t="shared" si="191"/>
        <v>42619.474004629628</v>
      </c>
    </row>
    <row r="4044" spans="1:18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192"/>
        <v>7</v>
      </c>
      <c r="Q4044" s="15">
        <f t="shared" si="190"/>
        <v>41995.084074074075</v>
      </c>
      <c r="R4044" s="15">
        <f t="shared" si="191"/>
        <v>42024.802777777775</v>
      </c>
    </row>
    <row r="4045" spans="1:18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192"/>
        <v>0</v>
      </c>
      <c r="Q4045" s="15">
        <f t="shared" si="190"/>
        <v>41948.957465277781</v>
      </c>
      <c r="R4045" s="15">
        <f t="shared" si="191"/>
        <v>41963.957465277781</v>
      </c>
    </row>
    <row r="4046" spans="1:18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192"/>
        <v>56.25</v>
      </c>
      <c r="Q4046" s="15">
        <f t="shared" si="190"/>
        <v>42074.219699074078</v>
      </c>
      <c r="R4046" s="15">
        <f t="shared" si="191"/>
        <v>42104.208333333328</v>
      </c>
    </row>
    <row r="4047" spans="1:18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192"/>
        <v>1</v>
      </c>
      <c r="Q4047" s="15">
        <f t="shared" si="190"/>
        <v>41842.201261574075</v>
      </c>
      <c r="R4047" s="15">
        <f t="shared" si="191"/>
        <v>41872.201261574075</v>
      </c>
    </row>
    <row r="4048" spans="1:18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192"/>
        <v>38.33</v>
      </c>
      <c r="Q4048" s="15">
        <f t="shared" si="190"/>
        <v>41904.650578703702</v>
      </c>
      <c r="R4048" s="15">
        <f t="shared" si="191"/>
        <v>41934.650578703702</v>
      </c>
    </row>
    <row r="4049" spans="1:18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192"/>
        <v>27.5</v>
      </c>
      <c r="Q4049" s="15">
        <f t="shared" si="190"/>
        <v>41991.022488425922</v>
      </c>
      <c r="R4049" s="15">
        <f t="shared" si="191"/>
        <v>42015.041666666672</v>
      </c>
    </row>
    <row r="4050" spans="1:18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192"/>
        <v>32.979999999999997</v>
      </c>
      <c r="Q4050" s="15">
        <f t="shared" si="190"/>
        <v>42436.509108796294</v>
      </c>
      <c r="R4050" s="15">
        <f t="shared" si="191"/>
        <v>42471.467442129629</v>
      </c>
    </row>
    <row r="4051" spans="1:18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192"/>
        <v>16</v>
      </c>
      <c r="Q4051" s="15">
        <f t="shared" si="190"/>
        <v>42169.958506944444</v>
      </c>
      <c r="R4051" s="15">
        <f t="shared" si="191"/>
        <v>42199.958506944444</v>
      </c>
    </row>
    <row r="4052" spans="1:18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192"/>
        <v>1</v>
      </c>
      <c r="Q4052" s="15">
        <f t="shared" si="190"/>
        <v>41905.636469907404</v>
      </c>
      <c r="R4052" s="15">
        <f t="shared" si="191"/>
        <v>41935.636469907404</v>
      </c>
    </row>
    <row r="4053" spans="1:18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192"/>
        <v>0</v>
      </c>
      <c r="Q4053" s="15">
        <f t="shared" si="190"/>
        <v>41761.810150462967</v>
      </c>
      <c r="R4053" s="15">
        <f t="shared" si="191"/>
        <v>41768.286805555559</v>
      </c>
    </row>
    <row r="4054" spans="1:18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192"/>
        <v>86.62</v>
      </c>
      <c r="Q4054" s="15">
        <f t="shared" si="190"/>
        <v>41865.878657407404</v>
      </c>
      <c r="R4054" s="15">
        <f t="shared" si="191"/>
        <v>41925.878657407404</v>
      </c>
    </row>
    <row r="4055" spans="1:18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192"/>
        <v>55</v>
      </c>
      <c r="Q4055" s="15">
        <f t="shared" si="190"/>
        <v>41928.690138888887</v>
      </c>
      <c r="R4055" s="15">
        <f t="shared" si="191"/>
        <v>41958.833333333328</v>
      </c>
    </row>
    <row r="4056" spans="1:18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192"/>
        <v>0</v>
      </c>
      <c r="Q4056" s="15">
        <f t="shared" si="190"/>
        <v>42613.841261574074</v>
      </c>
      <c r="R4056" s="15">
        <f t="shared" si="191"/>
        <v>42644.166666666672</v>
      </c>
    </row>
    <row r="4057" spans="1:18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192"/>
        <v>41.95</v>
      </c>
      <c r="Q4057" s="15">
        <f t="shared" si="190"/>
        <v>41779.648506944446</v>
      </c>
      <c r="R4057" s="15">
        <f t="shared" si="191"/>
        <v>41809.648506944446</v>
      </c>
    </row>
    <row r="4058" spans="1:18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192"/>
        <v>88.33</v>
      </c>
      <c r="Q4058" s="15">
        <f t="shared" si="190"/>
        <v>42534.933321759265</v>
      </c>
      <c r="R4058" s="15">
        <f t="shared" si="191"/>
        <v>42554.832638888889</v>
      </c>
    </row>
    <row r="4059" spans="1:18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192"/>
        <v>129.16999999999999</v>
      </c>
      <c r="Q4059" s="15">
        <f t="shared" si="190"/>
        <v>42310.968518518523</v>
      </c>
      <c r="R4059" s="15">
        <f t="shared" si="191"/>
        <v>42333.958333333328</v>
      </c>
    </row>
    <row r="4060" spans="1:18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192"/>
        <v>23.75</v>
      </c>
      <c r="Q4060" s="15">
        <f t="shared" si="190"/>
        <v>42446.060694444444</v>
      </c>
      <c r="R4060" s="15">
        <f t="shared" si="191"/>
        <v>42461.165972222225</v>
      </c>
    </row>
    <row r="4061" spans="1:18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192"/>
        <v>35.71</v>
      </c>
      <c r="Q4061" s="15">
        <f t="shared" si="190"/>
        <v>41866.640648148146</v>
      </c>
      <c r="R4061" s="15">
        <f t="shared" si="191"/>
        <v>41898.125</v>
      </c>
    </row>
    <row r="4062" spans="1:18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192"/>
        <v>57</v>
      </c>
      <c r="Q4062" s="15">
        <f t="shared" si="190"/>
        <v>41779.695092592592</v>
      </c>
      <c r="R4062" s="15">
        <f t="shared" si="191"/>
        <v>41813.666666666664</v>
      </c>
    </row>
    <row r="4063" spans="1:18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192"/>
        <v>0</v>
      </c>
      <c r="Q4063" s="15">
        <f t="shared" si="190"/>
        <v>42421.141469907408</v>
      </c>
      <c r="R4063" s="15">
        <f t="shared" si="191"/>
        <v>42481.099803240737</v>
      </c>
    </row>
    <row r="4064" spans="1:18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192"/>
        <v>163.33000000000001</v>
      </c>
      <c r="Q4064" s="15">
        <f t="shared" si="190"/>
        <v>42523.739212962959</v>
      </c>
      <c r="R4064" s="15">
        <f t="shared" si="191"/>
        <v>42553.739212962959</v>
      </c>
    </row>
    <row r="4065" spans="1:18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192"/>
        <v>15</v>
      </c>
      <c r="Q4065" s="15">
        <f t="shared" si="190"/>
        <v>41787.681527777779</v>
      </c>
      <c r="R4065" s="15">
        <f t="shared" si="191"/>
        <v>41817.681527777779</v>
      </c>
    </row>
    <row r="4066" spans="1:18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192"/>
        <v>64.17</v>
      </c>
      <c r="Q4066" s="15">
        <f t="shared" si="190"/>
        <v>42093.588263888887</v>
      </c>
      <c r="R4066" s="15">
        <f t="shared" si="191"/>
        <v>42123.588263888887</v>
      </c>
    </row>
    <row r="4067" spans="1:18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192"/>
        <v>6.75</v>
      </c>
      <c r="Q4067" s="15">
        <f t="shared" si="190"/>
        <v>41833.951516203706</v>
      </c>
      <c r="R4067" s="15">
        <f t="shared" si="191"/>
        <v>41863.951516203706</v>
      </c>
    </row>
    <row r="4068" spans="1:18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192"/>
        <v>25</v>
      </c>
      <c r="Q4068" s="15">
        <f t="shared" si="190"/>
        <v>42479.039212962962</v>
      </c>
      <c r="R4068" s="15">
        <f t="shared" si="191"/>
        <v>42509.039212962962</v>
      </c>
    </row>
    <row r="4069" spans="1:18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192"/>
        <v>179.12</v>
      </c>
      <c r="Q4069" s="15">
        <f t="shared" si="190"/>
        <v>42235.117476851854</v>
      </c>
      <c r="R4069" s="15">
        <f t="shared" si="191"/>
        <v>42275.117476851854</v>
      </c>
    </row>
    <row r="4070" spans="1:18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192"/>
        <v>34.950000000000003</v>
      </c>
      <c r="Q4070" s="15">
        <f t="shared" si="190"/>
        <v>42718.963599537034</v>
      </c>
      <c r="R4070" s="15">
        <f t="shared" si="191"/>
        <v>42748.961805555555</v>
      </c>
    </row>
    <row r="4071" spans="1:18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192"/>
        <v>33.08</v>
      </c>
      <c r="Q4071" s="15">
        <f t="shared" si="190"/>
        <v>42022.661527777775</v>
      </c>
      <c r="R4071" s="15">
        <f t="shared" si="191"/>
        <v>42063.5</v>
      </c>
    </row>
    <row r="4072" spans="1:18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192"/>
        <v>27.5</v>
      </c>
      <c r="Q4072" s="15">
        <f t="shared" si="190"/>
        <v>42031.666898148149</v>
      </c>
      <c r="R4072" s="15">
        <f t="shared" si="191"/>
        <v>42064.125</v>
      </c>
    </row>
    <row r="4073" spans="1:18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192"/>
        <v>0</v>
      </c>
      <c r="Q4073" s="15">
        <f t="shared" si="190"/>
        <v>42700.804756944446</v>
      </c>
      <c r="R4073" s="15">
        <f t="shared" si="191"/>
        <v>42730.804756944446</v>
      </c>
    </row>
    <row r="4074" spans="1:18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192"/>
        <v>2</v>
      </c>
      <c r="Q4074" s="15">
        <f t="shared" si="190"/>
        <v>41812.77443287037</v>
      </c>
      <c r="R4074" s="15">
        <f t="shared" si="191"/>
        <v>41872.77443287037</v>
      </c>
    </row>
    <row r="4075" spans="1:18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192"/>
        <v>18.5</v>
      </c>
      <c r="Q4075" s="15">
        <f t="shared" si="190"/>
        <v>42078.34520833334</v>
      </c>
      <c r="R4075" s="15">
        <f t="shared" si="191"/>
        <v>42133.166666666672</v>
      </c>
    </row>
    <row r="4076" spans="1:18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192"/>
        <v>35</v>
      </c>
      <c r="Q4076" s="15">
        <f t="shared" si="190"/>
        <v>42283.552951388891</v>
      </c>
      <c r="R4076" s="15">
        <f t="shared" si="191"/>
        <v>42313.594618055555</v>
      </c>
    </row>
    <row r="4077" spans="1:18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192"/>
        <v>44.31</v>
      </c>
      <c r="Q4077" s="15">
        <f t="shared" si="190"/>
        <v>41779.045937499999</v>
      </c>
      <c r="R4077" s="15">
        <f t="shared" si="191"/>
        <v>41820.727777777778</v>
      </c>
    </row>
    <row r="4078" spans="1:18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192"/>
        <v>0</v>
      </c>
      <c r="Q4078" s="15">
        <f t="shared" si="190"/>
        <v>41905.795706018522</v>
      </c>
      <c r="R4078" s="15">
        <f t="shared" si="191"/>
        <v>41933.82708333333</v>
      </c>
    </row>
    <row r="4079" spans="1:18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192"/>
        <v>222.5</v>
      </c>
      <c r="Q4079" s="15">
        <f t="shared" si="190"/>
        <v>42695.7105787037</v>
      </c>
      <c r="R4079" s="15">
        <f t="shared" si="191"/>
        <v>42725.7105787037</v>
      </c>
    </row>
    <row r="4080" spans="1:18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192"/>
        <v>0</v>
      </c>
      <c r="Q4080" s="15">
        <f t="shared" si="190"/>
        <v>42732.787523148145</v>
      </c>
      <c r="R4080" s="15">
        <f t="shared" si="191"/>
        <v>42762.787523148145</v>
      </c>
    </row>
    <row r="4081" spans="1:18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192"/>
        <v>5</v>
      </c>
      <c r="Q4081" s="15">
        <f t="shared" si="190"/>
        <v>42510.938900462963</v>
      </c>
      <c r="R4081" s="15">
        <f t="shared" si="191"/>
        <v>42540.938900462963</v>
      </c>
    </row>
    <row r="4082" spans="1:18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192"/>
        <v>0</v>
      </c>
      <c r="Q4082" s="15">
        <f t="shared" si="190"/>
        <v>42511.698101851856</v>
      </c>
      <c r="R4082" s="15">
        <f t="shared" si="191"/>
        <v>42535.787500000006</v>
      </c>
    </row>
    <row r="4083" spans="1:18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192"/>
        <v>29.17</v>
      </c>
      <c r="Q4083" s="15">
        <f t="shared" si="190"/>
        <v>42041.581307870365</v>
      </c>
      <c r="R4083" s="15">
        <f t="shared" si="191"/>
        <v>42071.539641203708</v>
      </c>
    </row>
    <row r="4084" spans="1:18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192"/>
        <v>1.5</v>
      </c>
      <c r="Q4084" s="15">
        <f t="shared" si="190"/>
        <v>42307.189270833333</v>
      </c>
      <c r="R4084" s="15">
        <f t="shared" si="191"/>
        <v>42322.958333333328</v>
      </c>
    </row>
    <row r="4085" spans="1:18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192"/>
        <v>126.5</v>
      </c>
      <c r="Q4085" s="15">
        <f t="shared" si="190"/>
        <v>42353.761759259258</v>
      </c>
      <c r="R4085" s="15">
        <f t="shared" si="191"/>
        <v>42383.761759259258</v>
      </c>
    </row>
    <row r="4086" spans="1:18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192"/>
        <v>10</v>
      </c>
      <c r="Q4086" s="15">
        <f t="shared" si="190"/>
        <v>42622.436412037037</v>
      </c>
      <c r="R4086" s="15">
        <f t="shared" si="191"/>
        <v>42652.436412037037</v>
      </c>
    </row>
    <row r="4087" spans="1:18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192"/>
        <v>10</v>
      </c>
      <c r="Q4087" s="15">
        <f t="shared" si="190"/>
        <v>42058.603877314818</v>
      </c>
      <c r="R4087" s="15">
        <f t="shared" si="191"/>
        <v>42087.165972222225</v>
      </c>
    </row>
    <row r="4088" spans="1:18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192"/>
        <v>9.4</v>
      </c>
      <c r="Q4088" s="15">
        <f t="shared" si="190"/>
        <v>42304.940960648149</v>
      </c>
      <c r="R4088" s="15">
        <f t="shared" si="191"/>
        <v>42329.166666666672</v>
      </c>
    </row>
    <row r="4089" spans="1:18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192"/>
        <v>0</v>
      </c>
      <c r="Q4089" s="15">
        <f t="shared" si="190"/>
        <v>42538.742893518516</v>
      </c>
      <c r="R4089" s="15">
        <f t="shared" si="191"/>
        <v>42568.742893518516</v>
      </c>
    </row>
    <row r="4090" spans="1:18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192"/>
        <v>72</v>
      </c>
      <c r="Q4090" s="15">
        <f t="shared" si="190"/>
        <v>41990.612546296295</v>
      </c>
      <c r="R4090" s="15">
        <f t="shared" si="191"/>
        <v>42020.434722222228</v>
      </c>
    </row>
    <row r="4091" spans="1:18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192"/>
        <v>30</v>
      </c>
      <c r="Q4091" s="15">
        <f t="shared" si="190"/>
        <v>42122.732499999998</v>
      </c>
      <c r="R4091" s="15">
        <f t="shared" si="191"/>
        <v>42155.732638888891</v>
      </c>
    </row>
    <row r="4092" spans="1:18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192"/>
        <v>10.67</v>
      </c>
      <c r="Q4092" s="15">
        <f t="shared" si="190"/>
        <v>42209.67288194444</v>
      </c>
      <c r="R4092" s="15">
        <f t="shared" si="191"/>
        <v>42223.625</v>
      </c>
    </row>
    <row r="4093" spans="1:18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192"/>
        <v>25.5</v>
      </c>
      <c r="Q4093" s="15">
        <f t="shared" si="190"/>
        <v>41990.506377314814</v>
      </c>
      <c r="R4093" s="15">
        <f t="shared" si="191"/>
        <v>42020.506377314814</v>
      </c>
    </row>
    <row r="4094" spans="1:18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192"/>
        <v>20</v>
      </c>
      <c r="Q4094" s="15">
        <f t="shared" si="190"/>
        <v>42039.194988425923</v>
      </c>
      <c r="R4094" s="15">
        <f t="shared" si="191"/>
        <v>42099.153321759266</v>
      </c>
    </row>
    <row r="4095" spans="1:18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192"/>
        <v>15</v>
      </c>
      <c r="Q4095" s="15">
        <f t="shared" si="190"/>
        <v>42178.815891203703</v>
      </c>
      <c r="R4095" s="15">
        <f t="shared" si="191"/>
        <v>42238.815891203703</v>
      </c>
    </row>
    <row r="4096" spans="1:18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192"/>
        <v>91.25</v>
      </c>
      <c r="Q4096" s="15">
        <f t="shared" si="190"/>
        <v>41890.086805555555</v>
      </c>
      <c r="R4096" s="15">
        <f t="shared" si="191"/>
        <v>41934.207638888889</v>
      </c>
    </row>
    <row r="4097" spans="1:18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192"/>
        <v>800</v>
      </c>
      <c r="Q4097" s="15">
        <f t="shared" si="190"/>
        <v>42693.031828703708</v>
      </c>
      <c r="R4097" s="15">
        <f t="shared" si="191"/>
        <v>42723.031828703708</v>
      </c>
    </row>
    <row r="4098" spans="1:18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si="192"/>
        <v>80</v>
      </c>
      <c r="Q4098" s="15">
        <f t="shared" ref="Q4098:Q4115" si="193">(((J4098/60)/60)/24+(DATE(1970,1,1)))</f>
        <v>42750.530312499999</v>
      </c>
      <c r="R4098" s="15">
        <f t="shared" ref="R4098:R4115" si="194">(((I4098/60)/60)/24)+DATE(1970,1,1)</f>
        <v>42794.368749999994</v>
      </c>
    </row>
    <row r="4099" spans="1:18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ref="P4099:P4115" si="195">IFERROR(ROUND(E4099/L4099,2),0)</f>
        <v>0</v>
      </c>
      <c r="Q4099" s="15">
        <f t="shared" si="193"/>
        <v>42344.824502314819</v>
      </c>
      <c r="R4099" s="15">
        <f t="shared" si="194"/>
        <v>42400.996527777781</v>
      </c>
    </row>
    <row r="4100" spans="1:18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195"/>
        <v>0</v>
      </c>
      <c r="Q4100" s="15">
        <f t="shared" si="193"/>
        <v>42495.722187499996</v>
      </c>
      <c r="R4100" s="15">
        <f t="shared" si="194"/>
        <v>42525.722187499996</v>
      </c>
    </row>
    <row r="4101" spans="1:18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195"/>
        <v>50</v>
      </c>
      <c r="Q4101" s="15">
        <f t="shared" si="193"/>
        <v>42570.850381944445</v>
      </c>
      <c r="R4101" s="15">
        <f t="shared" si="194"/>
        <v>42615.850381944445</v>
      </c>
    </row>
    <row r="4102" spans="1:18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195"/>
        <v>0</v>
      </c>
      <c r="Q4102" s="15">
        <f t="shared" si="193"/>
        <v>41927.124884259261</v>
      </c>
      <c r="R4102" s="15">
        <f t="shared" si="194"/>
        <v>41937.124884259261</v>
      </c>
    </row>
    <row r="4103" spans="1:18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195"/>
        <v>0</v>
      </c>
      <c r="Q4103" s="15">
        <f t="shared" si="193"/>
        <v>42730.903726851851</v>
      </c>
      <c r="R4103" s="15">
        <f t="shared" si="194"/>
        <v>42760.903726851851</v>
      </c>
    </row>
    <row r="4104" spans="1:18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195"/>
        <v>22.83</v>
      </c>
      <c r="Q4104" s="15">
        <f t="shared" si="193"/>
        <v>42475.848067129627</v>
      </c>
      <c r="R4104" s="15">
        <f t="shared" si="194"/>
        <v>42505.848067129627</v>
      </c>
    </row>
    <row r="4105" spans="1:18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195"/>
        <v>16.670000000000002</v>
      </c>
      <c r="Q4105" s="15">
        <f t="shared" si="193"/>
        <v>42188.83293981482</v>
      </c>
      <c r="R4105" s="15">
        <f t="shared" si="194"/>
        <v>42242.772222222222</v>
      </c>
    </row>
    <row r="4106" spans="1:18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195"/>
        <v>45.79</v>
      </c>
      <c r="Q4106" s="15">
        <f t="shared" si="193"/>
        <v>42640.278171296297</v>
      </c>
      <c r="R4106" s="15">
        <f t="shared" si="194"/>
        <v>42670.278171296297</v>
      </c>
    </row>
    <row r="4107" spans="1:18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195"/>
        <v>383.33</v>
      </c>
      <c r="Q4107" s="15">
        <f t="shared" si="193"/>
        <v>42697.010520833333</v>
      </c>
      <c r="R4107" s="15">
        <f t="shared" si="194"/>
        <v>42730.010520833333</v>
      </c>
    </row>
    <row r="4108" spans="1:18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195"/>
        <v>106.97</v>
      </c>
      <c r="Q4108" s="15">
        <f t="shared" si="193"/>
        <v>42053.049375000002</v>
      </c>
      <c r="R4108" s="15">
        <f t="shared" si="194"/>
        <v>42096.041666666672</v>
      </c>
    </row>
    <row r="4109" spans="1:18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195"/>
        <v>10.25</v>
      </c>
      <c r="Q4109" s="15">
        <f t="shared" si="193"/>
        <v>41883.916678240741</v>
      </c>
      <c r="R4109" s="15">
        <f t="shared" si="194"/>
        <v>41906.916678240741</v>
      </c>
    </row>
    <row r="4110" spans="1:18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195"/>
        <v>59</v>
      </c>
      <c r="Q4110" s="15">
        <f t="shared" si="193"/>
        <v>42767.031678240746</v>
      </c>
      <c r="R4110" s="15">
        <f t="shared" si="194"/>
        <v>42797.208333333328</v>
      </c>
    </row>
    <row r="4111" spans="1:18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195"/>
        <v>0</v>
      </c>
      <c r="Q4111" s="15">
        <f t="shared" si="193"/>
        <v>42307.539398148147</v>
      </c>
      <c r="R4111" s="15">
        <f t="shared" si="194"/>
        <v>42337.581064814818</v>
      </c>
    </row>
    <row r="4112" spans="1:18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195"/>
        <v>14.33</v>
      </c>
      <c r="Q4112" s="15">
        <f t="shared" si="193"/>
        <v>42512.626747685179</v>
      </c>
      <c r="R4112" s="15">
        <f t="shared" si="194"/>
        <v>42572.626747685179</v>
      </c>
    </row>
    <row r="4113" spans="1:18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195"/>
        <v>15.67</v>
      </c>
      <c r="Q4113" s="15">
        <f t="shared" si="193"/>
        <v>42029.135879629626</v>
      </c>
      <c r="R4113" s="15">
        <f t="shared" si="194"/>
        <v>42059.135879629626</v>
      </c>
    </row>
    <row r="4114" spans="1:18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195"/>
        <v>1</v>
      </c>
      <c r="Q4114" s="15">
        <f t="shared" si="193"/>
        <v>42400.946597222224</v>
      </c>
      <c r="R4114" s="15">
        <f t="shared" si="194"/>
        <v>42428</v>
      </c>
    </row>
    <row r="4115" spans="1:18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195"/>
        <v>1</v>
      </c>
      <c r="Q4115" s="15">
        <f t="shared" si="193"/>
        <v>42358.573182870372</v>
      </c>
      <c r="R4115" s="15">
        <f t="shared" si="194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8048-CF40-4912-8F52-780AE808FA7C}">
  <dimension ref="A1:R251"/>
  <sheetViews>
    <sheetView zoomScale="70" zoomScaleNormal="70" workbookViewId="0">
      <selection activeCell="N1" sqref="N1"/>
    </sheetView>
  </sheetViews>
  <sheetFormatPr defaultRowHeight="15" x14ac:dyDescent="0.25"/>
  <cols>
    <col min="4" max="4" width="12.570312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6" t="s">
        <v>8322</v>
      </c>
      <c r="R1" s="16" t="s">
        <v>8323</v>
      </c>
    </row>
    <row r="2" spans="1:18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8272</v>
      </c>
      <c r="O2" t="s">
        <v>8273</v>
      </c>
      <c r="P2">
        <v>0</v>
      </c>
      <c r="Q2" s="15">
        <v>42492.737847222219</v>
      </c>
      <c r="R2" s="15">
        <v>42534.166666666672</v>
      </c>
    </row>
    <row r="3" spans="1:18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8272</v>
      </c>
      <c r="O3" t="s">
        <v>8273</v>
      </c>
      <c r="P3">
        <v>60.67</v>
      </c>
      <c r="Q3" s="15">
        <v>42103.016585648147</v>
      </c>
      <c r="R3" s="15">
        <v>42163.016585648147</v>
      </c>
    </row>
    <row r="4" spans="1:18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8272</v>
      </c>
      <c r="O4" t="s">
        <v>8273</v>
      </c>
      <c r="P4">
        <v>0</v>
      </c>
      <c r="Q4" s="15">
        <v>42108.692060185189</v>
      </c>
      <c r="R4" s="15">
        <v>42153.692060185189</v>
      </c>
    </row>
    <row r="5" spans="1:18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8272</v>
      </c>
      <c r="O5" t="s">
        <v>8273</v>
      </c>
      <c r="P5">
        <v>0</v>
      </c>
      <c r="Q5" s="15">
        <v>42453.806307870371</v>
      </c>
      <c r="R5" s="15">
        <v>42513.806307870371</v>
      </c>
    </row>
    <row r="6" spans="1:18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8272</v>
      </c>
      <c r="O6" t="s">
        <v>8273</v>
      </c>
      <c r="P6">
        <v>23.33</v>
      </c>
      <c r="Q6" s="15">
        <v>42123.648831018523</v>
      </c>
      <c r="R6" s="15">
        <v>42153.648831018523</v>
      </c>
    </row>
    <row r="7" spans="1:18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8272</v>
      </c>
      <c r="O7" t="s">
        <v>8273</v>
      </c>
      <c r="P7">
        <v>23.92</v>
      </c>
      <c r="Q7" s="15">
        <v>41858.007071759261</v>
      </c>
      <c r="R7" s="15">
        <v>41888.007071759261</v>
      </c>
    </row>
    <row r="8" spans="1:18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8272</v>
      </c>
      <c r="O8" t="s">
        <v>8273</v>
      </c>
      <c r="P8">
        <v>15.83</v>
      </c>
      <c r="Q8" s="15">
        <v>41781.045173611114</v>
      </c>
      <c r="R8" s="15">
        <v>41811.045173611114</v>
      </c>
    </row>
    <row r="9" spans="1:18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8272</v>
      </c>
      <c r="O9" t="s">
        <v>8273</v>
      </c>
      <c r="P9">
        <v>60</v>
      </c>
      <c r="Q9" s="15">
        <v>42370.007766203707</v>
      </c>
      <c r="R9" s="15">
        <v>42398.981944444444</v>
      </c>
    </row>
    <row r="10" spans="1:18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8272</v>
      </c>
      <c r="O10" t="s">
        <v>8273</v>
      </c>
      <c r="P10">
        <v>24.33</v>
      </c>
      <c r="Q10" s="15">
        <v>42165.037581018521</v>
      </c>
      <c r="R10" s="15">
        <v>42224.898611111115</v>
      </c>
    </row>
    <row r="11" spans="1:18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8272</v>
      </c>
      <c r="O11" t="s">
        <v>8273</v>
      </c>
      <c r="P11">
        <v>29.56</v>
      </c>
      <c r="Q11" s="15">
        <v>42480.800648148142</v>
      </c>
      <c r="R11" s="15">
        <v>42540.800648148142</v>
      </c>
    </row>
    <row r="12" spans="1:18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8272</v>
      </c>
      <c r="O12" t="s">
        <v>8273</v>
      </c>
      <c r="P12">
        <v>18.329999999999998</v>
      </c>
      <c r="Q12" s="15">
        <v>41784.789687500001</v>
      </c>
      <c r="R12" s="15">
        <v>41814.789687500001</v>
      </c>
    </row>
    <row r="13" spans="1:18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8272</v>
      </c>
      <c r="O13" t="s">
        <v>8273</v>
      </c>
      <c r="P13">
        <v>20</v>
      </c>
      <c r="Q13" s="15">
        <v>41831.675034722226</v>
      </c>
      <c r="R13" s="15">
        <v>41891.675034722226</v>
      </c>
    </row>
    <row r="14" spans="1:18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8272</v>
      </c>
      <c r="O14" t="s">
        <v>8273</v>
      </c>
      <c r="P14">
        <v>0</v>
      </c>
      <c r="Q14" s="15">
        <v>41950.114108796297</v>
      </c>
      <c r="R14" s="15">
        <v>42010.114108796297</v>
      </c>
    </row>
    <row r="15" spans="1:18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8272</v>
      </c>
      <c r="O15" t="s">
        <v>8273</v>
      </c>
      <c r="P15">
        <v>22.5</v>
      </c>
      <c r="Q15" s="15">
        <v>42627.955104166671</v>
      </c>
      <c r="R15" s="15">
        <v>42657.916666666672</v>
      </c>
    </row>
    <row r="16" spans="1:18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8272</v>
      </c>
      <c r="O16" t="s">
        <v>8273</v>
      </c>
      <c r="P16">
        <v>50.4</v>
      </c>
      <c r="Q16" s="15">
        <v>42531.195277777777</v>
      </c>
      <c r="R16" s="15">
        <v>42555.166666666672</v>
      </c>
    </row>
    <row r="17" spans="1:18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8272</v>
      </c>
      <c r="O17" t="s">
        <v>8273</v>
      </c>
      <c r="P17">
        <v>105.03</v>
      </c>
      <c r="Q17" s="15">
        <v>42618.827013888891</v>
      </c>
      <c r="R17" s="15">
        <v>42648.827013888891</v>
      </c>
    </row>
    <row r="18" spans="1:18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8272</v>
      </c>
      <c r="O18" t="s">
        <v>8273</v>
      </c>
      <c r="P18">
        <v>35.4</v>
      </c>
      <c r="Q18" s="15">
        <v>42540.593530092592</v>
      </c>
      <c r="R18" s="15">
        <v>42570.593530092592</v>
      </c>
    </row>
    <row r="19" spans="1:18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8272</v>
      </c>
      <c r="O19" t="s">
        <v>8273</v>
      </c>
      <c r="P19">
        <v>83.33</v>
      </c>
      <c r="Q19" s="15">
        <v>41746.189409722225</v>
      </c>
      <c r="R19" s="15">
        <v>41776.189409722225</v>
      </c>
    </row>
    <row r="20" spans="1:18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8272</v>
      </c>
      <c r="O20" t="s">
        <v>8273</v>
      </c>
      <c r="P20">
        <v>35.92</v>
      </c>
      <c r="Q20" s="15">
        <v>41974.738576388889</v>
      </c>
      <c r="R20" s="15">
        <v>41994.738576388889</v>
      </c>
    </row>
    <row r="21" spans="1:18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8272</v>
      </c>
      <c r="O21" t="s">
        <v>8273</v>
      </c>
      <c r="P21">
        <v>0</v>
      </c>
      <c r="Q21" s="15">
        <v>42115.11618055556</v>
      </c>
      <c r="R21" s="15">
        <v>42175.11618055556</v>
      </c>
    </row>
    <row r="22" spans="1:18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8272</v>
      </c>
      <c r="O22" t="s">
        <v>8273</v>
      </c>
      <c r="P22">
        <v>119.13</v>
      </c>
      <c r="Q22" s="15">
        <v>42002.817488425921</v>
      </c>
      <c r="R22" s="15">
        <v>42032.817488425921</v>
      </c>
    </row>
    <row r="23" spans="1:18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8272</v>
      </c>
      <c r="O23" t="s">
        <v>8273</v>
      </c>
      <c r="P23">
        <v>90.33</v>
      </c>
      <c r="Q23" s="15">
        <v>42722.84474537037</v>
      </c>
      <c r="R23" s="15">
        <v>42752.84474537037</v>
      </c>
    </row>
    <row r="24" spans="1:18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8272</v>
      </c>
      <c r="O24" t="s">
        <v>8273</v>
      </c>
      <c r="P24">
        <v>2.33</v>
      </c>
      <c r="Q24" s="15">
        <v>42465.128391203703</v>
      </c>
      <c r="R24" s="15">
        <v>42495.128391203703</v>
      </c>
    </row>
    <row r="25" spans="1:18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8272</v>
      </c>
      <c r="O25" t="s">
        <v>8273</v>
      </c>
      <c r="P25">
        <v>0</v>
      </c>
      <c r="Q25" s="15">
        <v>42171.743969907402</v>
      </c>
      <c r="R25" s="15">
        <v>42201.743969907402</v>
      </c>
    </row>
    <row r="26" spans="1:18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8272</v>
      </c>
      <c r="O26" t="s">
        <v>8273</v>
      </c>
      <c r="P26">
        <v>108.33</v>
      </c>
      <c r="Q26" s="15">
        <v>42672.955138888887</v>
      </c>
      <c r="R26" s="15">
        <v>42704.708333333328</v>
      </c>
    </row>
    <row r="27" spans="1:18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8272</v>
      </c>
      <c r="O27" t="s">
        <v>8273</v>
      </c>
      <c r="P27">
        <v>29</v>
      </c>
      <c r="Q27" s="15">
        <v>42359.725243055553</v>
      </c>
      <c r="R27" s="15">
        <v>42389.725243055553</v>
      </c>
    </row>
    <row r="28" spans="1:18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8272</v>
      </c>
      <c r="O28" t="s">
        <v>8273</v>
      </c>
      <c r="P28">
        <v>96.55</v>
      </c>
      <c r="Q28" s="15">
        <v>42192.905694444446</v>
      </c>
      <c r="R28" s="15">
        <v>42236.711805555555</v>
      </c>
    </row>
    <row r="29" spans="1:18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8272</v>
      </c>
      <c r="O29" t="s">
        <v>8273</v>
      </c>
      <c r="P29">
        <v>0</v>
      </c>
      <c r="Q29" s="15">
        <v>41916.597638888888</v>
      </c>
      <c r="R29" s="15">
        <v>41976.639305555553</v>
      </c>
    </row>
    <row r="30" spans="1:18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8272</v>
      </c>
      <c r="O30" t="s">
        <v>8273</v>
      </c>
      <c r="P30">
        <v>63</v>
      </c>
      <c r="Q30" s="15">
        <v>42461.596273148149</v>
      </c>
      <c r="R30" s="15">
        <v>42491.596273148149</v>
      </c>
    </row>
    <row r="31" spans="1:18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8272</v>
      </c>
      <c r="O31" t="s">
        <v>8273</v>
      </c>
      <c r="P31">
        <v>381.6</v>
      </c>
      <c r="Q31" s="15">
        <v>42370.90320601852</v>
      </c>
      <c r="R31" s="15">
        <v>42406.207638888889</v>
      </c>
    </row>
    <row r="32" spans="1:18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8272</v>
      </c>
      <c r="O32" t="s">
        <v>8273</v>
      </c>
      <c r="P32">
        <v>46.25</v>
      </c>
      <c r="Q32" s="15">
        <v>41948.727256944447</v>
      </c>
      <c r="R32" s="15">
        <v>41978.727256944447</v>
      </c>
    </row>
    <row r="33" spans="1:18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8272</v>
      </c>
      <c r="O33" t="s">
        <v>8273</v>
      </c>
      <c r="P33">
        <v>26</v>
      </c>
      <c r="Q33" s="15">
        <v>42047.07640046296</v>
      </c>
      <c r="R33" s="15">
        <v>42077.034733796296</v>
      </c>
    </row>
    <row r="34" spans="1:18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8272</v>
      </c>
      <c r="O34" t="s">
        <v>8273</v>
      </c>
      <c r="P34">
        <v>10</v>
      </c>
      <c r="Q34" s="15">
        <v>42261.632916666669</v>
      </c>
      <c r="R34" s="15">
        <v>42266.165972222225</v>
      </c>
    </row>
    <row r="35" spans="1:18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8272</v>
      </c>
      <c r="O35" t="s">
        <v>8273</v>
      </c>
      <c r="P35">
        <v>5</v>
      </c>
      <c r="Q35" s="15">
        <v>41985.427361111113</v>
      </c>
      <c r="R35" s="15">
        <v>42015.427361111113</v>
      </c>
    </row>
    <row r="36" spans="1:18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8272</v>
      </c>
      <c r="O36" t="s">
        <v>8273</v>
      </c>
      <c r="P36">
        <v>0</v>
      </c>
      <c r="Q36" s="15">
        <v>41922.535185185188</v>
      </c>
      <c r="R36" s="15">
        <v>41930.207638888889</v>
      </c>
    </row>
    <row r="37" spans="1:18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8272</v>
      </c>
      <c r="O37" t="s">
        <v>8273</v>
      </c>
      <c r="P37">
        <v>81.569999999999993</v>
      </c>
      <c r="Q37" s="15">
        <v>41850.863252314812</v>
      </c>
      <c r="R37" s="15">
        <v>41880.863252314812</v>
      </c>
    </row>
    <row r="38" spans="1:18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8272</v>
      </c>
      <c r="O38" t="s">
        <v>8273</v>
      </c>
      <c r="P38">
        <v>7</v>
      </c>
      <c r="Q38" s="15">
        <v>41831.742962962962</v>
      </c>
      <c r="R38" s="15">
        <v>41860.125</v>
      </c>
    </row>
    <row r="39" spans="1:18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8272</v>
      </c>
      <c r="O39" t="s">
        <v>8273</v>
      </c>
      <c r="P39">
        <v>27.3</v>
      </c>
      <c r="Q39" s="15">
        <v>42415.883425925931</v>
      </c>
      <c r="R39" s="15">
        <v>42475.84175925926</v>
      </c>
    </row>
    <row r="40" spans="1:18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8272</v>
      </c>
      <c r="O40" t="s">
        <v>8273</v>
      </c>
      <c r="P40">
        <v>29.41</v>
      </c>
      <c r="Q40" s="15">
        <v>41869.714166666665</v>
      </c>
      <c r="R40" s="15">
        <v>41876.875</v>
      </c>
    </row>
    <row r="41" spans="1:18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8272</v>
      </c>
      <c r="O41" t="s">
        <v>8273</v>
      </c>
      <c r="P41">
        <v>12.5</v>
      </c>
      <c r="Q41" s="15">
        <v>41953.773090277777</v>
      </c>
      <c r="R41" s="15">
        <v>42013.083333333328</v>
      </c>
    </row>
    <row r="42" spans="1:18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8272</v>
      </c>
      <c r="O42" t="s">
        <v>8273</v>
      </c>
      <c r="P42">
        <v>0</v>
      </c>
      <c r="Q42" s="15">
        <v>42037.986284722225</v>
      </c>
      <c r="R42" s="15">
        <v>42097.944618055553</v>
      </c>
    </row>
    <row r="43" spans="1:18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8272</v>
      </c>
      <c r="O43" t="s">
        <v>8273</v>
      </c>
      <c r="P43">
        <v>5.75</v>
      </c>
      <c r="Q43" s="15">
        <v>41811.555462962962</v>
      </c>
      <c r="R43" s="15">
        <v>41812.875</v>
      </c>
    </row>
    <row r="44" spans="1:18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8272</v>
      </c>
      <c r="O44" t="s">
        <v>8273</v>
      </c>
      <c r="P44">
        <v>52.08</v>
      </c>
      <c r="Q44" s="15">
        <v>42701.908807870372</v>
      </c>
      <c r="R44" s="15">
        <v>42716.25</v>
      </c>
    </row>
    <row r="45" spans="1:18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8272</v>
      </c>
      <c r="O45" t="s">
        <v>8273</v>
      </c>
      <c r="P45">
        <v>183.33</v>
      </c>
      <c r="Q45" s="15">
        <v>42258.646504629629</v>
      </c>
      <c r="R45" s="15">
        <v>42288.645196759258</v>
      </c>
    </row>
    <row r="46" spans="1:18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8272</v>
      </c>
      <c r="O46" t="s">
        <v>8273</v>
      </c>
      <c r="P46">
        <v>26.33</v>
      </c>
      <c r="Q46" s="15">
        <v>42278.664965277778</v>
      </c>
      <c r="R46" s="15">
        <v>42308.664965277778</v>
      </c>
    </row>
    <row r="47" spans="1:18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8272</v>
      </c>
      <c r="O47" t="s">
        <v>8273</v>
      </c>
      <c r="P47">
        <v>0</v>
      </c>
      <c r="Q47" s="15">
        <v>42515.078217592592</v>
      </c>
      <c r="R47" s="15">
        <v>42575.078217592592</v>
      </c>
    </row>
    <row r="48" spans="1:18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8272</v>
      </c>
      <c r="O48" t="s">
        <v>8273</v>
      </c>
      <c r="P48">
        <v>486.43</v>
      </c>
      <c r="Q48" s="15">
        <v>41830.234166666669</v>
      </c>
      <c r="R48" s="15">
        <v>41860.234166666669</v>
      </c>
    </row>
    <row r="49" spans="1:18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8272</v>
      </c>
      <c r="O49" t="s">
        <v>8273</v>
      </c>
      <c r="P49">
        <v>3</v>
      </c>
      <c r="Q49" s="15">
        <v>41982.904386574075</v>
      </c>
      <c r="R49" s="15">
        <v>42042.904386574075</v>
      </c>
    </row>
    <row r="50" spans="1:18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8272</v>
      </c>
      <c r="O50" t="s">
        <v>8273</v>
      </c>
      <c r="P50">
        <v>25</v>
      </c>
      <c r="Q50" s="15">
        <v>42210.439768518518</v>
      </c>
      <c r="R50" s="15">
        <v>42240.439768518518</v>
      </c>
    </row>
    <row r="51" spans="1:18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8272</v>
      </c>
      <c r="O51" t="s">
        <v>8273</v>
      </c>
      <c r="P51">
        <v>9.75</v>
      </c>
      <c r="Q51" s="15">
        <v>42196.166874999995</v>
      </c>
      <c r="R51" s="15">
        <v>42256.166874999995</v>
      </c>
    </row>
    <row r="52" spans="1:18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8272</v>
      </c>
      <c r="O52" t="s">
        <v>8273</v>
      </c>
      <c r="P52">
        <v>36.590000000000003</v>
      </c>
      <c r="Q52" s="15">
        <v>42606.056863425925</v>
      </c>
      <c r="R52" s="15">
        <v>42620.056863425925</v>
      </c>
    </row>
    <row r="53" spans="1:18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8272</v>
      </c>
      <c r="O53" t="s">
        <v>8273</v>
      </c>
      <c r="P53">
        <v>80.709999999999994</v>
      </c>
      <c r="Q53" s="15">
        <v>42199.648912037039</v>
      </c>
      <c r="R53" s="15">
        <v>42217.041666666672</v>
      </c>
    </row>
    <row r="54" spans="1:18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8272</v>
      </c>
      <c r="O54" t="s">
        <v>8273</v>
      </c>
      <c r="P54">
        <v>1</v>
      </c>
      <c r="Q54" s="15">
        <v>42444.877743055549</v>
      </c>
      <c r="R54" s="15">
        <v>42504.877743055549</v>
      </c>
    </row>
    <row r="55" spans="1:18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8272</v>
      </c>
      <c r="O55" t="s">
        <v>8273</v>
      </c>
      <c r="P55">
        <v>52.8</v>
      </c>
      <c r="Q55" s="15">
        <v>42499.731701388882</v>
      </c>
      <c r="R55" s="15">
        <v>42529.731701388882</v>
      </c>
    </row>
    <row r="56" spans="1:18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8272</v>
      </c>
      <c r="O56" t="s">
        <v>8273</v>
      </c>
      <c r="P56">
        <v>20</v>
      </c>
      <c r="Q56" s="15">
        <v>41929.266215277778</v>
      </c>
      <c r="R56" s="15">
        <v>41968.823611111111</v>
      </c>
    </row>
    <row r="57" spans="1:18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8272</v>
      </c>
      <c r="O57" t="s">
        <v>8273</v>
      </c>
      <c r="P57">
        <v>46.93</v>
      </c>
      <c r="Q57" s="15">
        <v>42142.768819444449</v>
      </c>
      <c r="R57" s="15">
        <v>42182.768819444449</v>
      </c>
    </row>
    <row r="58" spans="1:18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8272</v>
      </c>
      <c r="O58" t="s">
        <v>8273</v>
      </c>
      <c r="P58">
        <v>78.08</v>
      </c>
      <c r="Q58" s="15">
        <v>42354.131643518514</v>
      </c>
      <c r="R58" s="15">
        <v>42384.131643518514</v>
      </c>
    </row>
    <row r="59" spans="1:18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8272</v>
      </c>
      <c r="O59" t="s">
        <v>8273</v>
      </c>
      <c r="P59">
        <v>1</v>
      </c>
      <c r="Q59" s="15">
        <v>41828.922905092593</v>
      </c>
      <c r="R59" s="15">
        <v>41888.922905092593</v>
      </c>
    </row>
    <row r="60" spans="1:18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8272</v>
      </c>
      <c r="O60" t="s">
        <v>8273</v>
      </c>
      <c r="P60">
        <v>48.56</v>
      </c>
      <c r="Q60" s="15">
        <v>42245.234340277777</v>
      </c>
      <c r="R60" s="15">
        <v>42263.234340277777</v>
      </c>
    </row>
    <row r="61" spans="1:18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8272</v>
      </c>
      <c r="O61" t="s">
        <v>8273</v>
      </c>
      <c r="P61">
        <v>68.099999999999994</v>
      </c>
      <c r="Q61" s="15">
        <v>42278.629710648151</v>
      </c>
      <c r="R61" s="15">
        <v>42306.629710648151</v>
      </c>
    </row>
    <row r="62" spans="1:18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8272</v>
      </c>
      <c r="O62" t="s">
        <v>8273</v>
      </c>
      <c r="P62">
        <v>8.5</v>
      </c>
      <c r="Q62" s="15">
        <v>41826.61954861111</v>
      </c>
      <c r="R62" s="15">
        <v>41856.61954861111</v>
      </c>
    </row>
    <row r="63" spans="1:18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8272</v>
      </c>
      <c r="O63" t="s">
        <v>8273</v>
      </c>
      <c r="P63">
        <v>60.06</v>
      </c>
      <c r="Q63" s="15">
        <v>42205.171018518522</v>
      </c>
      <c r="R63" s="15">
        <v>42235.171018518522</v>
      </c>
    </row>
    <row r="64" spans="1:18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8272</v>
      </c>
      <c r="O64" t="s">
        <v>8273</v>
      </c>
      <c r="P64">
        <v>72.400000000000006</v>
      </c>
      <c r="Q64" s="15">
        <v>42041.205000000002</v>
      </c>
      <c r="R64" s="15">
        <v>42086.16333333333</v>
      </c>
    </row>
    <row r="65" spans="1:18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8272</v>
      </c>
      <c r="O65" t="s">
        <v>8273</v>
      </c>
      <c r="P65">
        <v>100</v>
      </c>
      <c r="Q65" s="15">
        <v>42203.677766203706</v>
      </c>
      <c r="R65" s="15">
        <v>42233.677766203706</v>
      </c>
    </row>
    <row r="66" spans="1:18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8272</v>
      </c>
      <c r="O66" t="s">
        <v>8273</v>
      </c>
      <c r="P66">
        <v>51.67</v>
      </c>
      <c r="Q66" s="15">
        <v>41983.752847222218</v>
      </c>
      <c r="R66" s="15">
        <v>42014.140972222223</v>
      </c>
    </row>
    <row r="67" spans="1:18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8272</v>
      </c>
      <c r="O67" t="s">
        <v>8273</v>
      </c>
      <c r="P67">
        <v>0</v>
      </c>
      <c r="Q67" s="15">
        <v>42103.024398148147</v>
      </c>
      <c r="R67" s="15">
        <v>42112.9375</v>
      </c>
    </row>
    <row r="68" spans="1:18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8272</v>
      </c>
      <c r="O68" t="s">
        <v>8273</v>
      </c>
      <c r="P68">
        <v>61</v>
      </c>
      <c r="Q68" s="15">
        <v>42089.901574074072</v>
      </c>
      <c r="R68" s="15">
        <v>42149.901574074072</v>
      </c>
    </row>
    <row r="69" spans="1:18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8272</v>
      </c>
      <c r="O69" t="s">
        <v>8273</v>
      </c>
      <c r="P69">
        <v>37.5</v>
      </c>
      <c r="Q69" s="15">
        <v>42297.691006944442</v>
      </c>
      <c r="R69" s="15">
        <v>42320.290972222225</v>
      </c>
    </row>
    <row r="70" spans="1:18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8272</v>
      </c>
      <c r="O70" t="s">
        <v>8273</v>
      </c>
      <c r="P70">
        <v>25.57</v>
      </c>
      <c r="Q70" s="15">
        <v>41833.089756944442</v>
      </c>
      <c r="R70" s="15">
        <v>41863.079143518517</v>
      </c>
    </row>
    <row r="71" spans="1:18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8272</v>
      </c>
      <c r="O71" t="s">
        <v>8273</v>
      </c>
      <c r="P71">
        <v>0</v>
      </c>
      <c r="Q71" s="15">
        <v>42325.920717592591</v>
      </c>
      <c r="R71" s="15">
        <v>42355.920717592591</v>
      </c>
    </row>
    <row r="72" spans="1:18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8272</v>
      </c>
      <c r="O72" t="s">
        <v>8273</v>
      </c>
      <c r="P72">
        <v>25</v>
      </c>
      <c r="Q72" s="15">
        <v>41858.214629629627</v>
      </c>
      <c r="R72" s="15">
        <v>41888.214629629627</v>
      </c>
    </row>
    <row r="73" spans="1:18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8272</v>
      </c>
      <c r="O73" t="s">
        <v>8273</v>
      </c>
      <c r="P73">
        <v>0</v>
      </c>
      <c r="Q73" s="15">
        <v>41793.710231481484</v>
      </c>
      <c r="R73" s="15">
        <v>41823.710231481484</v>
      </c>
    </row>
    <row r="74" spans="1:18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8272</v>
      </c>
      <c r="O74" t="s">
        <v>8273</v>
      </c>
      <c r="P74">
        <v>0</v>
      </c>
      <c r="Q74" s="15">
        <v>41793.814259259263</v>
      </c>
      <c r="R74" s="15">
        <v>41825.165972222225</v>
      </c>
    </row>
    <row r="75" spans="1:18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8272</v>
      </c>
      <c r="O75" t="s">
        <v>8273</v>
      </c>
      <c r="P75">
        <v>10</v>
      </c>
      <c r="Q75" s="15">
        <v>41831.697939814818</v>
      </c>
      <c r="R75" s="15">
        <v>41861.697939814818</v>
      </c>
    </row>
    <row r="76" spans="1:18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8272</v>
      </c>
      <c r="O76" t="s">
        <v>8273</v>
      </c>
      <c r="P76">
        <v>202</v>
      </c>
      <c r="Q76" s="15">
        <v>42621.389340277776</v>
      </c>
      <c r="R76" s="15">
        <v>42651.389340277776</v>
      </c>
    </row>
    <row r="77" spans="1:18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8272</v>
      </c>
      <c r="O77" t="s">
        <v>8273</v>
      </c>
      <c r="P77">
        <v>25.65</v>
      </c>
      <c r="Q77" s="15">
        <v>41780.785729166666</v>
      </c>
      <c r="R77" s="15">
        <v>41840.785729166666</v>
      </c>
    </row>
    <row r="78" spans="1:18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8272</v>
      </c>
      <c r="O78" t="s">
        <v>8273</v>
      </c>
      <c r="P78">
        <v>56.05</v>
      </c>
      <c r="Q78" s="15">
        <v>41766.072500000002</v>
      </c>
      <c r="R78" s="15">
        <v>41791.072500000002</v>
      </c>
    </row>
    <row r="79" spans="1:18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8272</v>
      </c>
      <c r="O79" t="s">
        <v>8273</v>
      </c>
      <c r="P79">
        <v>81.319999999999993</v>
      </c>
      <c r="Q79" s="15">
        <v>41766.617291666669</v>
      </c>
      <c r="R79" s="15">
        <v>41793.290972222225</v>
      </c>
    </row>
    <row r="80" spans="1:18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8272</v>
      </c>
      <c r="O80" t="s">
        <v>8273</v>
      </c>
      <c r="P80">
        <v>70.17</v>
      </c>
      <c r="Q80" s="15">
        <v>42248.627013888887</v>
      </c>
      <c r="R80" s="15">
        <v>42278.627013888887</v>
      </c>
    </row>
    <row r="81" spans="1:18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8272</v>
      </c>
      <c r="O81" t="s">
        <v>8273</v>
      </c>
      <c r="P81">
        <v>23.63</v>
      </c>
      <c r="Q81" s="15">
        <v>41885.221550925926</v>
      </c>
      <c r="R81" s="15">
        <v>41916.290972222225</v>
      </c>
    </row>
    <row r="82" spans="1:18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8272</v>
      </c>
      <c r="O82" t="s">
        <v>8273</v>
      </c>
      <c r="P82">
        <v>188.56</v>
      </c>
      <c r="Q82" s="15">
        <v>42159.224432870367</v>
      </c>
      <c r="R82" s="15">
        <v>42204.224432870367</v>
      </c>
    </row>
    <row r="83" spans="1:18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8272</v>
      </c>
      <c r="O83" t="s">
        <v>8273</v>
      </c>
      <c r="P83">
        <v>49.51</v>
      </c>
      <c r="Q83" s="15">
        <v>42265.817002314812</v>
      </c>
      <c r="R83" s="15">
        <v>42295.817002314812</v>
      </c>
    </row>
    <row r="84" spans="1:18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8272</v>
      </c>
      <c r="O84" t="s">
        <v>8273</v>
      </c>
      <c r="P84">
        <v>9.5</v>
      </c>
      <c r="Q84" s="15">
        <v>41975.124340277776</v>
      </c>
      <c r="R84" s="15">
        <v>42005.124340277776</v>
      </c>
    </row>
    <row r="85" spans="1:18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8272</v>
      </c>
      <c r="O85" t="s">
        <v>8273</v>
      </c>
      <c r="P85">
        <v>10</v>
      </c>
      <c r="Q85" s="15">
        <v>42065.190694444449</v>
      </c>
      <c r="R85" s="15">
        <v>42090.149027777778</v>
      </c>
    </row>
    <row r="86" spans="1:18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8272</v>
      </c>
      <c r="O86" t="s">
        <v>8273</v>
      </c>
      <c r="P86">
        <v>13</v>
      </c>
      <c r="Q86" s="15">
        <v>41848.84002314815</v>
      </c>
      <c r="R86" s="15">
        <v>41883.84002314815</v>
      </c>
    </row>
    <row r="87" spans="1:18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8272</v>
      </c>
      <c r="O87" t="s">
        <v>8273</v>
      </c>
      <c r="P87">
        <v>89.4</v>
      </c>
      <c r="Q87" s="15">
        <v>42103.884930555556</v>
      </c>
      <c r="R87" s="15">
        <v>42133.884930555556</v>
      </c>
    </row>
    <row r="88" spans="1:18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8272</v>
      </c>
      <c r="O88" t="s">
        <v>8273</v>
      </c>
      <c r="P88">
        <v>25</v>
      </c>
      <c r="Q88" s="15">
        <v>42059.970729166671</v>
      </c>
      <c r="R88" s="15">
        <v>42089.929062499999</v>
      </c>
    </row>
    <row r="89" spans="1:18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8272</v>
      </c>
      <c r="O89" t="s">
        <v>8273</v>
      </c>
      <c r="P89">
        <v>1</v>
      </c>
      <c r="Q89" s="15">
        <v>42041.743090277778</v>
      </c>
      <c r="R89" s="15">
        <v>42071.701423611114</v>
      </c>
    </row>
    <row r="90" spans="1:18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8272</v>
      </c>
      <c r="O90" t="s">
        <v>8273</v>
      </c>
      <c r="P90">
        <v>65</v>
      </c>
      <c r="Q90" s="15">
        <v>41829.73715277778</v>
      </c>
      <c r="R90" s="15">
        <v>41852.716666666667</v>
      </c>
    </row>
    <row r="91" spans="1:18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8272</v>
      </c>
      <c r="O91" t="s">
        <v>8273</v>
      </c>
      <c r="P91">
        <v>1</v>
      </c>
      <c r="Q91" s="15">
        <v>41789.893599537041</v>
      </c>
      <c r="R91" s="15">
        <v>41815.875</v>
      </c>
    </row>
    <row r="92" spans="1:18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8272</v>
      </c>
      <c r="O92" t="s">
        <v>8273</v>
      </c>
      <c r="P92">
        <v>81.540000000000006</v>
      </c>
      <c r="Q92" s="15">
        <v>41833.660995370366</v>
      </c>
      <c r="R92" s="15">
        <v>41863.660995370366</v>
      </c>
    </row>
    <row r="93" spans="1:18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8272</v>
      </c>
      <c r="O93" t="s">
        <v>8273</v>
      </c>
      <c r="P93">
        <v>100</v>
      </c>
      <c r="Q93" s="15">
        <v>41914.590011574073</v>
      </c>
      <c r="R93" s="15">
        <v>41955.907638888893</v>
      </c>
    </row>
    <row r="94" spans="1:18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8272</v>
      </c>
      <c r="O94" t="s">
        <v>8273</v>
      </c>
      <c r="P94">
        <v>1</v>
      </c>
      <c r="Q94" s="15">
        <v>42611.261064814811</v>
      </c>
      <c r="R94" s="15">
        <v>42625.707638888889</v>
      </c>
    </row>
    <row r="95" spans="1:18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8272</v>
      </c>
      <c r="O95" t="s">
        <v>8273</v>
      </c>
      <c r="P95">
        <v>0</v>
      </c>
      <c r="Q95" s="15">
        <v>42253.633159722223</v>
      </c>
      <c r="R95" s="15">
        <v>42313.674826388888</v>
      </c>
    </row>
    <row r="96" spans="1:18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8272</v>
      </c>
      <c r="O96" t="s">
        <v>8273</v>
      </c>
      <c r="P96">
        <v>20</v>
      </c>
      <c r="Q96" s="15">
        <v>42295.891828703709</v>
      </c>
      <c r="R96" s="15">
        <v>42325.933495370366</v>
      </c>
    </row>
    <row r="97" spans="1:18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8272</v>
      </c>
      <c r="O97" t="s">
        <v>8273</v>
      </c>
      <c r="P97">
        <v>5.5</v>
      </c>
      <c r="Q97" s="15">
        <v>42402.947002314817</v>
      </c>
      <c r="R97" s="15">
        <v>42452.145138888889</v>
      </c>
    </row>
    <row r="98" spans="1:18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8272</v>
      </c>
      <c r="O98" t="s">
        <v>8273</v>
      </c>
      <c r="P98">
        <v>50.2</v>
      </c>
      <c r="Q98" s="15">
        <v>42509.814108796301</v>
      </c>
      <c r="R98" s="15">
        <v>42539.814108796301</v>
      </c>
    </row>
    <row r="99" spans="1:18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8272</v>
      </c>
      <c r="O99" t="s">
        <v>8273</v>
      </c>
      <c r="P99">
        <v>13.11</v>
      </c>
      <c r="Q99" s="15">
        <v>41977.004976851851</v>
      </c>
      <c r="R99" s="15">
        <v>42008.976388888885</v>
      </c>
    </row>
    <row r="100" spans="1:18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8272</v>
      </c>
      <c r="O100" t="s">
        <v>8273</v>
      </c>
      <c r="P100">
        <v>315.5</v>
      </c>
      <c r="Q100" s="15">
        <v>42171.758611111116</v>
      </c>
      <c r="R100" s="15">
        <v>42231.758611111116</v>
      </c>
    </row>
    <row r="101" spans="1:18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8272</v>
      </c>
      <c r="O101" t="s">
        <v>8273</v>
      </c>
      <c r="P101">
        <v>37.14</v>
      </c>
      <c r="Q101" s="15">
        <v>42056.1324537037</v>
      </c>
      <c r="R101" s="15">
        <v>42086.207638888889</v>
      </c>
    </row>
    <row r="102" spans="1:18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8272</v>
      </c>
      <c r="O102" t="s">
        <v>8273</v>
      </c>
      <c r="P102">
        <v>0</v>
      </c>
      <c r="Q102" s="15">
        <v>41867.652280092596</v>
      </c>
      <c r="R102" s="15">
        <v>41875.291666666664</v>
      </c>
    </row>
    <row r="103" spans="1:18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8272</v>
      </c>
      <c r="O103" t="s">
        <v>8273</v>
      </c>
      <c r="P103">
        <v>128.27000000000001</v>
      </c>
      <c r="Q103" s="15">
        <v>41779.657870370371</v>
      </c>
      <c r="R103" s="15">
        <v>41821.25</v>
      </c>
    </row>
    <row r="104" spans="1:18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8272</v>
      </c>
      <c r="O104" t="s">
        <v>8273</v>
      </c>
      <c r="P104">
        <v>47.27</v>
      </c>
      <c r="Q104" s="15">
        <v>42679.958472222221</v>
      </c>
      <c r="R104" s="15">
        <v>42710.207638888889</v>
      </c>
    </row>
    <row r="105" spans="1:18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8272</v>
      </c>
      <c r="O105" t="s">
        <v>8273</v>
      </c>
      <c r="P105">
        <v>50</v>
      </c>
      <c r="Q105" s="15">
        <v>42032.250208333338</v>
      </c>
      <c r="R105" s="15">
        <v>42063.250208333338</v>
      </c>
    </row>
    <row r="106" spans="1:18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8272</v>
      </c>
      <c r="O106" t="s">
        <v>8273</v>
      </c>
      <c r="P106">
        <v>42.5</v>
      </c>
      <c r="Q106" s="15">
        <v>41793.191875000004</v>
      </c>
      <c r="R106" s="15">
        <v>41807.191875000004</v>
      </c>
    </row>
    <row r="107" spans="1:18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8272</v>
      </c>
      <c r="O107" t="s">
        <v>8273</v>
      </c>
      <c r="P107">
        <v>62.5</v>
      </c>
      <c r="Q107" s="15">
        <v>41843.775011574071</v>
      </c>
      <c r="R107" s="15">
        <v>41863.775011574071</v>
      </c>
    </row>
    <row r="108" spans="1:18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8272</v>
      </c>
      <c r="O108" t="s">
        <v>8273</v>
      </c>
      <c r="P108">
        <v>27</v>
      </c>
      <c r="Q108" s="15">
        <v>42136.092488425929</v>
      </c>
      <c r="R108" s="15">
        <v>42166.092488425929</v>
      </c>
    </row>
    <row r="109" spans="1:18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8272</v>
      </c>
      <c r="O109" t="s">
        <v>8273</v>
      </c>
      <c r="P109">
        <v>25</v>
      </c>
      <c r="Q109" s="15">
        <v>42317.826377314821</v>
      </c>
      <c r="R109" s="15">
        <v>42357.826377314821</v>
      </c>
    </row>
    <row r="110" spans="1:18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8272</v>
      </c>
      <c r="O110" t="s">
        <v>8273</v>
      </c>
      <c r="P110">
        <v>0</v>
      </c>
      <c r="Q110" s="15">
        <v>42186.01116898148</v>
      </c>
      <c r="R110" s="15">
        <v>42230.818055555559</v>
      </c>
    </row>
    <row r="111" spans="1:18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8272</v>
      </c>
      <c r="O111" t="s">
        <v>8273</v>
      </c>
      <c r="P111">
        <v>1.5</v>
      </c>
      <c r="Q111" s="15">
        <v>42095.229166666672</v>
      </c>
      <c r="R111" s="15">
        <v>42109.211111111115</v>
      </c>
    </row>
    <row r="112" spans="1:18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8272</v>
      </c>
      <c r="O112" t="s">
        <v>8273</v>
      </c>
      <c r="P112">
        <v>38.25</v>
      </c>
      <c r="Q112" s="15">
        <v>41906.819513888891</v>
      </c>
      <c r="R112" s="15">
        <v>41938.838888888888</v>
      </c>
    </row>
    <row r="113" spans="1:18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8272</v>
      </c>
      <c r="O113" t="s">
        <v>8273</v>
      </c>
      <c r="P113">
        <v>16.25</v>
      </c>
      <c r="Q113" s="15">
        <v>41834.135370370372</v>
      </c>
      <c r="R113" s="15">
        <v>41849.135370370372</v>
      </c>
    </row>
    <row r="114" spans="1:18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8272</v>
      </c>
      <c r="O114" t="s">
        <v>8273</v>
      </c>
      <c r="P114">
        <v>33.75</v>
      </c>
      <c r="Q114" s="15">
        <v>41863.359282407408</v>
      </c>
      <c r="R114" s="15">
        <v>41893.359282407408</v>
      </c>
    </row>
    <row r="115" spans="1:18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8272</v>
      </c>
      <c r="O115" t="s">
        <v>8273</v>
      </c>
      <c r="P115">
        <v>61.67</v>
      </c>
      <c r="Q115" s="15">
        <v>42224.756909722222</v>
      </c>
      <c r="R115" s="15">
        <v>42254.756909722222</v>
      </c>
    </row>
    <row r="116" spans="1:18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8272</v>
      </c>
      <c r="O116" t="s">
        <v>8273</v>
      </c>
      <c r="P116">
        <v>83.14</v>
      </c>
      <c r="Q116" s="15">
        <v>41939.8122337963</v>
      </c>
      <c r="R116" s="15">
        <v>41969.853900462964</v>
      </c>
    </row>
    <row r="117" spans="1:18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8272</v>
      </c>
      <c r="O117" t="s">
        <v>8273</v>
      </c>
      <c r="P117">
        <v>1</v>
      </c>
      <c r="Q117" s="15">
        <v>42059.270023148143</v>
      </c>
      <c r="R117" s="15">
        <v>42119.190972222219</v>
      </c>
    </row>
    <row r="118" spans="1:18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8272</v>
      </c>
      <c r="O118" t="s">
        <v>8273</v>
      </c>
      <c r="P118">
        <v>142.86000000000001</v>
      </c>
      <c r="Q118" s="15">
        <v>42308.211215277777</v>
      </c>
      <c r="R118" s="15">
        <v>42338.252881944441</v>
      </c>
    </row>
    <row r="119" spans="1:18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8272</v>
      </c>
      <c r="O119" t="s">
        <v>8273</v>
      </c>
      <c r="P119">
        <v>10.17</v>
      </c>
      <c r="Q119" s="15">
        <v>42020.768634259264</v>
      </c>
      <c r="R119" s="15">
        <v>42065.958333333328</v>
      </c>
    </row>
    <row r="120" spans="1:18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8272</v>
      </c>
      <c r="O120" t="s">
        <v>8273</v>
      </c>
      <c r="P120">
        <v>57.25</v>
      </c>
      <c r="Q120" s="15">
        <v>41786.959745370368</v>
      </c>
      <c r="R120" s="15">
        <v>41816.959745370368</v>
      </c>
    </row>
    <row r="121" spans="1:18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8272</v>
      </c>
      <c r="O121" t="s">
        <v>8273</v>
      </c>
      <c r="P121">
        <v>5</v>
      </c>
      <c r="Q121" s="15">
        <v>41820.870821759258</v>
      </c>
      <c r="R121" s="15">
        <v>41850.870821759258</v>
      </c>
    </row>
    <row r="122" spans="1:18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8272</v>
      </c>
      <c r="O122" t="s">
        <v>8273</v>
      </c>
      <c r="P122">
        <v>93</v>
      </c>
      <c r="Q122" s="15">
        <v>42265.683182870373</v>
      </c>
      <c r="R122" s="15">
        <v>42293.207638888889</v>
      </c>
    </row>
    <row r="123" spans="1:18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8272</v>
      </c>
      <c r="O123" t="s">
        <v>8273</v>
      </c>
      <c r="P123">
        <v>32.36</v>
      </c>
      <c r="Q123" s="15">
        <v>42601.827141203699</v>
      </c>
      <c r="R123" s="15">
        <v>42631.827141203699</v>
      </c>
    </row>
    <row r="124" spans="1:18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8272</v>
      </c>
      <c r="O124" t="s">
        <v>8273</v>
      </c>
      <c r="P124">
        <v>0</v>
      </c>
      <c r="Q124" s="15">
        <v>42228.151701388888</v>
      </c>
      <c r="R124" s="15">
        <v>42253.151701388888</v>
      </c>
    </row>
    <row r="125" spans="1:18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8272</v>
      </c>
      <c r="O125" t="s">
        <v>8273</v>
      </c>
      <c r="P125">
        <v>1</v>
      </c>
      <c r="Q125" s="15">
        <v>42415.168564814812</v>
      </c>
      <c r="R125" s="15">
        <v>42445.126898148148</v>
      </c>
    </row>
    <row r="126" spans="1:18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8272</v>
      </c>
      <c r="O126" t="s">
        <v>8273</v>
      </c>
      <c r="P126">
        <v>91.83</v>
      </c>
      <c r="Q126" s="15">
        <v>42538.968310185184</v>
      </c>
      <c r="R126" s="15">
        <v>42568.029861111107</v>
      </c>
    </row>
    <row r="127" spans="1:18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8272</v>
      </c>
      <c r="O127" t="s">
        <v>8273</v>
      </c>
      <c r="P127">
        <v>45.83</v>
      </c>
      <c r="Q127" s="15">
        <v>42233.671747685185</v>
      </c>
      <c r="R127" s="15">
        <v>42278.541666666672</v>
      </c>
    </row>
    <row r="128" spans="1:18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8272</v>
      </c>
      <c r="O128" t="s">
        <v>8273</v>
      </c>
      <c r="P128">
        <v>0</v>
      </c>
      <c r="Q128" s="15">
        <v>42675.262962962966</v>
      </c>
      <c r="R128" s="15">
        <v>42705.304629629631</v>
      </c>
    </row>
    <row r="129" spans="1:18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8272</v>
      </c>
      <c r="O129" t="s">
        <v>8273</v>
      </c>
      <c r="P129">
        <v>248.5</v>
      </c>
      <c r="Q129" s="15">
        <v>42534.631481481483</v>
      </c>
      <c r="R129" s="15">
        <v>42562.631481481483</v>
      </c>
    </row>
    <row r="130" spans="1:18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8272</v>
      </c>
      <c r="O130" t="s">
        <v>8273</v>
      </c>
      <c r="P130">
        <v>79.400000000000006</v>
      </c>
      <c r="Q130" s="15">
        <v>42151.905717592599</v>
      </c>
      <c r="R130" s="15">
        <v>42182.905717592599</v>
      </c>
    </row>
    <row r="131" spans="1:18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8272</v>
      </c>
      <c r="O131" t="s">
        <v>8273</v>
      </c>
      <c r="P131">
        <v>5.5</v>
      </c>
      <c r="Q131" s="15">
        <v>41961.492488425924</v>
      </c>
      <c r="R131" s="15">
        <v>42006.492488425924</v>
      </c>
    </row>
    <row r="132" spans="1:18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8272</v>
      </c>
      <c r="O132" t="s">
        <v>8273</v>
      </c>
      <c r="P132">
        <v>25</v>
      </c>
      <c r="Q132" s="15">
        <v>41940.587233796294</v>
      </c>
      <c r="R132" s="15">
        <v>41968.041666666672</v>
      </c>
    </row>
    <row r="133" spans="1:18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8272</v>
      </c>
      <c r="O133" t="s">
        <v>8273</v>
      </c>
      <c r="P133">
        <v>0</v>
      </c>
      <c r="Q133" s="15">
        <v>42111.904097222221</v>
      </c>
      <c r="R133" s="15">
        <v>42171.904097222221</v>
      </c>
    </row>
    <row r="134" spans="1:18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8272</v>
      </c>
      <c r="O134" t="s">
        <v>8273</v>
      </c>
      <c r="P134">
        <v>137.08000000000001</v>
      </c>
      <c r="Q134" s="15">
        <v>42279.778564814813</v>
      </c>
      <c r="R134" s="15">
        <v>42310.701388888891</v>
      </c>
    </row>
    <row r="135" spans="1:18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8272</v>
      </c>
      <c r="O135" t="s">
        <v>8273</v>
      </c>
      <c r="P135">
        <v>0</v>
      </c>
      <c r="Q135" s="15">
        <v>42213.662905092591</v>
      </c>
      <c r="R135" s="15">
        <v>42243.662905092591</v>
      </c>
    </row>
    <row r="136" spans="1:18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8272</v>
      </c>
      <c r="O136" t="s">
        <v>8273</v>
      </c>
      <c r="P136">
        <v>5</v>
      </c>
      <c r="Q136" s="15">
        <v>42109.801712962959</v>
      </c>
      <c r="R136" s="15">
        <v>42139.801712962959</v>
      </c>
    </row>
    <row r="137" spans="1:18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8272</v>
      </c>
      <c r="O137" t="s">
        <v>8273</v>
      </c>
      <c r="P137">
        <v>39</v>
      </c>
      <c r="Q137" s="15">
        <v>42031.833587962959</v>
      </c>
      <c r="R137" s="15">
        <v>42063.333333333328</v>
      </c>
    </row>
    <row r="138" spans="1:18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8272</v>
      </c>
      <c r="O138" t="s">
        <v>8273</v>
      </c>
      <c r="P138">
        <v>50.5</v>
      </c>
      <c r="Q138" s="15">
        <v>42615.142870370371</v>
      </c>
      <c r="R138" s="15">
        <v>42645.142870370371</v>
      </c>
    </row>
    <row r="139" spans="1:18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8272</v>
      </c>
      <c r="O139" t="s">
        <v>8273</v>
      </c>
      <c r="P139">
        <v>25</v>
      </c>
      <c r="Q139" s="15">
        <v>42439.702314814815</v>
      </c>
      <c r="R139" s="15">
        <v>42468.774305555555</v>
      </c>
    </row>
    <row r="140" spans="1:18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8272</v>
      </c>
      <c r="O140" t="s">
        <v>8273</v>
      </c>
      <c r="P140">
        <v>25</v>
      </c>
      <c r="Q140" s="15">
        <v>42243.790393518517</v>
      </c>
      <c r="R140" s="15">
        <v>42303.790393518517</v>
      </c>
    </row>
    <row r="141" spans="1:18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8272</v>
      </c>
      <c r="O141" t="s">
        <v>8273</v>
      </c>
      <c r="P141">
        <v>0</v>
      </c>
      <c r="Q141" s="15">
        <v>42550.048449074078</v>
      </c>
      <c r="R141" s="15">
        <v>42580.978472222225</v>
      </c>
    </row>
    <row r="142" spans="1:18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8272</v>
      </c>
      <c r="O142" t="s">
        <v>8273</v>
      </c>
      <c r="P142">
        <v>53.13</v>
      </c>
      <c r="Q142" s="15">
        <v>42306.848854166667</v>
      </c>
      <c r="R142" s="15">
        <v>42336.890520833331</v>
      </c>
    </row>
    <row r="143" spans="1:18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8272</v>
      </c>
      <c r="O143" t="s">
        <v>8273</v>
      </c>
      <c r="P143">
        <v>0</v>
      </c>
      <c r="Q143" s="15">
        <v>42457.932025462964</v>
      </c>
      <c r="R143" s="15">
        <v>42485.013888888891</v>
      </c>
    </row>
    <row r="144" spans="1:18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8272</v>
      </c>
      <c r="O144" t="s">
        <v>8273</v>
      </c>
      <c r="P144">
        <v>7</v>
      </c>
      <c r="Q144" s="15">
        <v>42513.976319444439</v>
      </c>
      <c r="R144" s="15">
        <v>42559.976319444439</v>
      </c>
    </row>
    <row r="145" spans="1:18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8272</v>
      </c>
      <c r="O145" t="s">
        <v>8273</v>
      </c>
      <c r="P145">
        <v>40.06</v>
      </c>
      <c r="Q145" s="15">
        <v>41816.950370370374</v>
      </c>
      <c r="R145" s="15">
        <v>41853.583333333336</v>
      </c>
    </row>
    <row r="146" spans="1:18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8272</v>
      </c>
      <c r="O146" t="s">
        <v>8273</v>
      </c>
      <c r="P146">
        <v>24.33</v>
      </c>
      <c r="Q146" s="15">
        <v>41880.788842592592</v>
      </c>
      <c r="R146" s="15">
        <v>41910.788842592592</v>
      </c>
    </row>
    <row r="147" spans="1:18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8272</v>
      </c>
      <c r="O147" t="s">
        <v>8273</v>
      </c>
      <c r="P147">
        <v>11.25</v>
      </c>
      <c r="Q147" s="15">
        <v>42342.845555555556</v>
      </c>
      <c r="R147" s="15">
        <v>42372.845555555556</v>
      </c>
    </row>
    <row r="148" spans="1:18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8272</v>
      </c>
      <c r="O148" t="s">
        <v>8273</v>
      </c>
      <c r="P148">
        <v>42</v>
      </c>
      <c r="Q148" s="15">
        <v>42053.722060185188</v>
      </c>
      <c r="R148" s="15">
        <v>42113.680393518516</v>
      </c>
    </row>
    <row r="149" spans="1:18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8272</v>
      </c>
      <c r="O149" t="s">
        <v>8273</v>
      </c>
      <c r="P149">
        <v>71.25</v>
      </c>
      <c r="Q149" s="15">
        <v>42414.235879629632</v>
      </c>
      <c r="R149" s="15">
        <v>42474.194212962961</v>
      </c>
    </row>
    <row r="150" spans="1:18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8272</v>
      </c>
      <c r="O150" t="s">
        <v>8273</v>
      </c>
      <c r="P150">
        <v>22.5</v>
      </c>
      <c r="Q150" s="15">
        <v>41801.711550925924</v>
      </c>
      <c r="R150" s="15">
        <v>41844.124305555553</v>
      </c>
    </row>
    <row r="151" spans="1:18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8272</v>
      </c>
      <c r="O151" t="s">
        <v>8273</v>
      </c>
      <c r="P151">
        <v>41</v>
      </c>
      <c r="Q151" s="15">
        <v>42770.290590277778</v>
      </c>
      <c r="R151" s="15">
        <v>42800.290590277778</v>
      </c>
    </row>
    <row r="152" spans="1:18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8272</v>
      </c>
      <c r="O152" t="s">
        <v>8273</v>
      </c>
      <c r="P152">
        <v>47.91</v>
      </c>
      <c r="Q152" s="15">
        <v>42452.815659722226</v>
      </c>
      <c r="R152" s="15">
        <v>42512.815659722226</v>
      </c>
    </row>
    <row r="153" spans="1:18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8272</v>
      </c>
      <c r="O153" t="s">
        <v>8273</v>
      </c>
      <c r="P153">
        <v>35.17</v>
      </c>
      <c r="Q153" s="15">
        <v>42601.854699074072</v>
      </c>
      <c r="R153" s="15">
        <v>42611.163194444445</v>
      </c>
    </row>
    <row r="154" spans="1:18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8272</v>
      </c>
      <c r="O154" t="s">
        <v>8273</v>
      </c>
      <c r="P154">
        <v>5.5</v>
      </c>
      <c r="Q154" s="15">
        <v>42447.863553240735</v>
      </c>
      <c r="R154" s="15">
        <v>42477.863553240735</v>
      </c>
    </row>
    <row r="155" spans="1:18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8272</v>
      </c>
      <c r="O155" t="s">
        <v>8273</v>
      </c>
      <c r="P155">
        <v>22.67</v>
      </c>
      <c r="Q155" s="15">
        <v>41811.536180555559</v>
      </c>
      <c r="R155" s="15">
        <v>41841.536180555559</v>
      </c>
    </row>
    <row r="156" spans="1:18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8272</v>
      </c>
      <c r="O156" t="s">
        <v>8273</v>
      </c>
      <c r="P156">
        <v>26.38</v>
      </c>
      <c r="Q156" s="15">
        <v>41981.067523148144</v>
      </c>
      <c r="R156" s="15">
        <v>42041.067523148144</v>
      </c>
    </row>
    <row r="157" spans="1:18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8272</v>
      </c>
      <c r="O157" t="s">
        <v>8273</v>
      </c>
      <c r="P157">
        <v>105.54</v>
      </c>
      <c r="Q157" s="15">
        <v>42469.68414351852</v>
      </c>
      <c r="R157" s="15">
        <v>42499.166666666672</v>
      </c>
    </row>
    <row r="158" spans="1:18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8272</v>
      </c>
      <c r="O158" t="s">
        <v>8273</v>
      </c>
      <c r="P158">
        <v>0</v>
      </c>
      <c r="Q158" s="15">
        <v>42534.866875</v>
      </c>
      <c r="R158" s="15">
        <v>42564.866875</v>
      </c>
    </row>
    <row r="159" spans="1:18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8272</v>
      </c>
      <c r="O159" t="s">
        <v>8273</v>
      </c>
      <c r="P159">
        <v>62</v>
      </c>
      <c r="Q159" s="15">
        <v>41830.858344907407</v>
      </c>
      <c r="R159" s="15">
        <v>41852.291666666664</v>
      </c>
    </row>
    <row r="160" spans="1:18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8272</v>
      </c>
      <c r="O160" t="s">
        <v>8273</v>
      </c>
      <c r="P160">
        <v>217.5</v>
      </c>
      <c r="Q160" s="15">
        <v>42543.788564814815</v>
      </c>
      <c r="R160" s="15">
        <v>42573.788564814815</v>
      </c>
    </row>
    <row r="161" spans="1:18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8272</v>
      </c>
      <c r="O161" t="s">
        <v>8273</v>
      </c>
      <c r="P161">
        <v>26.75</v>
      </c>
      <c r="Q161" s="15">
        <v>41975.642974537041</v>
      </c>
      <c r="R161" s="15">
        <v>42035.642974537041</v>
      </c>
    </row>
    <row r="162" spans="1:18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8272</v>
      </c>
      <c r="O162" t="s">
        <v>8273</v>
      </c>
      <c r="P162">
        <v>64.290000000000006</v>
      </c>
      <c r="Q162" s="15">
        <v>41795.598923611113</v>
      </c>
      <c r="R162" s="15">
        <v>41825.598923611113</v>
      </c>
    </row>
    <row r="163" spans="1:18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8272</v>
      </c>
      <c r="O163" t="s">
        <v>8273</v>
      </c>
      <c r="P163">
        <v>175</v>
      </c>
      <c r="Q163" s="15">
        <v>42508.179965277777</v>
      </c>
      <c r="R163" s="15">
        <v>42568.179965277777</v>
      </c>
    </row>
    <row r="164" spans="1:18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8272</v>
      </c>
      <c r="O164" t="s">
        <v>8273</v>
      </c>
      <c r="P164">
        <v>84.28</v>
      </c>
      <c r="Q164" s="15">
        <v>41747.86986111111</v>
      </c>
      <c r="R164" s="15">
        <v>41779.290972222225</v>
      </c>
    </row>
    <row r="165" spans="1:18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8272</v>
      </c>
      <c r="O165" t="s">
        <v>8273</v>
      </c>
      <c r="P165">
        <v>33.74</v>
      </c>
      <c r="Q165" s="15">
        <v>42399.707407407404</v>
      </c>
      <c r="R165" s="15">
        <v>42420.878472222219</v>
      </c>
    </row>
    <row r="166" spans="1:18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8272</v>
      </c>
      <c r="O166" t="s">
        <v>8273</v>
      </c>
      <c r="P166">
        <v>8</v>
      </c>
      <c r="Q166" s="15">
        <v>42230.08116898148</v>
      </c>
      <c r="R166" s="15">
        <v>42245.08116898148</v>
      </c>
    </row>
    <row r="167" spans="1:18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8272</v>
      </c>
      <c r="O167" t="s">
        <v>8273</v>
      </c>
      <c r="P167">
        <v>0</v>
      </c>
      <c r="Q167" s="15">
        <v>42286.749780092592</v>
      </c>
      <c r="R167" s="15">
        <v>42316.791446759264</v>
      </c>
    </row>
    <row r="168" spans="1:18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8272</v>
      </c>
      <c r="O168" t="s">
        <v>8273</v>
      </c>
      <c r="P168">
        <v>100</v>
      </c>
      <c r="Q168" s="15">
        <v>42125.644467592589</v>
      </c>
      <c r="R168" s="15">
        <v>42155.644467592589</v>
      </c>
    </row>
    <row r="169" spans="1:18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8272</v>
      </c>
      <c r="O169" t="s">
        <v>8273</v>
      </c>
      <c r="P169">
        <v>60.11</v>
      </c>
      <c r="Q169" s="15">
        <v>42289.94049768518</v>
      </c>
      <c r="R169" s="15">
        <v>42349.982164351852</v>
      </c>
    </row>
    <row r="170" spans="1:18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8272</v>
      </c>
      <c r="O170" t="s">
        <v>8273</v>
      </c>
      <c r="P170">
        <v>3</v>
      </c>
      <c r="Q170" s="15">
        <v>42107.864722222221</v>
      </c>
      <c r="R170" s="15">
        <v>42137.864722222221</v>
      </c>
    </row>
    <row r="171" spans="1:18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8272</v>
      </c>
      <c r="O171" t="s">
        <v>8273</v>
      </c>
      <c r="P171">
        <v>5</v>
      </c>
      <c r="Q171" s="15">
        <v>41809.389930555553</v>
      </c>
      <c r="R171" s="15">
        <v>41839.389930555553</v>
      </c>
    </row>
    <row r="172" spans="1:18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8272</v>
      </c>
      <c r="O172" t="s">
        <v>8273</v>
      </c>
      <c r="P172">
        <v>29.24</v>
      </c>
      <c r="Q172" s="15">
        <v>41950.26694444444</v>
      </c>
      <c r="R172" s="15">
        <v>41963.669444444444</v>
      </c>
    </row>
    <row r="173" spans="1:18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8272</v>
      </c>
      <c r="O173" t="s">
        <v>8273</v>
      </c>
      <c r="P173">
        <v>59.58</v>
      </c>
      <c r="Q173" s="15">
        <v>42061.963263888887</v>
      </c>
      <c r="R173" s="15">
        <v>42091.921597222223</v>
      </c>
    </row>
    <row r="174" spans="1:18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8272</v>
      </c>
      <c r="O174" t="s">
        <v>8273</v>
      </c>
      <c r="P174">
        <v>82.57</v>
      </c>
      <c r="Q174" s="15">
        <v>41842.828680555554</v>
      </c>
      <c r="R174" s="15">
        <v>41882.827650462961</v>
      </c>
    </row>
    <row r="175" spans="1:18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8272</v>
      </c>
      <c r="O175" t="s">
        <v>8273</v>
      </c>
      <c r="P175">
        <v>10</v>
      </c>
      <c r="Q175" s="15">
        <v>42437.64534722222</v>
      </c>
      <c r="R175" s="15">
        <v>42497.603680555556</v>
      </c>
    </row>
    <row r="176" spans="1:18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8272</v>
      </c>
      <c r="O176" t="s">
        <v>8273</v>
      </c>
      <c r="P176">
        <v>5.75</v>
      </c>
      <c r="Q176" s="15">
        <v>41879.043530092589</v>
      </c>
      <c r="R176" s="15">
        <v>41909.043530092589</v>
      </c>
    </row>
    <row r="177" spans="1:18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8272</v>
      </c>
      <c r="O177" t="s">
        <v>8273</v>
      </c>
      <c r="P177">
        <v>100.5</v>
      </c>
      <c r="Q177" s="15">
        <v>42020.587349537032</v>
      </c>
      <c r="R177" s="15">
        <v>42050.587349537032</v>
      </c>
    </row>
    <row r="178" spans="1:18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8272</v>
      </c>
      <c r="O178" t="s">
        <v>8273</v>
      </c>
      <c r="P178">
        <v>1</v>
      </c>
      <c r="Q178" s="15">
        <v>41890.16269675926</v>
      </c>
      <c r="R178" s="15">
        <v>41920.16269675926</v>
      </c>
    </row>
    <row r="179" spans="1:18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8272</v>
      </c>
      <c r="O179" t="s">
        <v>8273</v>
      </c>
      <c r="P179">
        <v>20</v>
      </c>
      <c r="Q179" s="15">
        <v>41872.807696759257</v>
      </c>
      <c r="R179" s="15">
        <v>41932.807696759257</v>
      </c>
    </row>
    <row r="180" spans="1:18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8272</v>
      </c>
      <c r="O180" t="s">
        <v>8273</v>
      </c>
      <c r="P180">
        <v>2</v>
      </c>
      <c r="Q180" s="15">
        <v>42391.772997685184</v>
      </c>
      <c r="R180" s="15">
        <v>42416.772997685184</v>
      </c>
    </row>
    <row r="181" spans="1:18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8272</v>
      </c>
      <c r="O181" t="s">
        <v>8273</v>
      </c>
      <c r="P181">
        <v>5</v>
      </c>
      <c r="Q181" s="15">
        <v>41848.772928240738</v>
      </c>
      <c r="R181" s="15">
        <v>41877.686111111114</v>
      </c>
    </row>
    <row r="182" spans="1:18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8272</v>
      </c>
      <c r="O182" t="s">
        <v>8273</v>
      </c>
      <c r="P182">
        <v>45.84</v>
      </c>
      <c r="Q182" s="15">
        <v>41921.770439814813</v>
      </c>
      <c r="R182" s="15">
        <v>41938.770439814813</v>
      </c>
    </row>
    <row r="183" spans="1:18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8272</v>
      </c>
      <c r="O183" t="s">
        <v>8273</v>
      </c>
      <c r="P183">
        <v>13</v>
      </c>
      <c r="Q183" s="15">
        <v>42021.301192129627</v>
      </c>
      <c r="R183" s="15">
        <v>42051.301192129627</v>
      </c>
    </row>
    <row r="184" spans="1:18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8272</v>
      </c>
      <c r="O184" t="s">
        <v>8273</v>
      </c>
      <c r="P184">
        <v>0</v>
      </c>
      <c r="Q184" s="15">
        <v>42419.246168981481</v>
      </c>
      <c r="R184" s="15">
        <v>42434.246168981481</v>
      </c>
    </row>
    <row r="185" spans="1:18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8272</v>
      </c>
      <c r="O185" t="s">
        <v>8273</v>
      </c>
      <c r="P185">
        <v>1</v>
      </c>
      <c r="Q185" s="15">
        <v>42174.780821759254</v>
      </c>
      <c r="R185" s="15">
        <v>42204.780821759254</v>
      </c>
    </row>
    <row r="186" spans="1:18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8272</v>
      </c>
      <c r="O186" t="s">
        <v>8273</v>
      </c>
      <c r="P186">
        <v>52.5</v>
      </c>
      <c r="Q186" s="15">
        <v>41856.672152777777</v>
      </c>
      <c r="R186" s="15">
        <v>41886.672152777777</v>
      </c>
    </row>
    <row r="187" spans="1:18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8272</v>
      </c>
      <c r="O187" t="s">
        <v>8273</v>
      </c>
      <c r="P187">
        <v>7.25</v>
      </c>
      <c r="Q187" s="15">
        <v>42417.675879629634</v>
      </c>
      <c r="R187" s="15">
        <v>42475.686111111107</v>
      </c>
    </row>
    <row r="188" spans="1:18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8272</v>
      </c>
      <c r="O188" t="s">
        <v>8273</v>
      </c>
      <c r="P188">
        <v>33.33</v>
      </c>
      <c r="Q188" s="15">
        <v>42057.190960648149</v>
      </c>
      <c r="R188" s="15">
        <v>42087.149293981478</v>
      </c>
    </row>
    <row r="189" spans="1:18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8272</v>
      </c>
      <c r="O189" t="s">
        <v>8273</v>
      </c>
      <c r="P189">
        <v>62.5</v>
      </c>
      <c r="Q189" s="15">
        <v>41878.911550925928</v>
      </c>
      <c r="R189" s="15">
        <v>41938.911550925928</v>
      </c>
    </row>
    <row r="190" spans="1:18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8272</v>
      </c>
      <c r="O190" t="s">
        <v>8273</v>
      </c>
      <c r="P190">
        <v>63.56</v>
      </c>
      <c r="Q190" s="15">
        <v>41990.584108796291</v>
      </c>
      <c r="R190" s="15">
        <v>42036.120833333334</v>
      </c>
    </row>
    <row r="191" spans="1:18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8272</v>
      </c>
      <c r="O191" t="s">
        <v>8273</v>
      </c>
      <c r="P191">
        <v>0</v>
      </c>
      <c r="Q191" s="15">
        <v>42408.999571759254</v>
      </c>
      <c r="R191" s="15">
        <v>42453.957905092597</v>
      </c>
    </row>
    <row r="192" spans="1:18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8272</v>
      </c>
      <c r="O192" t="s">
        <v>8273</v>
      </c>
      <c r="P192">
        <v>10</v>
      </c>
      <c r="Q192" s="15">
        <v>42217.670104166667</v>
      </c>
      <c r="R192" s="15">
        <v>42247.670104166667</v>
      </c>
    </row>
    <row r="193" spans="1:18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8272</v>
      </c>
      <c r="O193" t="s">
        <v>8273</v>
      </c>
      <c r="P193">
        <v>0</v>
      </c>
      <c r="Q193" s="15">
        <v>42282.655543981484</v>
      </c>
      <c r="R193" s="15">
        <v>42342.697210648148</v>
      </c>
    </row>
    <row r="194" spans="1:18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8272</v>
      </c>
      <c r="O194" t="s">
        <v>8273</v>
      </c>
      <c r="P194">
        <v>30.71</v>
      </c>
      <c r="Q194" s="15">
        <v>42768.97084490741</v>
      </c>
      <c r="R194" s="15">
        <v>42789.041666666672</v>
      </c>
    </row>
    <row r="195" spans="1:18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8272</v>
      </c>
      <c r="O195" t="s">
        <v>8273</v>
      </c>
      <c r="P195">
        <v>51</v>
      </c>
      <c r="Q195" s="15">
        <v>41765.938657407409</v>
      </c>
      <c r="R195" s="15">
        <v>41795.938657407409</v>
      </c>
    </row>
    <row r="196" spans="1:18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8272</v>
      </c>
      <c r="O196" t="s">
        <v>8273</v>
      </c>
      <c r="P196">
        <v>0</v>
      </c>
      <c r="Q196" s="15">
        <v>42322.025115740747</v>
      </c>
      <c r="R196" s="15">
        <v>42352.025115740747</v>
      </c>
    </row>
    <row r="197" spans="1:18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8272</v>
      </c>
      <c r="O197" t="s">
        <v>8273</v>
      </c>
      <c r="P197">
        <v>66.67</v>
      </c>
      <c r="Q197" s="15">
        <v>42374.655081018514</v>
      </c>
      <c r="R197" s="15">
        <v>42403.784027777772</v>
      </c>
    </row>
    <row r="198" spans="1:18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8272</v>
      </c>
      <c r="O198" t="s">
        <v>8273</v>
      </c>
      <c r="P198">
        <v>0</v>
      </c>
      <c r="Q198" s="15">
        <v>41941.585231481484</v>
      </c>
      <c r="R198" s="15">
        <v>41991.626898148148</v>
      </c>
    </row>
    <row r="199" spans="1:18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8272</v>
      </c>
      <c r="O199" t="s">
        <v>8273</v>
      </c>
      <c r="P199">
        <v>59</v>
      </c>
      <c r="Q199" s="15">
        <v>42293.809212962966</v>
      </c>
      <c r="R199" s="15">
        <v>42353.85087962963</v>
      </c>
    </row>
    <row r="200" spans="1:18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8272</v>
      </c>
      <c r="O200" t="s">
        <v>8273</v>
      </c>
      <c r="P200">
        <v>100</v>
      </c>
      <c r="Q200" s="15">
        <v>42067.947337962964</v>
      </c>
      <c r="R200" s="15">
        <v>42097.905671296292</v>
      </c>
    </row>
    <row r="201" spans="1:18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8272</v>
      </c>
      <c r="O201" t="s">
        <v>8273</v>
      </c>
      <c r="P201">
        <v>147.4</v>
      </c>
      <c r="Q201" s="15">
        <v>41903.882951388885</v>
      </c>
      <c r="R201" s="15">
        <v>41933.882951388885</v>
      </c>
    </row>
    <row r="202" spans="1:18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8272</v>
      </c>
      <c r="O202" t="s">
        <v>8273</v>
      </c>
      <c r="P202">
        <v>166.06</v>
      </c>
      <c r="Q202" s="15">
        <v>41804.937083333331</v>
      </c>
      <c r="R202" s="15">
        <v>41821.9375</v>
      </c>
    </row>
    <row r="203" spans="1:18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8272</v>
      </c>
      <c r="O203" t="s">
        <v>8273</v>
      </c>
      <c r="P203">
        <v>40</v>
      </c>
      <c r="Q203" s="15">
        <v>42497.070775462969</v>
      </c>
      <c r="R203" s="15">
        <v>42514.600694444445</v>
      </c>
    </row>
    <row r="204" spans="1:18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8272</v>
      </c>
      <c r="O204" t="s">
        <v>8273</v>
      </c>
      <c r="P204">
        <v>75.25</v>
      </c>
      <c r="Q204" s="15">
        <v>41869.798726851855</v>
      </c>
      <c r="R204" s="15">
        <v>41929.798726851855</v>
      </c>
    </row>
    <row r="205" spans="1:18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8272</v>
      </c>
      <c r="O205" t="s">
        <v>8273</v>
      </c>
      <c r="P205">
        <v>60</v>
      </c>
      <c r="Q205" s="15">
        <v>42305.670914351853</v>
      </c>
      <c r="R205" s="15">
        <v>42339.249305555553</v>
      </c>
    </row>
    <row r="206" spans="1:18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8272</v>
      </c>
      <c r="O206" t="s">
        <v>8273</v>
      </c>
      <c r="P206">
        <v>1250</v>
      </c>
      <c r="Q206" s="15">
        <v>42144.231527777782</v>
      </c>
      <c r="R206" s="15">
        <v>42203.125</v>
      </c>
    </row>
    <row r="207" spans="1:18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8272</v>
      </c>
      <c r="O207" t="s">
        <v>8273</v>
      </c>
      <c r="P207">
        <v>7</v>
      </c>
      <c r="Q207" s="15">
        <v>41995.084074074075</v>
      </c>
      <c r="R207" s="15">
        <v>42024.802777777775</v>
      </c>
    </row>
    <row r="208" spans="1:18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8272</v>
      </c>
      <c r="O208" t="s">
        <v>8273</v>
      </c>
      <c r="P208">
        <v>56.25</v>
      </c>
      <c r="Q208" s="15">
        <v>42074.219699074078</v>
      </c>
      <c r="R208" s="15">
        <v>42104.208333333328</v>
      </c>
    </row>
    <row r="209" spans="1:18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8272</v>
      </c>
      <c r="O209" t="s">
        <v>8273</v>
      </c>
      <c r="P209">
        <v>38.33</v>
      </c>
      <c r="Q209" s="15">
        <v>41904.650578703702</v>
      </c>
      <c r="R209" s="15">
        <v>41934.650578703702</v>
      </c>
    </row>
    <row r="210" spans="1:18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8272</v>
      </c>
      <c r="O210" t="s">
        <v>8273</v>
      </c>
      <c r="P210">
        <v>27.5</v>
      </c>
      <c r="Q210" s="15">
        <v>41991.022488425922</v>
      </c>
      <c r="R210" s="15">
        <v>42015.041666666672</v>
      </c>
    </row>
    <row r="211" spans="1:18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8272</v>
      </c>
      <c r="O211" t="s">
        <v>8273</v>
      </c>
      <c r="P211">
        <v>16</v>
      </c>
      <c r="Q211" s="15">
        <v>42169.958506944444</v>
      </c>
      <c r="R211" s="15">
        <v>42199.958506944444</v>
      </c>
    </row>
    <row r="212" spans="1:18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8272</v>
      </c>
      <c r="O212" t="s">
        <v>8273</v>
      </c>
      <c r="P212">
        <v>1</v>
      </c>
      <c r="Q212" s="15">
        <v>41905.636469907404</v>
      </c>
      <c r="R212" s="15">
        <v>41935.636469907404</v>
      </c>
    </row>
    <row r="213" spans="1:18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8272</v>
      </c>
      <c r="O213" t="s">
        <v>8273</v>
      </c>
      <c r="P213">
        <v>0</v>
      </c>
      <c r="Q213" s="15">
        <v>41761.810150462967</v>
      </c>
      <c r="R213" s="15">
        <v>41768.286805555559</v>
      </c>
    </row>
    <row r="214" spans="1:18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8272</v>
      </c>
      <c r="O214" t="s">
        <v>8273</v>
      </c>
      <c r="P214">
        <v>86.62</v>
      </c>
      <c r="Q214" s="15">
        <v>41865.878657407404</v>
      </c>
      <c r="R214" s="15">
        <v>41925.878657407404</v>
      </c>
    </row>
    <row r="215" spans="1:18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8272</v>
      </c>
      <c r="O215" t="s">
        <v>8273</v>
      </c>
      <c r="P215">
        <v>0</v>
      </c>
      <c r="Q215" s="15">
        <v>42613.841261574074</v>
      </c>
      <c r="R215" s="15">
        <v>42644.166666666672</v>
      </c>
    </row>
    <row r="216" spans="1:18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8272</v>
      </c>
      <c r="O216" t="s">
        <v>8273</v>
      </c>
      <c r="P216">
        <v>88.33</v>
      </c>
      <c r="Q216" s="15">
        <v>42534.933321759265</v>
      </c>
      <c r="R216" s="15">
        <v>42554.832638888889</v>
      </c>
    </row>
    <row r="217" spans="1:18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8272</v>
      </c>
      <c r="O217" t="s">
        <v>8273</v>
      </c>
      <c r="P217">
        <v>23.75</v>
      </c>
      <c r="Q217" s="15">
        <v>42446.060694444444</v>
      </c>
      <c r="R217" s="15">
        <v>42461.165972222225</v>
      </c>
    </row>
    <row r="218" spans="1:18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8272</v>
      </c>
      <c r="O218" t="s">
        <v>8273</v>
      </c>
      <c r="P218">
        <v>0</v>
      </c>
      <c r="Q218" s="15">
        <v>42421.141469907408</v>
      </c>
      <c r="R218" s="15">
        <v>42481.099803240737</v>
      </c>
    </row>
    <row r="219" spans="1:18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8272</v>
      </c>
      <c r="O219" t="s">
        <v>8273</v>
      </c>
      <c r="P219">
        <v>163.33000000000001</v>
      </c>
      <c r="Q219" s="15">
        <v>42523.739212962959</v>
      </c>
      <c r="R219" s="15">
        <v>42553.739212962959</v>
      </c>
    </row>
    <row r="220" spans="1:18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8272</v>
      </c>
      <c r="O220" t="s">
        <v>8273</v>
      </c>
      <c r="P220">
        <v>6.75</v>
      </c>
      <c r="Q220" s="15">
        <v>41833.951516203706</v>
      </c>
      <c r="R220" s="15">
        <v>41863.951516203706</v>
      </c>
    </row>
    <row r="221" spans="1:18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8272</v>
      </c>
      <c r="O221" t="s">
        <v>8273</v>
      </c>
      <c r="P221">
        <v>25</v>
      </c>
      <c r="Q221" s="15">
        <v>42479.039212962962</v>
      </c>
      <c r="R221" s="15">
        <v>42509.039212962962</v>
      </c>
    </row>
    <row r="222" spans="1:18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8272</v>
      </c>
      <c r="O222" t="s">
        <v>8273</v>
      </c>
      <c r="P222">
        <v>179.12</v>
      </c>
      <c r="Q222" s="15">
        <v>42235.117476851854</v>
      </c>
      <c r="R222" s="15">
        <v>42275.117476851854</v>
      </c>
    </row>
    <row r="223" spans="1:18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8272</v>
      </c>
      <c r="O223" t="s">
        <v>8273</v>
      </c>
      <c r="P223">
        <v>34.950000000000003</v>
      </c>
      <c r="Q223" s="15">
        <v>42718.963599537034</v>
      </c>
      <c r="R223" s="15">
        <v>42748.961805555555</v>
      </c>
    </row>
    <row r="224" spans="1:18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8272</v>
      </c>
      <c r="O224" t="s">
        <v>8273</v>
      </c>
      <c r="P224">
        <v>27.5</v>
      </c>
      <c r="Q224" s="15">
        <v>42031.666898148149</v>
      </c>
      <c r="R224" s="15">
        <v>42064.125</v>
      </c>
    </row>
    <row r="225" spans="1:18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8272</v>
      </c>
      <c r="O225" t="s">
        <v>8273</v>
      </c>
      <c r="P225">
        <v>18.5</v>
      </c>
      <c r="Q225" s="15">
        <v>42078.34520833334</v>
      </c>
      <c r="R225" s="15">
        <v>42133.166666666672</v>
      </c>
    </row>
    <row r="226" spans="1:18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8272</v>
      </c>
      <c r="O226" t="s">
        <v>8273</v>
      </c>
      <c r="P226">
        <v>0</v>
      </c>
      <c r="Q226" s="15">
        <v>41905.795706018522</v>
      </c>
      <c r="R226" s="15">
        <v>41933.82708333333</v>
      </c>
    </row>
    <row r="227" spans="1:18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8272</v>
      </c>
      <c r="O227" t="s">
        <v>8273</v>
      </c>
      <c r="P227">
        <v>222.5</v>
      </c>
      <c r="Q227" s="15">
        <v>42695.7105787037</v>
      </c>
      <c r="R227" s="15">
        <v>42725.7105787037</v>
      </c>
    </row>
    <row r="228" spans="1:18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8272</v>
      </c>
      <c r="O228" t="s">
        <v>8273</v>
      </c>
      <c r="P228">
        <v>5</v>
      </c>
      <c r="Q228" s="15">
        <v>42510.938900462963</v>
      </c>
      <c r="R228" s="15">
        <v>42540.938900462963</v>
      </c>
    </row>
    <row r="229" spans="1:18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8272</v>
      </c>
      <c r="O229" t="s">
        <v>8273</v>
      </c>
      <c r="P229">
        <v>0</v>
      </c>
      <c r="Q229" s="15">
        <v>42511.698101851856</v>
      </c>
      <c r="R229" s="15">
        <v>42535.787500000006</v>
      </c>
    </row>
    <row r="230" spans="1:18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8272</v>
      </c>
      <c r="O230" t="s">
        <v>8273</v>
      </c>
      <c r="P230">
        <v>29.17</v>
      </c>
      <c r="Q230" s="15">
        <v>42041.581307870365</v>
      </c>
      <c r="R230" s="15">
        <v>42071.539641203708</v>
      </c>
    </row>
    <row r="231" spans="1:18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8272</v>
      </c>
      <c r="O231" t="s">
        <v>8273</v>
      </c>
      <c r="P231">
        <v>1.5</v>
      </c>
      <c r="Q231" s="15">
        <v>42307.189270833333</v>
      </c>
      <c r="R231" s="15">
        <v>42322.958333333328</v>
      </c>
    </row>
    <row r="232" spans="1:18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8272</v>
      </c>
      <c r="O232" t="s">
        <v>8273</v>
      </c>
      <c r="P232">
        <v>126.5</v>
      </c>
      <c r="Q232" s="15">
        <v>42353.761759259258</v>
      </c>
      <c r="R232" s="15">
        <v>42383.761759259258</v>
      </c>
    </row>
    <row r="233" spans="1:18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8272</v>
      </c>
      <c r="O233" t="s">
        <v>8273</v>
      </c>
      <c r="P233">
        <v>10</v>
      </c>
      <c r="Q233" s="15">
        <v>42058.603877314818</v>
      </c>
      <c r="R233" s="15">
        <v>42087.165972222225</v>
      </c>
    </row>
    <row r="234" spans="1:18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8272</v>
      </c>
      <c r="O234" t="s">
        <v>8273</v>
      </c>
      <c r="P234">
        <v>9.4</v>
      </c>
      <c r="Q234" s="15">
        <v>42304.940960648149</v>
      </c>
      <c r="R234" s="15">
        <v>42329.166666666672</v>
      </c>
    </row>
    <row r="235" spans="1:18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8272</v>
      </c>
      <c r="O235" t="s">
        <v>8273</v>
      </c>
      <c r="P235">
        <v>0</v>
      </c>
      <c r="Q235" s="15">
        <v>42538.742893518516</v>
      </c>
      <c r="R235" s="15">
        <v>42568.742893518516</v>
      </c>
    </row>
    <row r="236" spans="1:18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8272</v>
      </c>
      <c r="O236" t="s">
        <v>8273</v>
      </c>
      <c r="P236">
        <v>30</v>
      </c>
      <c r="Q236" s="15">
        <v>42122.732499999998</v>
      </c>
      <c r="R236" s="15">
        <v>42155.732638888891</v>
      </c>
    </row>
    <row r="237" spans="1:18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8272</v>
      </c>
      <c r="O237" t="s">
        <v>8273</v>
      </c>
      <c r="P237">
        <v>10.67</v>
      </c>
      <c r="Q237" s="15">
        <v>42209.67288194444</v>
      </c>
      <c r="R237" s="15">
        <v>42223.625</v>
      </c>
    </row>
    <row r="238" spans="1:18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8272</v>
      </c>
      <c r="O238" t="s">
        <v>8273</v>
      </c>
      <c r="P238">
        <v>25.5</v>
      </c>
      <c r="Q238" s="15">
        <v>41990.506377314814</v>
      </c>
      <c r="R238" s="15">
        <v>42020.506377314814</v>
      </c>
    </row>
    <row r="239" spans="1:18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8272</v>
      </c>
      <c r="O239" t="s">
        <v>8273</v>
      </c>
      <c r="P239">
        <v>20</v>
      </c>
      <c r="Q239" s="15">
        <v>42039.194988425923</v>
      </c>
      <c r="R239" s="15">
        <v>42099.153321759266</v>
      </c>
    </row>
    <row r="240" spans="1:18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8272</v>
      </c>
      <c r="O240" t="s">
        <v>8273</v>
      </c>
      <c r="P240">
        <v>91.25</v>
      </c>
      <c r="Q240" s="15">
        <v>41890.086805555555</v>
      </c>
      <c r="R240" s="15">
        <v>41934.207638888889</v>
      </c>
    </row>
    <row r="241" spans="1:18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8272</v>
      </c>
      <c r="O241" t="s">
        <v>8273</v>
      </c>
      <c r="P241">
        <v>0</v>
      </c>
      <c r="Q241" s="15">
        <v>42495.722187499996</v>
      </c>
      <c r="R241" s="15">
        <v>42525.722187499996</v>
      </c>
    </row>
    <row r="242" spans="1:18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8272</v>
      </c>
      <c r="O242" t="s">
        <v>8273</v>
      </c>
      <c r="P242">
        <v>50</v>
      </c>
      <c r="Q242" s="15">
        <v>42570.850381944445</v>
      </c>
      <c r="R242" s="15">
        <v>42615.850381944445</v>
      </c>
    </row>
    <row r="243" spans="1:18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8272</v>
      </c>
      <c r="O243" t="s">
        <v>8273</v>
      </c>
      <c r="P243">
        <v>0</v>
      </c>
      <c r="Q243" s="15">
        <v>41927.124884259261</v>
      </c>
      <c r="R243" s="15">
        <v>41937.124884259261</v>
      </c>
    </row>
    <row r="244" spans="1:18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8272</v>
      </c>
      <c r="O244" t="s">
        <v>8273</v>
      </c>
      <c r="P244">
        <v>0</v>
      </c>
      <c r="Q244" s="15">
        <v>42730.903726851851</v>
      </c>
      <c r="R244" s="15">
        <v>42760.903726851851</v>
      </c>
    </row>
    <row r="245" spans="1:18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8272</v>
      </c>
      <c r="O245" t="s">
        <v>8273</v>
      </c>
      <c r="P245">
        <v>22.83</v>
      </c>
      <c r="Q245" s="15">
        <v>42475.848067129627</v>
      </c>
      <c r="R245" s="15">
        <v>42505.848067129627</v>
      </c>
    </row>
    <row r="246" spans="1:18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8272</v>
      </c>
      <c r="O246" t="s">
        <v>8273</v>
      </c>
      <c r="P246">
        <v>16.670000000000002</v>
      </c>
      <c r="Q246" s="15">
        <v>42188.83293981482</v>
      </c>
      <c r="R246" s="15">
        <v>42242.772222222222</v>
      </c>
    </row>
    <row r="247" spans="1:18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8272</v>
      </c>
      <c r="O247" t="s">
        <v>8273</v>
      </c>
      <c r="P247">
        <v>106.97</v>
      </c>
      <c r="Q247" s="15">
        <v>42053.049375000002</v>
      </c>
      <c r="R247" s="15">
        <v>42096.041666666672</v>
      </c>
    </row>
    <row r="248" spans="1:18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8272</v>
      </c>
      <c r="O248" t="s">
        <v>8273</v>
      </c>
      <c r="P248">
        <v>10.25</v>
      </c>
      <c r="Q248" s="15">
        <v>41883.916678240741</v>
      </c>
      <c r="R248" s="15">
        <v>41906.916678240741</v>
      </c>
    </row>
    <row r="249" spans="1:18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8272</v>
      </c>
      <c r="O249" t="s">
        <v>8273</v>
      </c>
      <c r="P249">
        <v>59</v>
      </c>
      <c r="Q249" s="15">
        <v>42767.031678240746</v>
      </c>
      <c r="R249" s="15">
        <v>42797.208333333328</v>
      </c>
    </row>
    <row r="250" spans="1:18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8272</v>
      </c>
      <c r="O250" t="s">
        <v>8273</v>
      </c>
      <c r="P250">
        <v>15.67</v>
      </c>
      <c r="Q250" s="15">
        <v>42029.135879629626</v>
      </c>
      <c r="R250" s="15">
        <v>42059.135879629626</v>
      </c>
    </row>
    <row r="251" spans="1:18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8272</v>
      </c>
      <c r="O251" t="s">
        <v>8273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33948-7FAD-4C7F-B23E-0FFB0C6C5811}">
  <dimension ref="A1:C14"/>
  <sheetViews>
    <sheetView tabSelected="1" topLeftCell="F1" workbookViewId="0">
      <selection activeCell="N19" sqref="N1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7" t="s">
        <v>8341</v>
      </c>
      <c r="C1" s="17" t="s">
        <v>8342</v>
      </c>
    </row>
    <row r="2" spans="1:3" x14ac:dyDescent="0.25">
      <c r="A2" t="s">
        <v>8343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8344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8347</v>
      </c>
      <c r="B4" s="17">
        <f>_xlfn.STDEV.P('Successful US Kickstarters'!D:D)</f>
        <v>7748.7537726373303</v>
      </c>
      <c r="C4" s="17">
        <f>_xlfn.STDEV.P('Successful US Kickstarters'!D:D)</f>
        <v>7748.7537726373303</v>
      </c>
    </row>
    <row r="5" spans="1:3" x14ac:dyDescent="0.25">
      <c r="A5" t="s">
        <v>8348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25">
      <c r="A6" t="s">
        <v>8349</v>
      </c>
      <c r="B6" s="17">
        <f>_xlfn.QUARTILE.EXC('Successful US Kickstarters'!D:D, 1)</f>
        <v>1500</v>
      </c>
      <c r="C6" s="17">
        <f>_xlfn.QUARTILE.EXC('Failed US Kickstarters'!D:D,1)</f>
        <v>2000</v>
      </c>
    </row>
    <row r="7" spans="1:3" x14ac:dyDescent="0.25">
      <c r="A7" t="s">
        <v>8350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8345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8346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8352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8351</v>
      </c>
      <c r="B12" s="17">
        <f>_xlfn.QUARTILE.EXC('Successful US Kickstarters'!E:E, 3)</f>
        <v>5699</v>
      </c>
      <c r="C12" s="17">
        <f>_xlfn.QUARTILE.EXC('Failed US Kickstarters'!E:E,3)</f>
        <v>501</v>
      </c>
    </row>
    <row r="13" spans="1:3" x14ac:dyDescent="0.25">
      <c r="A13" t="s">
        <v>8354</v>
      </c>
      <c r="B13" s="17">
        <f>_xlfn.QUARTILE.EXC('Successful US Kickstarters'!E:E, 1)</f>
        <v>1716.5074999999999</v>
      </c>
      <c r="C13" s="17">
        <f>_xlfn.QUARTILE.EXC('Failed US Kickstarters'!E:E,1)</f>
        <v>9.25</v>
      </c>
    </row>
    <row r="14" spans="1:3" x14ac:dyDescent="0.25">
      <c r="A14" t="s">
        <v>8353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CE5B-7783-4A3A-AB53-034BB30E9421}">
  <dimension ref="A1:R413"/>
  <sheetViews>
    <sheetView workbookViewId="0">
      <selection activeCell="I3" sqref="I3"/>
    </sheetView>
  </sheetViews>
  <sheetFormatPr defaultRowHeight="15" x14ac:dyDescent="0.25"/>
  <cols>
    <col min="1" max="1" width="5" bestFit="1" customWidth="1"/>
    <col min="3" max="3" width="12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6" t="s">
        <v>8322</v>
      </c>
      <c r="R1" s="16" t="s">
        <v>8323</v>
      </c>
    </row>
    <row r="2" spans="1:18" ht="21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8272</v>
      </c>
      <c r="O2" t="s">
        <v>8273</v>
      </c>
      <c r="P2">
        <v>93.43</v>
      </c>
      <c r="Q2" s="15">
        <v>42646.092812499999</v>
      </c>
      <c r="R2" s="15">
        <v>42675.207638888889</v>
      </c>
    </row>
    <row r="3" spans="1:18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8272</v>
      </c>
      <c r="O3" t="s">
        <v>8273</v>
      </c>
      <c r="P3">
        <v>110.97</v>
      </c>
      <c r="Q3" s="15">
        <v>42430.040798611109</v>
      </c>
      <c r="R3" s="15">
        <v>42449.999131944445</v>
      </c>
    </row>
    <row r="4" spans="1:18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8272</v>
      </c>
      <c r="O4" t="s">
        <v>8273</v>
      </c>
      <c r="P4">
        <v>71.790000000000006</v>
      </c>
      <c r="Q4" s="15">
        <v>42238.13282407407</v>
      </c>
      <c r="R4" s="15">
        <v>42268.13282407407</v>
      </c>
    </row>
    <row r="5" spans="1:18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8272</v>
      </c>
      <c r="O5" t="s">
        <v>8273</v>
      </c>
      <c r="P5">
        <v>1000</v>
      </c>
      <c r="Q5" s="15">
        <v>41850.400937500002</v>
      </c>
      <c r="R5" s="15">
        <v>41895.400937500002</v>
      </c>
    </row>
    <row r="6" spans="1:18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8272</v>
      </c>
      <c r="O6" t="s">
        <v>8273</v>
      </c>
      <c r="P6">
        <v>63.83</v>
      </c>
      <c r="Q6" s="15">
        <v>42753.205625000002</v>
      </c>
      <c r="R6" s="15">
        <v>42783.670138888891</v>
      </c>
    </row>
    <row r="7" spans="1:18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8272</v>
      </c>
      <c r="O7" t="s">
        <v>8273</v>
      </c>
      <c r="P7">
        <v>44.33</v>
      </c>
      <c r="Q7" s="15">
        <v>42155.920219907406</v>
      </c>
      <c r="R7" s="15">
        <v>42176.888888888891</v>
      </c>
    </row>
    <row r="8" spans="1:18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8272</v>
      </c>
      <c r="O8" t="s">
        <v>8273</v>
      </c>
      <c r="P8">
        <v>126.55</v>
      </c>
      <c r="Q8" s="15">
        <v>42157.591064814813</v>
      </c>
      <c r="R8" s="15">
        <v>42179.083333333328</v>
      </c>
    </row>
    <row r="9" spans="1:18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8272</v>
      </c>
      <c r="O9" t="s">
        <v>8273</v>
      </c>
      <c r="P9">
        <v>129.03</v>
      </c>
      <c r="Q9" s="15">
        <v>42676.065150462964</v>
      </c>
      <c r="R9" s="15">
        <v>42721.290972222225</v>
      </c>
    </row>
    <row r="10" spans="1:18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8272</v>
      </c>
      <c r="O10" t="s">
        <v>8273</v>
      </c>
      <c r="P10">
        <v>71.239999999999995</v>
      </c>
      <c r="Q10" s="15">
        <v>42473.007037037038</v>
      </c>
      <c r="R10" s="15">
        <v>42503.007037037038</v>
      </c>
    </row>
    <row r="11" spans="1:18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8272</v>
      </c>
      <c r="O11" t="s">
        <v>8273</v>
      </c>
      <c r="P11">
        <v>40.85</v>
      </c>
      <c r="Q11" s="15">
        <v>42282.768414351856</v>
      </c>
      <c r="R11" s="15">
        <v>42312.810081018513</v>
      </c>
    </row>
    <row r="12" spans="1:18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8272</v>
      </c>
      <c r="O12" t="s">
        <v>8273</v>
      </c>
      <c r="P12">
        <v>252.02</v>
      </c>
      <c r="Q12" s="15">
        <v>42473.794710648144</v>
      </c>
      <c r="R12" s="15">
        <v>42503.794710648144</v>
      </c>
    </row>
    <row r="13" spans="1:18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8272</v>
      </c>
      <c r="O13" t="s">
        <v>8273</v>
      </c>
      <c r="P13">
        <v>65.16</v>
      </c>
      <c r="Q13" s="15">
        <v>42712.23474537037</v>
      </c>
      <c r="R13" s="15">
        <v>42735.707638888889</v>
      </c>
    </row>
    <row r="14" spans="1:18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8272</v>
      </c>
      <c r="O14" t="s">
        <v>8273</v>
      </c>
      <c r="P14">
        <v>65.87</v>
      </c>
      <c r="Q14" s="15">
        <v>42561.154664351852</v>
      </c>
      <c r="R14" s="15">
        <v>42592.166666666672</v>
      </c>
    </row>
    <row r="15" spans="1:18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8272</v>
      </c>
      <c r="O15" t="s">
        <v>8273</v>
      </c>
      <c r="P15">
        <v>36.08</v>
      </c>
      <c r="Q15" s="15">
        <v>42709.134780092587</v>
      </c>
      <c r="R15" s="15">
        <v>42739.134780092587</v>
      </c>
    </row>
    <row r="16" spans="1:18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8272</v>
      </c>
      <c r="O16" t="s">
        <v>8273</v>
      </c>
      <c r="P16">
        <v>44.19</v>
      </c>
      <c r="Q16" s="15">
        <v>42086.614942129629</v>
      </c>
      <c r="R16" s="15">
        <v>42117.290972222225</v>
      </c>
    </row>
    <row r="17" spans="1:18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8272</v>
      </c>
      <c r="O17" t="s">
        <v>8273</v>
      </c>
      <c r="P17">
        <v>104.07</v>
      </c>
      <c r="Q17" s="15">
        <v>42064.652673611112</v>
      </c>
      <c r="R17" s="15">
        <v>42101.291666666672</v>
      </c>
    </row>
    <row r="18" spans="1:18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8272</v>
      </c>
      <c r="O18" t="s">
        <v>8273</v>
      </c>
      <c r="P18">
        <v>127.79</v>
      </c>
      <c r="Q18" s="15">
        <v>42292.701053240744</v>
      </c>
      <c r="R18" s="15">
        <v>42322.742719907401</v>
      </c>
    </row>
    <row r="19" spans="1:18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8272</v>
      </c>
      <c r="O19" t="s">
        <v>8273</v>
      </c>
      <c r="P19">
        <v>92.04</v>
      </c>
      <c r="Q19" s="15">
        <v>42461.747199074074</v>
      </c>
      <c r="R19" s="15">
        <v>42491.747199074074</v>
      </c>
    </row>
    <row r="20" spans="1:18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8272</v>
      </c>
      <c r="O20" t="s">
        <v>8273</v>
      </c>
      <c r="P20">
        <v>135.63</v>
      </c>
      <c r="Q20" s="15">
        <v>42169.814340277779</v>
      </c>
      <c r="R20" s="15">
        <v>42199.814340277779</v>
      </c>
    </row>
    <row r="21" spans="1:18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8272</v>
      </c>
      <c r="O21" t="s">
        <v>8273</v>
      </c>
      <c r="P21">
        <v>168.75</v>
      </c>
      <c r="Q21" s="15">
        <v>42483.675208333334</v>
      </c>
      <c r="R21" s="15">
        <v>42522.789583333331</v>
      </c>
    </row>
    <row r="22" spans="1:18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8272</v>
      </c>
      <c r="O22" t="s">
        <v>8273</v>
      </c>
      <c r="P22">
        <v>70.86</v>
      </c>
      <c r="Q22" s="15">
        <v>42195.749745370369</v>
      </c>
      <c r="R22" s="15">
        <v>42206.125</v>
      </c>
    </row>
    <row r="23" spans="1:18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8272</v>
      </c>
      <c r="O23" t="s">
        <v>8273</v>
      </c>
      <c r="P23">
        <v>50</v>
      </c>
      <c r="Q23" s="15">
        <v>42675.057997685188</v>
      </c>
      <c r="R23" s="15">
        <v>42705.099664351852</v>
      </c>
    </row>
    <row r="24" spans="1:18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8272</v>
      </c>
      <c r="O24" t="s">
        <v>8273</v>
      </c>
      <c r="P24">
        <v>47</v>
      </c>
      <c r="Q24" s="15">
        <v>42018.94159722222</v>
      </c>
      <c r="R24" s="15">
        <v>42047.291666666672</v>
      </c>
    </row>
    <row r="25" spans="1:18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8272</v>
      </c>
      <c r="O25" t="s">
        <v>8273</v>
      </c>
      <c r="P25">
        <v>66.67</v>
      </c>
      <c r="Q25" s="15">
        <v>42026.924976851849</v>
      </c>
      <c r="R25" s="15">
        <v>42052.207638888889</v>
      </c>
    </row>
    <row r="26" spans="1:18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8272</v>
      </c>
      <c r="O26" t="s">
        <v>8273</v>
      </c>
      <c r="P26">
        <v>66.11</v>
      </c>
      <c r="Q26" s="15">
        <v>41920.787534722222</v>
      </c>
      <c r="R26" s="15">
        <v>41941.787534722222</v>
      </c>
    </row>
    <row r="27" spans="1:18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8272</v>
      </c>
      <c r="O27" t="s">
        <v>8273</v>
      </c>
      <c r="P27">
        <v>36.86</v>
      </c>
      <c r="Q27" s="15">
        <v>42558.189432870371</v>
      </c>
      <c r="R27" s="15">
        <v>42587.875</v>
      </c>
    </row>
    <row r="28" spans="1:18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8272</v>
      </c>
      <c r="O28" t="s">
        <v>8273</v>
      </c>
      <c r="P28">
        <v>31.5</v>
      </c>
      <c r="Q28" s="15">
        <v>41808.198518518519</v>
      </c>
      <c r="R28" s="15">
        <v>41838.198518518519</v>
      </c>
    </row>
    <row r="29" spans="1:18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8272</v>
      </c>
      <c r="O29" t="s">
        <v>8273</v>
      </c>
      <c r="P29">
        <v>102.5</v>
      </c>
      <c r="Q29" s="15">
        <v>42550.701886574068</v>
      </c>
      <c r="R29" s="15">
        <v>42580.701886574068</v>
      </c>
    </row>
    <row r="30" spans="1:18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8272</v>
      </c>
      <c r="O30" t="s">
        <v>8273</v>
      </c>
      <c r="P30">
        <v>126.46</v>
      </c>
      <c r="Q30" s="15">
        <v>42056.013124999998</v>
      </c>
      <c r="R30" s="15">
        <v>42075.166666666672</v>
      </c>
    </row>
    <row r="31" spans="1:18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8272</v>
      </c>
      <c r="O31" t="s">
        <v>8273</v>
      </c>
      <c r="P31">
        <v>47.88</v>
      </c>
      <c r="Q31" s="15">
        <v>42016.938692129625</v>
      </c>
      <c r="R31" s="15">
        <v>42046.938692129625</v>
      </c>
    </row>
    <row r="32" spans="1:18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8272</v>
      </c>
      <c r="O32" t="s">
        <v>8273</v>
      </c>
      <c r="P32">
        <v>73.209999999999994</v>
      </c>
      <c r="Q32" s="15">
        <v>42591.899988425925</v>
      </c>
      <c r="R32" s="15">
        <v>42622.166666666672</v>
      </c>
    </row>
    <row r="33" spans="1:18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8272</v>
      </c>
      <c r="O33" t="s">
        <v>8273</v>
      </c>
      <c r="P33">
        <v>89.67</v>
      </c>
      <c r="Q33" s="15">
        <v>42183.231006944443</v>
      </c>
      <c r="R33" s="15">
        <v>42228.231006944443</v>
      </c>
    </row>
    <row r="34" spans="1:18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8272</v>
      </c>
      <c r="O34" t="s">
        <v>8273</v>
      </c>
      <c r="P34">
        <v>36.5</v>
      </c>
      <c r="Q34" s="15">
        <v>41780.525937500002</v>
      </c>
      <c r="R34" s="15">
        <v>41796.958333333336</v>
      </c>
    </row>
    <row r="35" spans="1:18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8272</v>
      </c>
      <c r="O35" t="s">
        <v>8273</v>
      </c>
      <c r="P35">
        <v>90.74</v>
      </c>
      <c r="Q35" s="15">
        <v>42158.065694444449</v>
      </c>
      <c r="R35" s="15">
        <v>42201</v>
      </c>
    </row>
    <row r="36" spans="1:18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8272</v>
      </c>
      <c r="O36" t="s">
        <v>8273</v>
      </c>
      <c r="P36">
        <v>67.739999999999995</v>
      </c>
      <c r="Q36" s="15">
        <v>42154.873124999998</v>
      </c>
      <c r="R36" s="15">
        <v>42184.873124999998</v>
      </c>
    </row>
    <row r="37" spans="1:18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8272</v>
      </c>
      <c r="O37" t="s">
        <v>8273</v>
      </c>
      <c r="P37">
        <v>65.38</v>
      </c>
      <c r="Q37" s="15">
        <v>42208.84646990741</v>
      </c>
      <c r="R37" s="15">
        <v>42238.84646990741</v>
      </c>
    </row>
    <row r="38" spans="1:18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8272</v>
      </c>
      <c r="O38" t="s">
        <v>8273</v>
      </c>
      <c r="P38">
        <v>121.9</v>
      </c>
      <c r="Q38" s="15">
        <v>42451.496817129635</v>
      </c>
      <c r="R38" s="15">
        <v>42459.610416666663</v>
      </c>
    </row>
    <row r="39" spans="1:18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8272</v>
      </c>
      <c r="O39" t="s">
        <v>8273</v>
      </c>
      <c r="P39">
        <v>47.46</v>
      </c>
      <c r="Q39" s="15">
        <v>41759.13962962963</v>
      </c>
      <c r="R39" s="15">
        <v>41791.165972222225</v>
      </c>
    </row>
    <row r="40" spans="1:18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8272</v>
      </c>
      <c r="O40" t="s">
        <v>8273</v>
      </c>
      <c r="P40">
        <v>37.21</v>
      </c>
      <c r="Q40" s="15">
        <v>42693.742604166662</v>
      </c>
      <c r="R40" s="15">
        <v>42718.742604166662</v>
      </c>
    </row>
    <row r="41" spans="1:18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8272</v>
      </c>
      <c r="O41" t="s">
        <v>8273</v>
      </c>
      <c r="P41">
        <v>103.95</v>
      </c>
      <c r="Q41" s="15">
        <v>42250.598217592589</v>
      </c>
      <c r="R41" s="15">
        <v>42270.598217592589</v>
      </c>
    </row>
    <row r="42" spans="1:18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8272</v>
      </c>
      <c r="O42" t="s">
        <v>8273</v>
      </c>
      <c r="P42">
        <v>63.83</v>
      </c>
      <c r="Q42" s="15">
        <v>42060.683935185181</v>
      </c>
      <c r="R42" s="15">
        <v>42090.642268518524</v>
      </c>
    </row>
    <row r="43" spans="1:18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8272</v>
      </c>
      <c r="O43" t="s">
        <v>8273</v>
      </c>
      <c r="P43">
        <v>50.67</v>
      </c>
      <c r="Q43" s="15">
        <v>42136.270787037036</v>
      </c>
      <c r="R43" s="15">
        <v>42168.071527777778</v>
      </c>
    </row>
    <row r="44" spans="1:18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8272</v>
      </c>
      <c r="O44" t="s">
        <v>8273</v>
      </c>
      <c r="P44">
        <v>113.42</v>
      </c>
      <c r="Q44" s="15">
        <v>42171.034861111111</v>
      </c>
      <c r="R44" s="15">
        <v>42195.291666666672</v>
      </c>
    </row>
    <row r="45" spans="1:18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8272</v>
      </c>
      <c r="O45" t="s">
        <v>8273</v>
      </c>
      <c r="P45">
        <v>104.57</v>
      </c>
      <c r="Q45" s="15">
        <v>42494.683634259258</v>
      </c>
      <c r="R45" s="15">
        <v>42524.6875</v>
      </c>
    </row>
    <row r="46" spans="1:18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8272</v>
      </c>
      <c r="O46" t="s">
        <v>8273</v>
      </c>
      <c r="P46">
        <v>272.73</v>
      </c>
      <c r="Q46" s="15">
        <v>41758.839675925927</v>
      </c>
      <c r="R46" s="15">
        <v>41771.165972222225</v>
      </c>
    </row>
    <row r="47" spans="1:18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8272</v>
      </c>
      <c r="O47" t="s">
        <v>8273</v>
      </c>
      <c r="P47">
        <v>63.85</v>
      </c>
      <c r="Q47" s="15">
        <v>42171.824884259258</v>
      </c>
      <c r="R47" s="15">
        <v>42201.824884259258</v>
      </c>
    </row>
    <row r="48" spans="1:18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8272</v>
      </c>
      <c r="O48" t="s">
        <v>8273</v>
      </c>
      <c r="P48">
        <v>83.51</v>
      </c>
      <c r="Q48" s="15">
        <v>42268.127696759257</v>
      </c>
      <c r="R48" s="15">
        <v>42288.083333333328</v>
      </c>
    </row>
    <row r="49" spans="1:18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8272</v>
      </c>
      <c r="O49" t="s">
        <v>8273</v>
      </c>
      <c r="P49">
        <v>44.09</v>
      </c>
      <c r="Q49" s="15">
        <v>42746.261782407411</v>
      </c>
      <c r="R49" s="15">
        <v>42784.207638888889</v>
      </c>
    </row>
    <row r="50" spans="1:18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8272</v>
      </c>
      <c r="O50" t="s">
        <v>8273</v>
      </c>
      <c r="P50">
        <v>44.54</v>
      </c>
      <c r="Q50" s="15">
        <v>41842.607592592591</v>
      </c>
      <c r="R50" s="15">
        <v>41864.916666666664</v>
      </c>
    </row>
    <row r="51" spans="1:18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8272</v>
      </c>
      <c r="O51" t="s">
        <v>8273</v>
      </c>
      <c r="P51">
        <v>125.81</v>
      </c>
      <c r="Q51" s="15">
        <v>41853.240208333329</v>
      </c>
      <c r="R51" s="15">
        <v>41876.207638888889</v>
      </c>
    </row>
    <row r="52" spans="1:18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8272</v>
      </c>
      <c r="O52" t="s">
        <v>8273</v>
      </c>
      <c r="P52">
        <v>50.75</v>
      </c>
      <c r="Q52" s="15">
        <v>42061.212488425925</v>
      </c>
      <c r="R52" s="15">
        <v>42089.166666666672</v>
      </c>
    </row>
    <row r="53" spans="1:18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8272</v>
      </c>
      <c r="O53" t="s">
        <v>8273</v>
      </c>
      <c r="P53">
        <v>60.9</v>
      </c>
      <c r="Q53" s="15">
        <v>42036.24428240741</v>
      </c>
      <c r="R53" s="15">
        <v>42064.290972222225</v>
      </c>
    </row>
    <row r="54" spans="1:18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8272</v>
      </c>
      <c r="O54" t="s">
        <v>8273</v>
      </c>
      <c r="P54">
        <v>109.03</v>
      </c>
      <c r="Q54" s="15">
        <v>42157.470185185186</v>
      </c>
      <c r="R54" s="15">
        <v>42187.470185185186</v>
      </c>
    </row>
    <row r="55" spans="1:18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8272</v>
      </c>
      <c r="O55" t="s">
        <v>8273</v>
      </c>
      <c r="P55">
        <v>25.69</v>
      </c>
      <c r="Q55" s="15">
        <v>41827.909942129627</v>
      </c>
      <c r="R55" s="15">
        <v>41857.897222222222</v>
      </c>
    </row>
    <row r="56" spans="1:18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8272</v>
      </c>
      <c r="O56" t="s">
        <v>8273</v>
      </c>
      <c r="P56">
        <v>41.92</v>
      </c>
      <c r="Q56" s="15">
        <v>42162.729548611111</v>
      </c>
      <c r="R56" s="15">
        <v>42192.729548611111</v>
      </c>
    </row>
    <row r="57" spans="1:18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8272</v>
      </c>
      <c r="O57" t="s">
        <v>8273</v>
      </c>
      <c r="P57">
        <v>88.77</v>
      </c>
      <c r="Q57" s="15">
        <v>42233.738564814819</v>
      </c>
      <c r="R57" s="15">
        <v>42263.738564814819</v>
      </c>
    </row>
    <row r="58" spans="1:18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8272</v>
      </c>
      <c r="O58" t="s">
        <v>8273</v>
      </c>
      <c r="P58">
        <v>80.23</v>
      </c>
      <c r="Q58" s="15">
        <v>42042.197824074072</v>
      </c>
      <c r="R58" s="15">
        <v>42072.156157407408</v>
      </c>
    </row>
    <row r="59" spans="1:18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8272</v>
      </c>
      <c r="O59" t="s">
        <v>8273</v>
      </c>
      <c r="P59">
        <v>78.94</v>
      </c>
      <c r="Q59" s="15">
        <v>42585.523842592593</v>
      </c>
      <c r="R59" s="15">
        <v>42599.165972222225</v>
      </c>
    </row>
    <row r="60" spans="1:18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8272</v>
      </c>
      <c r="O60" t="s">
        <v>8273</v>
      </c>
      <c r="P60">
        <v>69.89</v>
      </c>
      <c r="Q60" s="15">
        <v>41808.669571759259</v>
      </c>
      <c r="R60" s="15">
        <v>41838.669571759259</v>
      </c>
    </row>
    <row r="61" spans="1:18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8272</v>
      </c>
      <c r="O61" t="s">
        <v>8273</v>
      </c>
      <c r="P61">
        <v>74.53</v>
      </c>
      <c r="Q61" s="15">
        <v>41852.658310185187</v>
      </c>
      <c r="R61" s="15">
        <v>41882.658310185187</v>
      </c>
    </row>
    <row r="62" spans="1:18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8272</v>
      </c>
      <c r="O62" t="s">
        <v>8273</v>
      </c>
      <c r="P62">
        <v>123.94</v>
      </c>
      <c r="Q62" s="15">
        <v>42694.110185185185</v>
      </c>
      <c r="R62" s="15">
        <v>42709.041666666672</v>
      </c>
    </row>
    <row r="63" spans="1:18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8272</v>
      </c>
      <c r="O63" t="s">
        <v>8273</v>
      </c>
      <c r="P63">
        <v>264.85000000000002</v>
      </c>
      <c r="Q63" s="15">
        <v>42341.818379629629</v>
      </c>
      <c r="R63" s="15">
        <v>42370.166666666672</v>
      </c>
    </row>
    <row r="64" spans="1:18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8272</v>
      </c>
      <c r="O64" t="s">
        <v>8273</v>
      </c>
      <c r="P64">
        <v>58.62</v>
      </c>
      <c r="Q64" s="15">
        <v>41880.061006944445</v>
      </c>
      <c r="R64" s="15">
        <v>41908.065972222219</v>
      </c>
    </row>
    <row r="65" spans="1:18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8272</v>
      </c>
      <c r="O65" t="s">
        <v>8273</v>
      </c>
      <c r="P65">
        <v>70.88</v>
      </c>
      <c r="Q65" s="15">
        <v>41941.683865740742</v>
      </c>
      <c r="R65" s="15">
        <v>41970.125</v>
      </c>
    </row>
    <row r="66" spans="1:18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8272</v>
      </c>
      <c r="O66" t="s">
        <v>8273</v>
      </c>
      <c r="P66">
        <v>113.57</v>
      </c>
      <c r="Q66" s="15">
        <v>42026.88118055556</v>
      </c>
      <c r="R66" s="15">
        <v>42086.093055555553</v>
      </c>
    </row>
    <row r="67" spans="1:18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8272</v>
      </c>
      <c r="O67" t="s">
        <v>8273</v>
      </c>
      <c r="P67">
        <v>60.69</v>
      </c>
      <c r="Q67" s="15">
        <v>41922.640590277777</v>
      </c>
      <c r="R67" s="15">
        <v>41932.249305555553</v>
      </c>
    </row>
    <row r="68" spans="1:18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8272</v>
      </c>
      <c r="O68" t="s">
        <v>8273</v>
      </c>
      <c r="P68">
        <v>110.22</v>
      </c>
      <c r="Q68" s="15">
        <v>41993.824340277773</v>
      </c>
      <c r="R68" s="15">
        <v>42010.25</v>
      </c>
    </row>
    <row r="69" spans="1:18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8272</v>
      </c>
      <c r="O69" t="s">
        <v>8273</v>
      </c>
      <c r="P69">
        <v>136.46</v>
      </c>
      <c r="Q69" s="15">
        <v>42219.915856481486</v>
      </c>
      <c r="R69" s="15">
        <v>42240.083333333328</v>
      </c>
    </row>
    <row r="70" spans="1:18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8272</v>
      </c>
      <c r="O70" t="s">
        <v>8273</v>
      </c>
      <c r="P70">
        <v>110.35</v>
      </c>
      <c r="Q70" s="15">
        <v>41909.969386574077</v>
      </c>
      <c r="R70" s="15">
        <v>41950.011053240742</v>
      </c>
    </row>
    <row r="71" spans="1:18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8272</v>
      </c>
      <c r="O71" t="s">
        <v>8273</v>
      </c>
      <c r="P71">
        <v>41.42</v>
      </c>
      <c r="Q71" s="15">
        <v>41891.665324074071</v>
      </c>
      <c r="R71" s="15">
        <v>41913.166666666664</v>
      </c>
    </row>
    <row r="72" spans="1:18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8272</v>
      </c>
      <c r="O72" t="s">
        <v>8273</v>
      </c>
      <c r="P72">
        <v>52</v>
      </c>
      <c r="Q72" s="15">
        <v>41226.017361111109</v>
      </c>
      <c r="R72" s="15">
        <v>41250.083333333336</v>
      </c>
    </row>
    <row r="73" spans="1:18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8272</v>
      </c>
      <c r="O73" t="s">
        <v>8273</v>
      </c>
      <c r="P73">
        <v>33.99</v>
      </c>
      <c r="Q73" s="15">
        <v>40478.263923611114</v>
      </c>
      <c r="R73" s="15">
        <v>40568.166666666664</v>
      </c>
    </row>
    <row r="74" spans="1:18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8272</v>
      </c>
      <c r="O74" t="s">
        <v>8273</v>
      </c>
      <c r="P74">
        <v>103.35</v>
      </c>
      <c r="Q74" s="15">
        <v>41862.83997685185</v>
      </c>
      <c r="R74" s="15">
        <v>41892.83997685185</v>
      </c>
    </row>
    <row r="75" spans="1:18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8272</v>
      </c>
      <c r="O75" t="s">
        <v>8273</v>
      </c>
      <c r="P75">
        <v>41.77</v>
      </c>
      <c r="Q75" s="15">
        <v>40633.154363425929</v>
      </c>
      <c r="R75" s="15">
        <v>40664.207638888889</v>
      </c>
    </row>
    <row r="76" spans="1:18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8272</v>
      </c>
      <c r="O76" t="s">
        <v>8273</v>
      </c>
      <c r="P76">
        <v>64.27</v>
      </c>
      <c r="Q76" s="15">
        <v>40970.875671296293</v>
      </c>
      <c r="R76" s="15">
        <v>41000.834004629629</v>
      </c>
    </row>
    <row r="77" spans="1:18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8272</v>
      </c>
      <c r="O77" t="s">
        <v>8273</v>
      </c>
      <c r="P77">
        <v>62.92</v>
      </c>
      <c r="Q77" s="15">
        <v>41026.953055555554</v>
      </c>
      <c r="R77" s="15">
        <v>41061.953055555554</v>
      </c>
    </row>
    <row r="78" spans="1:18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8272</v>
      </c>
      <c r="O78" t="s">
        <v>8273</v>
      </c>
      <c r="P78">
        <v>98.54</v>
      </c>
      <c r="Q78" s="15">
        <v>41829.788252314815</v>
      </c>
      <c r="R78" s="15">
        <v>41839.208333333336</v>
      </c>
    </row>
    <row r="79" spans="1:18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8272</v>
      </c>
      <c r="O79" t="s">
        <v>8273</v>
      </c>
      <c r="P79">
        <v>82.61</v>
      </c>
      <c r="Q79" s="15">
        <v>41447.839722222219</v>
      </c>
      <c r="R79" s="15">
        <v>41477.839722222219</v>
      </c>
    </row>
    <row r="80" spans="1:18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8272</v>
      </c>
      <c r="O80" t="s">
        <v>8273</v>
      </c>
      <c r="P80">
        <v>38.5</v>
      </c>
      <c r="Q80" s="15">
        <v>40884.066678240742</v>
      </c>
      <c r="R80" s="15">
        <v>40926.958333333336</v>
      </c>
    </row>
    <row r="81" spans="1:18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8272</v>
      </c>
      <c r="O81" t="s">
        <v>8273</v>
      </c>
      <c r="P81">
        <v>80.16</v>
      </c>
      <c r="Q81" s="15">
        <v>41841.26489583333</v>
      </c>
      <c r="R81" s="15">
        <v>41864.207638888889</v>
      </c>
    </row>
    <row r="82" spans="1:18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8272</v>
      </c>
      <c r="O82" t="s">
        <v>8273</v>
      </c>
      <c r="P82">
        <v>80.73</v>
      </c>
      <c r="Q82" s="15">
        <v>41799.685902777775</v>
      </c>
      <c r="R82" s="15">
        <v>41827.083333333336</v>
      </c>
    </row>
    <row r="83" spans="1:18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8272</v>
      </c>
      <c r="O83" t="s">
        <v>8273</v>
      </c>
      <c r="P83">
        <v>200.69</v>
      </c>
      <c r="Q83" s="15">
        <v>41775.753761574073</v>
      </c>
      <c r="R83" s="15">
        <v>41805.753761574073</v>
      </c>
    </row>
    <row r="84" spans="1:18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8272</v>
      </c>
      <c r="O84" t="s">
        <v>8273</v>
      </c>
      <c r="P84">
        <v>37.590000000000003</v>
      </c>
      <c r="Q84" s="15">
        <v>41766.80572916667</v>
      </c>
      <c r="R84" s="15">
        <v>41799.80572916667</v>
      </c>
    </row>
    <row r="85" spans="1:18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8272</v>
      </c>
      <c r="O85" t="s">
        <v>8273</v>
      </c>
      <c r="P85">
        <v>58.1</v>
      </c>
      <c r="Q85" s="15">
        <v>40644.159259259257</v>
      </c>
      <c r="R85" s="15">
        <v>40666.165972222225</v>
      </c>
    </row>
    <row r="86" spans="1:18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8272</v>
      </c>
      <c r="O86" t="s">
        <v>8273</v>
      </c>
      <c r="P86">
        <v>60.3</v>
      </c>
      <c r="Q86" s="15">
        <v>41940.69158564815</v>
      </c>
      <c r="R86" s="15">
        <v>41969.332638888889</v>
      </c>
    </row>
    <row r="87" spans="1:18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8272</v>
      </c>
      <c r="O87" t="s">
        <v>8273</v>
      </c>
      <c r="P87">
        <v>63.36</v>
      </c>
      <c r="Q87" s="15">
        <v>41839.175706018519</v>
      </c>
      <c r="R87" s="15">
        <v>41853.175706018519</v>
      </c>
    </row>
    <row r="88" spans="1:18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8272</v>
      </c>
      <c r="O88" t="s">
        <v>8273</v>
      </c>
      <c r="P88">
        <v>50.9</v>
      </c>
      <c r="Q88" s="15">
        <v>41772.105937500004</v>
      </c>
      <c r="R88" s="15">
        <v>41803.916666666664</v>
      </c>
    </row>
    <row r="89" spans="1:18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8272</v>
      </c>
      <c r="O89" t="s">
        <v>8273</v>
      </c>
      <c r="P89">
        <v>100.5</v>
      </c>
      <c r="Q89" s="15">
        <v>41591.737974537034</v>
      </c>
      <c r="R89" s="15">
        <v>41621.207638888889</v>
      </c>
    </row>
    <row r="90" spans="1:18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8272</v>
      </c>
      <c r="O90" t="s">
        <v>8273</v>
      </c>
      <c r="P90">
        <v>31.62</v>
      </c>
      <c r="Q90" s="15">
        <v>41789.080370370371</v>
      </c>
      <c r="R90" s="15">
        <v>41822.166666666664</v>
      </c>
    </row>
    <row r="91" spans="1:18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8272</v>
      </c>
      <c r="O91" t="s">
        <v>8273</v>
      </c>
      <c r="P91">
        <v>79.31</v>
      </c>
      <c r="Q91" s="15">
        <v>40923.729953703703</v>
      </c>
      <c r="R91" s="15">
        <v>40953.729953703703</v>
      </c>
    </row>
    <row r="92" spans="1:18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8272</v>
      </c>
      <c r="O92" t="s">
        <v>8273</v>
      </c>
      <c r="P92">
        <v>139.19</v>
      </c>
      <c r="Q92" s="15">
        <v>41878.878379629627</v>
      </c>
      <c r="R92" s="15">
        <v>41908.878379629627</v>
      </c>
    </row>
    <row r="93" spans="1:18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8272</v>
      </c>
      <c r="O93" t="s">
        <v>8273</v>
      </c>
      <c r="P93">
        <v>131.91</v>
      </c>
      <c r="Q93" s="15">
        <v>41862.864675925928</v>
      </c>
      <c r="R93" s="15">
        <v>41876.864675925928</v>
      </c>
    </row>
    <row r="94" spans="1:18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8272</v>
      </c>
      <c r="O94" t="s">
        <v>8273</v>
      </c>
      <c r="P94">
        <v>91.3</v>
      </c>
      <c r="Q94" s="15">
        <v>40531.886886574073</v>
      </c>
      <c r="R94" s="15">
        <v>40591.886886574073</v>
      </c>
    </row>
    <row r="95" spans="1:18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8272</v>
      </c>
      <c r="O95" t="s">
        <v>8273</v>
      </c>
      <c r="P95">
        <v>39.67</v>
      </c>
      <c r="Q95" s="15">
        <v>41477.930914351848</v>
      </c>
      <c r="R95" s="15">
        <v>41504.625</v>
      </c>
    </row>
    <row r="96" spans="1:18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8272</v>
      </c>
      <c r="O96" t="s">
        <v>8273</v>
      </c>
      <c r="P96">
        <v>57.55</v>
      </c>
      <c r="Q96" s="15">
        <v>41781.666770833333</v>
      </c>
      <c r="R96" s="15">
        <v>41811.666770833333</v>
      </c>
    </row>
    <row r="97" spans="1:18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8272</v>
      </c>
      <c r="O97" t="s">
        <v>8273</v>
      </c>
      <c r="P97">
        <v>77.34</v>
      </c>
      <c r="Q97" s="15">
        <v>41375.702210648145</v>
      </c>
      <c r="R97" s="15">
        <v>41400.702210648145</v>
      </c>
    </row>
    <row r="98" spans="1:18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8272</v>
      </c>
      <c r="O98" t="s">
        <v>8273</v>
      </c>
      <c r="P98">
        <v>46.77</v>
      </c>
      <c r="Q98" s="15">
        <v>40883.949317129627</v>
      </c>
      <c r="R98" s="15">
        <v>40939.708333333336</v>
      </c>
    </row>
    <row r="99" spans="1:18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8272</v>
      </c>
      <c r="O99" t="s">
        <v>8273</v>
      </c>
      <c r="P99">
        <v>40.07</v>
      </c>
      <c r="Q99" s="15">
        <v>41491.79478009259</v>
      </c>
      <c r="R99" s="15">
        <v>41509.79478009259</v>
      </c>
    </row>
    <row r="100" spans="1:18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8272</v>
      </c>
      <c r="O100" t="s">
        <v>8273</v>
      </c>
      <c r="P100">
        <v>100.22</v>
      </c>
      <c r="Q100" s="15">
        <v>41791.993414351848</v>
      </c>
      <c r="R100" s="15">
        <v>41821.993414351848</v>
      </c>
    </row>
    <row r="101" spans="1:18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8272</v>
      </c>
      <c r="O101" t="s">
        <v>8273</v>
      </c>
      <c r="P101">
        <v>71.489999999999995</v>
      </c>
      <c r="Q101" s="15">
        <v>41835.666354166664</v>
      </c>
      <c r="R101" s="15">
        <v>41855.666354166664</v>
      </c>
    </row>
    <row r="102" spans="1:18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8272</v>
      </c>
      <c r="O102" t="s">
        <v>8273</v>
      </c>
      <c r="P102">
        <v>63.11</v>
      </c>
      <c r="Q102" s="15">
        <v>41827.605057870373</v>
      </c>
      <c r="R102" s="15">
        <v>41848.605057870373</v>
      </c>
    </row>
    <row r="103" spans="1:18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8272</v>
      </c>
      <c r="O103" t="s">
        <v>8273</v>
      </c>
      <c r="P103">
        <v>50.16</v>
      </c>
      <c r="Q103" s="15">
        <v>41778.637245370373</v>
      </c>
      <c r="R103" s="15">
        <v>41810.958333333336</v>
      </c>
    </row>
    <row r="104" spans="1:18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8272</v>
      </c>
      <c r="O104" t="s">
        <v>8273</v>
      </c>
      <c r="P104">
        <v>62.88</v>
      </c>
      <c r="Q104" s="15">
        <v>41013.936562499999</v>
      </c>
      <c r="R104" s="15">
        <v>41061.165972222225</v>
      </c>
    </row>
    <row r="105" spans="1:18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8272</v>
      </c>
      <c r="O105" t="s">
        <v>8273</v>
      </c>
      <c r="P105">
        <v>85.53</v>
      </c>
      <c r="Q105" s="15">
        <v>41834.586574074077</v>
      </c>
      <c r="R105" s="15">
        <v>41866.083333333336</v>
      </c>
    </row>
    <row r="106" spans="1:18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8272</v>
      </c>
      <c r="O106" t="s">
        <v>8273</v>
      </c>
      <c r="P106">
        <v>53.72</v>
      </c>
      <c r="Q106" s="15">
        <v>41829.795729166668</v>
      </c>
      <c r="R106" s="15">
        <v>41859.795729166668</v>
      </c>
    </row>
    <row r="107" spans="1:18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8272</v>
      </c>
      <c r="O107" t="s">
        <v>8273</v>
      </c>
      <c r="P107">
        <v>262.11</v>
      </c>
      <c r="Q107" s="15">
        <v>42219.665173611109</v>
      </c>
      <c r="R107" s="15">
        <v>42257.165972222225</v>
      </c>
    </row>
    <row r="108" spans="1:18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8272</v>
      </c>
      <c r="O108" t="s">
        <v>8273</v>
      </c>
      <c r="P108">
        <v>50.2</v>
      </c>
      <c r="Q108" s="15">
        <v>42648.546111111107</v>
      </c>
      <c r="R108" s="15">
        <v>42678.546111111107</v>
      </c>
    </row>
    <row r="109" spans="1:18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8272</v>
      </c>
      <c r="O109" t="s">
        <v>8273</v>
      </c>
      <c r="P109">
        <v>168.25</v>
      </c>
      <c r="Q109" s="15">
        <v>42050.983182870375</v>
      </c>
      <c r="R109" s="15">
        <v>42085.941516203704</v>
      </c>
    </row>
    <row r="110" spans="1:18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8272</v>
      </c>
      <c r="O110" t="s">
        <v>8273</v>
      </c>
      <c r="P110">
        <v>256.37</v>
      </c>
      <c r="Q110" s="15">
        <v>42772.833379629628</v>
      </c>
      <c r="R110" s="15">
        <v>42806.875</v>
      </c>
    </row>
    <row r="111" spans="1:18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8272</v>
      </c>
      <c r="O111" t="s">
        <v>8273</v>
      </c>
      <c r="P111">
        <v>37.14</v>
      </c>
      <c r="Q111" s="15">
        <v>42270.582141203704</v>
      </c>
      <c r="R111" s="15">
        <v>42301.895138888889</v>
      </c>
    </row>
    <row r="112" spans="1:18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8272</v>
      </c>
      <c r="O112" t="s">
        <v>8273</v>
      </c>
      <c r="P112">
        <v>45.88</v>
      </c>
      <c r="Q112" s="15">
        <v>42206.835370370376</v>
      </c>
      <c r="R112" s="15">
        <v>42236.835370370376</v>
      </c>
    </row>
    <row r="113" spans="1:18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8272</v>
      </c>
      <c r="O113" t="s">
        <v>8273</v>
      </c>
      <c r="P113">
        <v>141.71</v>
      </c>
      <c r="Q113" s="15">
        <v>42697.850844907407</v>
      </c>
      <c r="R113" s="15">
        <v>42745.208333333328</v>
      </c>
    </row>
    <row r="114" spans="1:18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8272</v>
      </c>
      <c r="O114" t="s">
        <v>8273</v>
      </c>
      <c r="P114">
        <v>52.49</v>
      </c>
      <c r="Q114" s="15">
        <v>42503.559467592597</v>
      </c>
      <c r="R114" s="15">
        <v>42524.875</v>
      </c>
    </row>
    <row r="115" spans="1:18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8272</v>
      </c>
      <c r="O115" t="s">
        <v>8273</v>
      </c>
      <c r="P115">
        <v>193.62</v>
      </c>
      <c r="Q115" s="15">
        <v>42323.70930555556</v>
      </c>
      <c r="R115" s="15">
        <v>42355.207638888889</v>
      </c>
    </row>
    <row r="116" spans="1:18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8272</v>
      </c>
      <c r="O116" t="s">
        <v>8273</v>
      </c>
      <c r="P116">
        <v>106.8</v>
      </c>
      <c r="Q116" s="15">
        <v>41933.291643518518</v>
      </c>
      <c r="R116" s="15">
        <v>41963.333310185189</v>
      </c>
    </row>
    <row r="117" spans="1:18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8272</v>
      </c>
      <c r="O117" t="s">
        <v>8273</v>
      </c>
      <c r="P117">
        <v>77.22</v>
      </c>
      <c r="Q117" s="15">
        <v>41898.168125000004</v>
      </c>
      <c r="R117" s="15">
        <v>41913.165972222225</v>
      </c>
    </row>
    <row r="118" spans="1:18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8272</v>
      </c>
      <c r="O118" t="s">
        <v>8273</v>
      </c>
      <c r="P118">
        <v>57.5</v>
      </c>
      <c r="Q118" s="15">
        <v>42446.943831018521</v>
      </c>
      <c r="R118" s="15">
        <v>42476.943831018521</v>
      </c>
    </row>
    <row r="119" spans="1:18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8272</v>
      </c>
      <c r="O119" t="s">
        <v>8273</v>
      </c>
      <c r="P119">
        <v>50.46</v>
      </c>
      <c r="Q119" s="15">
        <v>42463.81385416667</v>
      </c>
      <c r="R119" s="15">
        <v>42494.165972222225</v>
      </c>
    </row>
    <row r="120" spans="1:18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8272</v>
      </c>
      <c r="O120" t="s">
        <v>8273</v>
      </c>
      <c r="P120">
        <v>97.38</v>
      </c>
      <c r="Q120" s="15">
        <v>42766.805034722223</v>
      </c>
      <c r="R120" s="15">
        <v>42796.805034722223</v>
      </c>
    </row>
    <row r="121" spans="1:18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8272</v>
      </c>
      <c r="O121" t="s">
        <v>8273</v>
      </c>
      <c r="P121">
        <v>85.53</v>
      </c>
      <c r="Q121" s="15">
        <v>42522.347812499997</v>
      </c>
      <c r="R121" s="15">
        <v>42552.347812499997</v>
      </c>
    </row>
    <row r="122" spans="1:18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8272</v>
      </c>
      <c r="O122" t="s">
        <v>8273</v>
      </c>
      <c r="P122">
        <v>182.91</v>
      </c>
      <c r="Q122" s="15">
        <v>42702.917048611111</v>
      </c>
      <c r="R122" s="15">
        <v>42732.917048611111</v>
      </c>
    </row>
    <row r="123" spans="1:18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8272</v>
      </c>
      <c r="O123" t="s">
        <v>8273</v>
      </c>
      <c r="P123">
        <v>131.13999999999999</v>
      </c>
      <c r="Q123" s="15">
        <v>42252.474351851852</v>
      </c>
      <c r="R123" s="15">
        <v>42276.165972222225</v>
      </c>
    </row>
    <row r="124" spans="1:18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8272</v>
      </c>
      <c r="O124" t="s">
        <v>8273</v>
      </c>
      <c r="P124">
        <v>58.69</v>
      </c>
      <c r="Q124" s="15">
        <v>41893.324884259258</v>
      </c>
      <c r="R124" s="15">
        <v>41926.290972222225</v>
      </c>
    </row>
    <row r="125" spans="1:18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8272</v>
      </c>
      <c r="O125" t="s">
        <v>8273</v>
      </c>
      <c r="P125">
        <v>69.569999999999993</v>
      </c>
      <c r="Q125" s="15">
        <v>41871.755694444444</v>
      </c>
      <c r="R125" s="15">
        <v>41901.755694444444</v>
      </c>
    </row>
    <row r="126" spans="1:18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8272</v>
      </c>
      <c r="O126" t="s">
        <v>8273</v>
      </c>
      <c r="P126">
        <v>115.87</v>
      </c>
      <c r="Q126" s="15">
        <v>42262.096782407403</v>
      </c>
      <c r="R126" s="15">
        <v>42286</v>
      </c>
    </row>
    <row r="127" spans="1:18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8272</v>
      </c>
      <c r="O127" t="s">
        <v>8273</v>
      </c>
      <c r="P127">
        <v>81.13</v>
      </c>
      <c r="Q127" s="15">
        <v>42135.60020833333</v>
      </c>
      <c r="R127" s="15">
        <v>42167.083333333328</v>
      </c>
    </row>
    <row r="128" spans="1:18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8272</v>
      </c>
      <c r="O128" t="s">
        <v>8273</v>
      </c>
      <c r="P128">
        <v>57.63</v>
      </c>
      <c r="Q128" s="15">
        <v>42230.472222222219</v>
      </c>
      <c r="R128" s="15">
        <v>42259.165972222225</v>
      </c>
    </row>
    <row r="129" spans="1:18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8272</v>
      </c>
      <c r="O129" t="s">
        <v>8273</v>
      </c>
      <c r="P129">
        <v>60.48</v>
      </c>
      <c r="Q129" s="15">
        <v>42068.888391203705</v>
      </c>
      <c r="R129" s="15">
        <v>42098.846724537041</v>
      </c>
    </row>
    <row r="130" spans="1:18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8272</v>
      </c>
      <c r="O130" t="s">
        <v>8273</v>
      </c>
      <c r="P130">
        <v>65.58</v>
      </c>
      <c r="Q130" s="15">
        <v>42145.746689814812</v>
      </c>
      <c r="R130" s="15">
        <v>42175.746689814812</v>
      </c>
    </row>
    <row r="131" spans="1:18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8272</v>
      </c>
      <c r="O131" t="s">
        <v>8273</v>
      </c>
      <c r="P131">
        <v>119.19</v>
      </c>
      <c r="Q131" s="15">
        <v>41918.742175925923</v>
      </c>
      <c r="R131" s="15">
        <v>41948.783842592595</v>
      </c>
    </row>
    <row r="132" spans="1:18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8272</v>
      </c>
      <c r="O132" t="s">
        <v>8273</v>
      </c>
      <c r="P132">
        <v>83.05</v>
      </c>
      <c r="Q132" s="15">
        <v>42146.731087962966</v>
      </c>
      <c r="R132" s="15">
        <v>42176.731087962966</v>
      </c>
    </row>
    <row r="133" spans="1:18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8272</v>
      </c>
      <c r="O133" t="s">
        <v>8273</v>
      </c>
      <c r="P133">
        <v>177.09</v>
      </c>
      <c r="Q133" s="15">
        <v>42602.576712962968</v>
      </c>
      <c r="R133" s="15">
        <v>42621.15625</v>
      </c>
    </row>
    <row r="134" spans="1:18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8272</v>
      </c>
      <c r="O134" t="s">
        <v>8273</v>
      </c>
      <c r="P134">
        <v>72.760000000000005</v>
      </c>
      <c r="Q134" s="15">
        <v>42144.573807870373</v>
      </c>
      <c r="R134" s="15">
        <v>42166.165972222225</v>
      </c>
    </row>
    <row r="135" spans="1:18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8272</v>
      </c>
      <c r="O135" t="s">
        <v>8273</v>
      </c>
      <c r="P135">
        <v>98.2</v>
      </c>
      <c r="Q135" s="15">
        <v>41982.887280092589</v>
      </c>
      <c r="R135" s="15">
        <v>42012.887280092589</v>
      </c>
    </row>
    <row r="136" spans="1:18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8272</v>
      </c>
      <c r="O136" t="s">
        <v>8273</v>
      </c>
      <c r="P136">
        <v>251.74</v>
      </c>
      <c r="Q136" s="15">
        <v>42614.760937500003</v>
      </c>
      <c r="R136" s="15">
        <v>42644.165972222225</v>
      </c>
    </row>
    <row r="137" spans="1:18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8272</v>
      </c>
      <c r="O137" t="s">
        <v>8273</v>
      </c>
      <c r="P137">
        <v>74.819999999999993</v>
      </c>
      <c r="Q137" s="15">
        <v>42303.672662037032</v>
      </c>
      <c r="R137" s="15">
        <v>42338.714328703703</v>
      </c>
    </row>
    <row r="138" spans="1:18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8272</v>
      </c>
      <c r="O138" t="s">
        <v>8273</v>
      </c>
      <c r="P138">
        <v>67.650000000000006</v>
      </c>
      <c r="Q138" s="15">
        <v>42171.725416666668</v>
      </c>
      <c r="R138" s="15">
        <v>42201.725416666668</v>
      </c>
    </row>
    <row r="139" spans="1:18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8272</v>
      </c>
      <c r="O139" t="s">
        <v>8273</v>
      </c>
      <c r="P139">
        <v>93.81</v>
      </c>
      <c r="Q139" s="15">
        <v>41964.315532407403</v>
      </c>
      <c r="R139" s="15">
        <v>41995.166666666672</v>
      </c>
    </row>
    <row r="140" spans="1:18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8272</v>
      </c>
      <c r="O140" t="s">
        <v>8273</v>
      </c>
      <c r="P140">
        <v>41.24</v>
      </c>
      <c r="Q140" s="15">
        <v>42284.516064814816</v>
      </c>
      <c r="R140" s="15">
        <v>42307.875</v>
      </c>
    </row>
    <row r="141" spans="1:18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8272</v>
      </c>
      <c r="O141" t="s">
        <v>8273</v>
      </c>
      <c r="P141">
        <v>52.55</v>
      </c>
      <c r="Q141" s="15">
        <v>42016.800208333334</v>
      </c>
      <c r="R141" s="15">
        <v>42032.916666666672</v>
      </c>
    </row>
    <row r="142" spans="1:18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8272</v>
      </c>
      <c r="O142" t="s">
        <v>8273</v>
      </c>
      <c r="P142">
        <v>48.33</v>
      </c>
      <c r="Q142" s="15">
        <v>42136.536134259266</v>
      </c>
      <c r="R142" s="15">
        <v>42167.875</v>
      </c>
    </row>
    <row r="143" spans="1:18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8272</v>
      </c>
      <c r="O143" t="s">
        <v>8273</v>
      </c>
      <c r="P143">
        <v>53.18</v>
      </c>
      <c r="Q143" s="15">
        <v>42172.757638888885</v>
      </c>
      <c r="R143" s="15">
        <v>42202.757638888885</v>
      </c>
    </row>
    <row r="144" spans="1:18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8272</v>
      </c>
      <c r="O144" t="s">
        <v>8273</v>
      </c>
      <c r="P144">
        <v>60.95</v>
      </c>
      <c r="Q144" s="15">
        <v>42590.90425925926</v>
      </c>
      <c r="R144" s="15">
        <v>42606.90425925926</v>
      </c>
    </row>
    <row r="145" spans="1:18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8272</v>
      </c>
      <c r="O145" t="s">
        <v>8273</v>
      </c>
      <c r="P145">
        <v>106.5</v>
      </c>
      <c r="Q145" s="15">
        <v>42284.500104166669</v>
      </c>
      <c r="R145" s="15">
        <v>42314.541770833333</v>
      </c>
    </row>
    <row r="146" spans="1:18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8272</v>
      </c>
      <c r="O146" t="s">
        <v>8273</v>
      </c>
      <c r="P146">
        <v>204.57</v>
      </c>
      <c r="Q146" s="15">
        <v>42611.801412037035</v>
      </c>
      <c r="R146" s="15">
        <v>42627.791666666672</v>
      </c>
    </row>
    <row r="147" spans="1:18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8272</v>
      </c>
      <c r="O147" t="s">
        <v>8273</v>
      </c>
      <c r="P147">
        <v>54.91</v>
      </c>
      <c r="Q147" s="15">
        <v>42400.704537037032</v>
      </c>
      <c r="R147" s="15">
        <v>42444.875</v>
      </c>
    </row>
    <row r="148" spans="1:18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8272</v>
      </c>
      <c r="O148" t="s">
        <v>8273</v>
      </c>
      <c r="P148">
        <v>150.41999999999999</v>
      </c>
      <c r="Q148" s="15">
        <v>42017.88045138889</v>
      </c>
      <c r="R148" s="15">
        <v>42044.1875</v>
      </c>
    </row>
    <row r="149" spans="1:18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8272</v>
      </c>
      <c r="O149" t="s">
        <v>8273</v>
      </c>
      <c r="P149">
        <v>105.21</v>
      </c>
      <c r="Q149" s="15">
        <v>42431.102534722217</v>
      </c>
      <c r="R149" s="15">
        <v>42461.06086805556</v>
      </c>
    </row>
    <row r="150" spans="1:18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8272</v>
      </c>
      <c r="O150" t="s">
        <v>8273</v>
      </c>
      <c r="P150">
        <v>68.67</v>
      </c>
      <c r="Q150" s="15">
        <v>42121.756921296299</v>
      </c>
      <c r="R150" s="15">
        <v>42156.208333333328</v>
      </c>
    </row>
    <row r="151" spans="1:18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8272</v>
      </c>
      <c r="O151" t="s">
        <v>8273</v>
      </c>
      <c r="P151">
        <v>129.36000000000001</v>
      </c>
      <c r="Q151" s="15">
        <v>42219.019733796296</v>
      </c>
      <c r="R151" s="15">
        <v>42249.019733796296</v>
      </c>
    </row>
    <row r="152" spans="1:18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8272</v>
      </c>
      <c r="O152" t="s">
        <v>8273</v>
      </c>
      <c r="P152">
        <v>134.26</v>
      </c>
      <c r="Q152" s="15">
        <v>42445.19430555556</v>
      </c>
      <c r="R152" s="15">
        <v>42489.19430555556</v>
      </c>
    </row>
    <row r="153" spans="1:18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8272</v>
      </c>
      <c r="O153" t="s">
        <v>8273</v>
      </c>
      <c r="P153">
        <v>203.2</v>
      </c>
      <c r="Q153" s="15">
        <v>42380.884872685187</v>
      </c>
      <c r="R153" s="15">
        <v>42398.249305555553</v>
      </c>
    </row>
    <row r="154" spans="1:18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8272</v>
      </c>
      <c r="O154" t="s">
        <v>8273</v>
      </c>
      <c r="P154">
        <v>69.19</v>
      </c>
      <c r="Q154" s="15">
        <v>42762.942430555559</v>
      </c>
      <c r="R154" s="15">
        <v>42794.208333333328</v>
      </c>
    </row>
    <row r="155" spans="1:18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8272</v>
      </c>
      <c r="O155" t="s">
        <v>8273</v>
      </c>
      <c r="P155">
        <v>125.12</v>
      </c>
      <c r="Q155" s="15">
        <v>42567.840069444443</v>
      </c>
      <c r="R155" s="15">
        <v>42597.840069444443</v>
      </c>
    </row>
    <row r="156" spans="1:18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8272</v>
      </c>
      <c r="O156" t="s">
        <v>8273</v>
      </c>
      <c r="P156">
        <v>40.71</v>
      </c>
      <c r="Q156" s="15">
        <v>42232.702546296292</v>
      </c>
      <c r="R156" s="15">
        <v>42264.165972222225</v>
      </c>
    </row>
    <row r="157" spans="1:18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8272</v>
      </c>
      <c r="O157" t="s">
        <v>8273</v>
      </c>
      <c r="P157">
        <v>141.29</v>
      </c>
      <c r="Q157" s="15">
        <v>42239.957962962959</v>
      </c>
      <c r="R157" s="15">
        <v>42260</v>
      </c>
    </row>
    <row r="158" spans="1:18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8272</v>
      </c>
      <c r="O158" t="s">
        <v>8273</v>
      </c>
      <c r="P158">
        <v>55.33</v>
      </c>
      <c r="Q158" s="15">
        <v>42261.917395833334</v>
      </c>
      <c r="R158" s="15">
        <v>42291.917395833334</v>
      </c>
    </row>
    <row r="159" spans="1:18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8272</v>
      </c>
      <c r="O159" t="s">
        <v>8273</v>
      </c>
      <c r="P159">
        <v>46.42</v>
      </c>
      <c r="Q159" s="15">
        <v>42102.743773148148</v>
      </c>
      <c r="R159" s="15">
        <v>42123.743773148148</v>
      </c>
    </row>
    <row r="160" spans="1:18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8272</v>
      </c>
      <c r="O160" t="s">
        <v>8273</v>
      </c>
      <c r="P160">
        <v>57.2</v>
      </c>
      <c r="Q160" s="15">
        <v>42538.73583333334</v>
      </c>
      <c r="R160" s="15">
        <v>42583.290972222225</v>
      </c>
    </row>
    <row r="161" spans="1:18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8272</v>
      </c>
      <c r="O161" t="s">
        <v>8273</v>
      </c>
      <c r="P161">
        <v>59.6</v>
      </c>
      <c r="Q161" s="15">
        <v>42056.65143518518</v>
      </c>
      <c r="R161" s="15">
        <v>42091.609768518523</v>
      </c>
    </row>
    <row r="162" spans="1:18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8272</v>
      </c>
      <c r="O162" t="s">
        <v>8273</v>
      </c>
      <c r="P162">
        <v>89.59</v>
      </c>
      <c r="Q162" s="15">
        <v>42696.624444444446</v>
      </c>
      <c r="R162" s="15">
        <v>42726.624444444446</v>
      </c>
    </row>
    <row r="163" spans="1:18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8272</v>
      </c>
      <c r="O163" t="s">
        <v>8273</v>
      </c>
      <c r="P163">
        <v>204.05</v>
      </c>
      <c r="Q163" s="15">
        <v>42186.855879629627</v>
      </c>
      <c r="R163" s="15">
        <v>42216.855879629627</v>
      </c>
    </row>
    <row r="164" spans="1:18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8272</v>
      </c>
      <c r="O164" t="s">
        <v>8273</v>
      </c>
      <c r="P164">
        <v>48.7</v>
      </c>
      <c r="Q164" s="15">
        <v>42493.219236111108</v>
      </c>
      <c r="R164" s="15">
        <v>42531.125</v>
      </c>
    </row>
    <row r="165" spans="1:18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8272</v>
      </c>
      <c r="O165" t="s">
        <v>8273</v>
      </c>
      <c r="P165">
        <v>53.34</v>
      </c>
      <c r="Q165" s="15">
        <v>42475.057164351849</v>
      </c>
      <c r="R165" s="15">
        <v>42505.057164351849</v>
      </c>
    </row>
    <row r="166" spans="1:18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8272</v>
      </c>
      <c r="O166" t="s">
        <v>8273</v>
      </c>
      <c r="P166">
        <v>75.09</v>
      </c>
      <c r="Q166" s="15">
        <v>42452.876909722225</v>
      </c>
      <c r="R166" s="15">
        <v>42473.876909722225</v>
      </c>
    </row>
    <row r="167" spans="1:18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8272</v>
      </c>
      <c r="O167" t="s">
        <v>8273</v>
      </c>
      <c r="P167">
        <v>209.84</v>
      </c>
      <c r="Q167" s="15">
        <v>42253.928530092591</v>
      </c>
      <c r="R167" s="15">
        <v>42283.928530092591</v>
      </c>
    </row>
    <row r="168" spans="1:18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8272</v>
      </c>
      <c r="O168" t="s">
        <v>8273</v>
      </c>
      <c r="P168">
        <v>61.02</v>
      </c>
      <c r="Q168" s="15">
        <v>42264.29178240741</v>
      </c>
      <c r="R168" s="15">
        <v>42294.29178240741</v>
      </c>
    </row>
    <row r="169" spans="1:18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8272</v>
      </c>
      <c r="O169" t="s">
        <v>8273</v>
      </c>
      <c r="P169">
        <v>61</v>
      </c>
      <c r="Q169" s="15">
        <v>42664.809560185182</v>
      </c>
      <c r="R169" s="15">
        <v>42685.916666666672</v>
      </c>
    </row>
    <row r="170" spans="1:18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8272</v>
      </c>
      <c r="O170" t="s">
        <v>8273</v>
      </c>
      <c r="P170">
        <v>80.03</v>
      </c>
      <c r="Q170" s="15">
        <v>42382.244409722218</v>
      </c>
      <c r="R170" s="15">
        <v>42396.041666666672</v>
      </c>
    </row>
    <row r="171" spans="1:18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8272</v>
      </c>
      <c r="O171" t="s">
        <v>8273</v>
      </c>
      <c r="P171">
        <v>93.98</v>
      </c>
      <c r="Q171" s="15">
        <v>41826.871238425927</v>
      </c>
      <c r="R171" s="15">
        <v>41859.57916666667</v>
      </c>
    </row>
    <row r="172" spans="1:18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8272</v>
      </c>
      <c r="O172" t="s">
        <v>8273</v>
      </c>
      <c r="P172">
        <v>61.94</v>
      </c>
      <c r="Q172" s="15">
        <v>42499.039629629624</v>
      </c>
      <c r="R172" s="15">
        <v>42529.039629629624</v>
      </c>
    </row>
    <row r="173" spans="1:18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8272</v>
      </c>
      <c r="O173" t="s">
        <v>8273</v>
      </c>
      <c r="P173">
        <v>66.45</v>
      </c>
      <c r="Q173" s="15">
        <v>42513.045798611114</v>
      </c>
      <c r="R173" s="15">
        <v>42543.045798611114</v>
      </c>
    </row>
    <row r="174" spans="1:18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8272</v>
      </c>
      <c r="O174" t="s">
        <v>8273</v>
      </c>
      <c r="P174">
        <v>35.799999999999997</v>
      </c>
      <c r="Q174" s="15">
        <v>41914.100289351853</v>
      </c>
      <c r="R174" s="15">
        <v>41928.165972222225</v>
      </c>
    </row>
    <row r="175" spans="1:18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8272</v>
      </c>
      <c r="O175" t="s">
        <v>8273</v>
      </c>
      <c r="P175">
        <v>145.65</v>
      </c>
      <c r="Q175" s="15">
        <v>42521.010370370372</v>
      </c>
      <c r="R175" s="15">
        <v>42543.163194444445</v>
      </c>
    </row>
    <row r="176" spans="1:18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8272</v>
      </c>
      <c r="O176" t="s">
        <v>8273</v>
      </c>
      <c r="P176">
        <v>142.28</v>
      </c>
      <c r="Q176" s="15">
        <v>42041.714178240742</v>
      </c>
      <c r="R176" s="15">
        <v>42071.67251157407</v>
      </c>
    </row>
    <row r="177" spans="1:18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8272</v>
      </c>
      <c r="O177" t="s">
        <v>8273</v>
      </c>
      <c r="P177">
        <v>292.77999999999997</v>
      </c>
      <c r="Q177" s="15">
        <v>41822.57503472222</v>
      </c>
      <c r="R177" s="15">
        <v>41825.041666666664</v>
      </c>
    </row>
    <row r="178" spans="1:18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8272</v>
      </c>
      <c r="O178" t="s">
        <v>8273</v>
      </c>
      <c r="P178">
        <v>80.400000000000006</v>
      </c>
      <c r="Q178" s="15">
        <v>42248.697754629626</v>
      </c>
      <c r="R178" s="15">
        <v>42283.697754629626</v>
      </c>
    </row>
    <row r="179" spans="1:18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8272</v>
      </c>
      <c r="O179" t="s">
        <v>8273</v>
      </c>
      <c r="P179">
        <v>72.290000000000006</v>
      </c>
      <c r="Q179" s="15">
        <v>41809.860300925924</v>
      </c>
      <c r="R179" s="15">
        <v>41839.860300925924</v>
      </c>
    </row>
    <row r="180" spans="1:18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8272</v>
      </c>
      <c r="O180" t="s">
        <v>8273</v>
      </c>
      <c r="P180">
        <v>32.97</v>
      </c>
      <c r="Q180" s="15">
        <v>42148.676851851851</v>
      </c>
      <c r="R180" s="15">
        <v>42170.676851851851</v>
      </c>
    </row>
    <row r="181" spans="1:18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8272</v>
      </c>
      <c r="O181" t="s">
        <v>8273</v>
      </c>
      <c r="P181">
        <v>116.65</v>
      </c>
      <c r="Q181" s="15">
        <v>42185.521087962959</v>
      </c>
      <c r="R181" s="15">
        <v>42215.521087962959</v>
      </c>
    </row>
    <row r="182" spans="1:18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8272</v>
      </c>
      <c r="O182" t="s">
        <v>8273</v>
      </c>
      <c r="P182">
        <v>136.85</v>
      </c>
      <c r="Q182" s="15">
        <v>42769.574999999997</v>
      </c>
      <c r="R182" s="15">
        <v>42790.574999999997</v>
      </c>
    </row>
    <row r="183" spans="1:18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8272</v>
      </c>
      <c r="O183" t="s">
        <v>8273</v>
      </c>
      <c r="P183">
        <v>177.62</v>
      </c>
      <c r="Q183" s="15">
        <v>42549.665717592594</v>
      </c>
      <c r="R183" s="15">
        <v>42579.665717592594</v>
      </c>
    </row>
    <row r="184" spans="1:18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8272</v>
      </c>
      <c r="O184" t="s">
        <v>8273</v>
      </c>
      <c r="P184">
        <v>109.08</v>
      </c>
      <c r="Q184" s="15">
        <v>42685.974004629628</v>
      </c>
      <c r="R184" s="15">
        <v>42710.974004629628</v>
      </c>
    </row>
    <row r="185" spans="1:18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8272</v>
      </c>
      <c r="O185" t="s">
        <v>8273</v>
      </c>
      <c r="P185">
        <v>78.209999999999994</v>
      </c>
      <c r="Q185" s="15">
        <v>42062.296412037031</v>
      </c>
      <c r="R185" s="15">
        <v>42095.207638888889</v>
      </c>
    </row>
    <row r="186" spans="1:18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8272</v>
      </c>
      <c r="O186" t="s">
        <v>8273</v>
      </c>
      <c r="P186">
        <v>114.13</v>
      </c>
      <c r="Q186" s="15">
        <v>41851.200150462959</v>
      </c>
      <c r="R186" s="15">
        <v>41881.200150462959</v>
      </c>
    </row>
    <row r="187" spans="1:18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8272</v>
      </c>
      <c r="O187" t="s">
        <v>8273</v>
      </c>
      <c r="P187">
        <v>50</v>
      </c>
      <c r="Q187" s="15">
        <v>42053.106111111112</v>
      </c>
      <c r="R187" s="15">
        <v>42112.025694444441</v>
      </c>
    </row>
    <row r="188" spans="1:18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8272</v>
      </c>
      <c r="O188" t="s">
        <v>8273</v>
      </c>
      <c r="P188">
        <v>91.67</v>
      </c>
      <c r="Q188" s="15">
        <v>42054.024421296301</v>
      </c>
      <c r="R188" s="15">
        <v>42061.024421296301</v>
      </c>
    </row>
    <row r="189" spans="1:18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8272</v>
      </c>
      <c r="O189" t="s">
        <v>8273</v>
      </c>
      <c r="P189">
        <v>69.819999999999993</v>
      </c>
      <c r="Q189" s="15">
        <v>42466.558796296296</v>
      </c>
      <c r="R189" s="15">
        <v>42490.165972222225</v>
      </c>
    </row>
    <row r="190" spans="1:18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8272</v>
      </c>
      <c r="O190" t="s">
        <v>8273</v>
      </c>
      <c r="P190">
        <v>109.57</v>
      </c>
      <c r="Q190" s="15">
        <v>42513.110787037032</v>
      </c>
      <c r="R190" s="15">
        <v>42534.708333333328</v>
      </c>
    </row>
    <row r="191" spans="1:18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8272</v>
      </c>
      <c r="O191" t="s">
        <v>8273</v>
      </c>
      <c r="P191">
        <v>55.6</v>
      </c>
      <c r="Q191" s="15">
        <v>42270.7269212963</v>
      </c>
      <c r="R191" s="15">
        <v>42306.167361111111</v>
      </c>
    </row>
    <row r="192" spans="1:18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8272</v>
      </c>
      <c r="O192" t="s">
        <v>8273</v>
      </c>
      <c r="P192">
        <v>63.57</v>
      </c>
      <c r="Q192" s="15">
        <v>41932.311099537037</v>
      </c>
      <c r="R192" s="15">
        <v>41962.352766203709</v>
      </c>
    </row>
    <row r="193" spans="1:18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8272</v>
      </c>
      <c r="O193" t="s">
        <v>8273</v>
      </c>
      <c r="P193">
        <v>184.78</v>
      </c>
      <c r="Q193" s="15">
        <v>42746.057106481487</v>
      </c>
      <c r="R193" s="15">
        <v>42791.057106481487</v>
      </c>
    </row>
    <row r="194" spans="1:18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8272</v>
      </c>
      <c r="O194" t="s">
        <v>8273</v>
      </c>
      <c r="P194">
        <v>83.43</v>
      </c>
      <c r="Q194" s="15">
        <v>41866.025347222225</v>
      </c>
      <c r="R194" s="15">
        <v>41883.665972222225</v>
      </c>
    </row>
    <row r="195" spans="1:18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8272</v>
      </c>
      <c r="O195" t="s">
        <v>8273</v>
      </c>
      <c r="P195">
        <v>54.5</v>
      </c>
      <c r="Q195" s="15">
        <v>42056.091631944444</v>
      </c>
      <c r="R195" s="15">
        <v>42070.204861111109</v>
      </c>
    </row>
    <row r="196" spans="1:18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8272</v>
      </c>
      <c r="O196" t="s">
        <v>8273</v>
      </c>
      <c r="P196">
        <v>302.31</v>
      </c>
      <c r="Q196" s="15">
        <v>41851.771354166667</v>
      </c>
      <c r="R196" s="15">
        <v>41870.666666666664</v>
      </c>
    </row>
    <row r="197" spans="1:18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8272</v>
      </c>
      <c r="O197" t="s">
        <v>8273</v>
      </c>
      <c r="P197">
        <v>866.67</v>
      </c>
      <c r="Q197" s="15">
        <v>42321.101759259262</v>
      </c>
      <c r="R197" s="15">
        <v>42351.101759259262</v>
      </c>
    </row>
    <row r="198" spans="1:18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8272</v>
      </c>
      <c r="O198" t="s">
        <v>8273</v>
      </c>
      <c r="P198">
        <v>61.39</v>
      </c>
      <c r="Q198" s="15">
        <v>42107.067557870367</v>
      </c>
      <c r="R198" s="15">
        <v>42137.067557870367</v>
      </c>
    </row>
    <row r="199" spans="1:18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8272</v>
      </c>
      <c r="O199" t="s">
        <v>8273</v>
      </c>
      <c r="P199">
        <v>45.48</v>
      </c>
      <c r="Q199" s="15">
        <v>41969.199756944443</v>
      </c>
      <c r="R199" s="15">
        <v>42005.208333333328</v>
      </c>
    </row>
    <row r="200" spans="1:18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8272</v>
      </c>
      <c r="O200" t="s">
        <v>8273</v>
      </c>
      <c r="P200">
        <v>67.92</v>
      </c>
      <c r="Q200" s="15">
        <v>42690.334317129629</v>
      </c>
      <c r="R200" s="15">
        <v>42721.333333333328</v>
      </c>
    </row>
    <row r="201" spans="1:18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8272</v>
      </c>
      <c r="O201" t="s">
        <v>8273</v>
      </c>
      <c r="P201">
        <v>30.78</v>
      </c>
      <c r="Q201" s="15">
        <v>42312.874594907407</v>
      </c>
      <c r="R201" s="15">
        <v>42340.874594907407</v>
      </c>
    </row>
    <row r="202" spans="1:18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8272</v>
      </c>
      <c r="O202" t="s">
        <v>8273</v>
      </c>
      <c r="P202">
        <v>38.33</v>
      </c>
      <c r="Q202" s="15">
        <v>41855.548101851848</v>
      </c>
      <c r="R202" s="15">
        <v>41876.207638888889</v>
      </c>
    </row>
    <row r="203" spans="1:18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8272</v>
      </c>
      <c r="O203" t="s">
        <v>8273</v>
      </c>
      <c r="P203">
        <v>421.11</v>
      </c>
      <c r="Q203" s="15">
        <v>42059.701319444444</v>
      </c>
      <c r="R203" s="15">
        <v>42119.659652777773</v>
      </c>
    </row>
    <row r="204" spans="1:18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8272</v>
      </c>
      <c r="O204" t="s">
        <v>8273</v>
      </c>
      <c r="P204">
        <v>111.89</v>
      </c>
      <c r="Q204" s="15">
        <v>41937.95344907407</v>
      </c>
      <c r="R204" s="15">
        <v>41972.995115740734</v>
      </c>
    </row>
    <row r="205" spans="1:18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8272</v>
      </c>
      <c r="O205" t="s">
        <v>8273</v>
      </c>
      <c r="P205">
        <v>85.21</v>
      </c>
      <c r="Q205" s="15">
        <v>42044.184988425928</v>
      </c>
      <c r="R205" s="15">
        <v>42074.143321759257</v>
      </c>
    </row>
    <row r="206" spans="1:18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8272</v>
      </c>
      <c r="O206" t="s">
        <v>8273</v>
      </c>
      <c r="P206">
        <v>65.17</v>
      </c>
      <c r="Q206" s="15">
        <v>42524.782638888893</v>
      </c>
      <c r="R206" s="15">
        <v>42544.782638888893</v>
      </c>
    </row>
    <row r="207" spans="1:18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8272</v>
      </c>
      <c r="O207" t="s">
        <v>8273</v>
      </c>
      <c r="P207">
        <v>93.76</v>
      </c>
      <c r="Q207" s="15">
        <v>42292.087592592594</v>
      </c>
      <c r="R207" s="15">
        <v>42329.125</v>
      </c>
    </row>
    <row r="208" spans="1:18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8272</v>
      </c>
      <c r="O208" t="s">
        <v>8273</v>
      </c>
      <c r="P208">
        <v>133.33000000000001</v>
      </c>
      <c r="Q208" s="15">
        <v>41953.8675</v>
      </c>
      <c r="R208" s="15">
        <v>41983.8675</v>
      </c>
    </row>
    <row r="209" spans="1:18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8272</v>
      </c>
      <c r="O209" t="s">
        <v>8273</v>
      </c>
      <c r="P209">
        <v>51.22</v>
      </c>
      <c r="Q209" s="15">
        <v>41946.644745370373</v>
      </c>
      <c r="R209" s="15">
        <v>41976.644745370373</v>
      </c>
    </row>
    <row r="210" spans="1:18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8272</v>
      </c>
      <c r="O210" t="s">
        <v>8273</v>
      </c>
      <c r="P210">
        <v>100.17</v>
      </c>
      <c r="Q210" s="15">
        <v>41947.762592592589</v>
      </c>
      <c r="R210" s="15">
        <v>41987.762592592597</v>
      </c>
    </row>
    <row r="211" spans="1:18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8272</v>
      </c>
      <c r="O211" t="s">
        <v>8273</v>
      </c>
      <c r="P211">
        <v>184.68</v>
      </c>
      <c r="Q211" s="15">
        <v>42494.563449074078</v>
      </c>
      <c r="R211" s="15">
        <v>42524.563449074078</v>
      </c>
    </row>
    <row r="212" spans="1:18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8272</v>
      </c>
      <c r="O212" t="s">
        <v>8273</v>
      </c>
      <c r="P212">
        <v>69.819999999999993</v>
      </c>
      <c r="Q212" s="15">
        <v>41815.774826388886</v>
      </c>
      <c r="R212" s="15">
        <v>41830.774826388886</v>
      </c>
    </row>
    <row r="213" spans="1:18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8272</v>
      </c>
      <c r="O213" t="s">
        <v>8273</v>
      </c>
      <c r="P213">
        <v>61.94</v>
      </c>
      <c r="Q213" s="15">
        <v>41830.545694444445</v>
      </c>
      <c r="R213" s="15">
        <v>41859.936111111114</v>
      </c>
    </row>
    <row r="214" spans="1:18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8272</v>
      </c>
      <c r="O214" t="s">
        <v>8273</v>
      </c>
      <c r="P214">
        <v>36.07</v>
      </c>
      <c r="Q214" s="15">
        <v>41923.921643518523</v>
      </c>
      <c r="R214" s="15">
        <v>41949.031944444447</v>
      </c>
    </row>
    <row r="215" spans="1:18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8272</v>
      </c>
      <c r="O215" t="s">
        <v>8273</v>
      </c>
      <c r="P215">
        <v>55.89</v>
      </c>
      <c r="Q215" s="15">
        <v>41764.44663194444</v>
      </c>
      <c r="R215" s="15">
        <v>41791.165972222225</v>
      </c>
    </row>
    <row r="216" spans="1:18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8272</v>
      </c>
      <c r="O216" t="s">
        <v>8273</v>
      </c>
      <c r="P216">
        <v>68.349999999999994</v>
      </c>
      <c r="Q216" s="15">
        <v>41941.75203703704</v>
      </c>
      <c r="R216" s="15">
        <v>41964.708333333328</v>
      </c>
    </row>
    <row r="217" spans="1:18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8272</v>
      </c>
      <c r="O217" t="s">
        <v>8273</v>
      </c>
      <c r="P217">
        <v>118.13</v>
      </c>
      <c r="Q217" s="15">
        <v>41834.953865740739</v>
      </c>
      <c r="R217" s="15">
        <v>41879.953865740739</v>
      </c>
    </row>
    <row r="218" spans="1:18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8272</v>
      </c>
      <c r="O218" t="s">
        <v>8273</v>
      </c>
      <c r="P218">
        <v>99.79</v>
      </c>
      <c r="Q218" s="15">
        <v>42290.61855324074</v>
      </c>
      <c r="R218" s="15">
        <v>42320.104861111111</v>
      </c>
    </row>
    <row r="219" spans="1:18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8272</v>
      </c>
      <c r="O219" t="s">
        <v>8273</v>
      </c>
      <c r="P219">
        <v>203.33</v>
      </c>
      <c r="Q219" s="15">
        <v>42152.503495370373</v>
      </c>
      <c r="R219" s="15">
        <v>42172.503495370373</v>
      </c>
    </row>
    <row r="220" spans="1:18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8272</v>
      </c>
      <c r="O220" t="s">
        <v>8273</v>
      </c>
      <c r="P220">
        <v>110.23</v>
      </c>
      <c r="Q220" s="15">
        <v>41791.492777777778</v>
      </c>
      <c r="R220" s="15">
        <v>41836.492777777778</v>
      </c>
    </row>
    <row r="221" spans="1:18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8272</v>
      </c>
      <c r="O221" t="s">
        <v>8273</v>
      </c>
      <c r="P221">
        <v>58.61</v>
      </c>
      <c r="Q221" s="15">
        <v>41808.991944444446</v>
      </c>
      <c r="R221" s="15">
        <v>41838.991944444446</v>
      </c>
    </row>
    <row r="222" spans="1:18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8272</v>
      </c>
      <c r="O222" t="s">
        <v>8273</v>
      </c>
      <c r="P222">
        <v>81.38</v>
      </c>
      <c r="Q222" s="15">
        <v>42500.041550925926</v>
      </c>
      <c r="R222" s="15">
        <v>42527.291666666672</v>
      </c>
    </row>
    <row r="223" spans="1:18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8272</v>
      </c>
      <c r="O223" t="s">
        <v>8273</v>
      </c>
      <c r="P223">
        <v>199.17</v>
      </c>
      <c r="Q223" s="15">
        <v>42265.022824074069</v>
      </c>
      <c r="R223" s="15">
        <v>42285.022824074069</v>
      </c>
    </row>
    <row r="224" spans="1:18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8272</v>
      </c>
      <c r="O224" t="s">
        <v>8273</v>
      </c>
      <c r="P224">
        <v>46.43</v>
      </c>
      <c r="Q224" s="15">
        <v>42053.733078703706</v>
      </c>
      <c r="R224" s="15">
        <v>42063.207638888889</v>
      </c>
    </row>
    <row r="225" spans="1:18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8272</v>
      </c>
      <c r="O225" t="s">
        <v>8273</v>
      </c>
      <c r="P225">
        <v>70.569999999999993</v>
      </c>
      <c r="Q225" s="15">
        <v>42675.832465277781</v>
      </c>
      <c r="R225" s="15">
        <v>42705.332638888889</v>
      </c>
    </row>
    <row r="226" spans="1:18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8272</v>
      </c>
      <c r="O226" t="s">
        <v>8273</v>
      </c>
      <c r="P226">
        <v>22.22</v>
      </c>
      <c r="Q226" s="15">
        <v>42467.144166666665</v>
      </c>
      <c r="R226" s="15">
        <v>42477.979166666672</v>
      </c>
    </row>
    <row r="227" spans="1:18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8272</v>
      </c>
      <c r="O227" t="s">
        <v>8273</v>
      </c>
      <c r="P227">
        <v>37.78</v>
      </c>
      <c r="Q227" s="15">
        <v>41894.91375</v>
      </c>
      <c r="R227" s="15">
        <v>41938.029861111114</v>
      </c>
    </row>
    <row r="228" spans="1:18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8272</v>
      </c>
      <c r="O228" t="s">
        <v>8273</v>
      </c>
      <c r="P228">
        <v>72.05</v>
      </c>
      <c r="Q228" s="15">
        <v>41752.83457175926</v>
      </c>
      <c r="R228" s="15">
        <v>41782.83457175926</v>
      </c>
    </row>
    <row r="229" spans="1:18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8272</v>
      </c>
      <c r="O229" t="s">
        <v>8273</v>
      </c>
      <c r="P229">
        <v>103.21</v>
      </c>
      <c r="Q229" s="15">
        <v>42037.791238425925</v>
      </c>
      <c r="R229" s="15">
        <v>42067.791238425925</v>
      </c>
    </row>
    <row r="230" spans="1:18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8272</v>
      </c>
      <c r="O230" t="s">
        <v>8273</v>
      </c>
      <c r="P230">
        <v>35</v>
      </c>
      <c r="Q230" s="15">
        <v>42088.911354166667</v>
      </c>
      <c r="R230" s="15">
        <v>42118.911354166667</v>
      </c>
    </row>
    <row r="231" spans="1:18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8272</v>
      </c>
      <c r="O231" t="s">
        <v>8273</v>
      </c>
      <c r="P231">
        <v>81.78</v>
      </c>
      <c r="Q231" s="15">
        <v>42018.676898148144</v>
      </c>
      <c r="R231" s="15">
        <v>42040.290972222225</v>
      </c>
    </row>
    <row r="232" spans="1:18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8272</v>
      </c>
      <c r="O232" t="s">
        <v>8273</v>
      </c>
      <c r="P232">
        <v>297.02999999999997</v>
      </c>
      <c r="Q232" s="15">
        <v>41884.617314814815</v>
      </c>
      <c r="R232" s="15">
        <v>41916.617314814815</v>
      </c>
    </row>
    <row r="233" spans="1:18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8272</v>
      </c>
      <c r="O233" t="s">
        <v>8273</v>
      </c>
      <c r="P233">
        <v>46.61</v>
      </c>
      <c r="Q233" s="15">
        <v>41884.056747685187</v>
      </c>
      <c r="R233" s="15">
        <v>41903.083333333336</v>
      </c>
    </row>
    <row r="234" spans="1:18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8272</v>
      </c>
      <c r="O234" t="s">
        <v>8273</v>
      </c>
      <c r="P234">
        <v>95.24</v>
      </c>
      <c r="Q234" s="15">
        <v>41839.730937500004</v>
      </c>
      <c r="R234" s="15">
        <v>41869.730937500004</v>
      </c>
    </row>
    <row r="235" spans="1:18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8272</v>
      </c>
      <c r="O235" t="s">
        <v>8273</v>
      </c>
      <c r="P235">
        <v>52.21</v>
      </c>
      <c r="Q235" s="15">
        <v>42380.581180555557</v>
      </c>
      <c r="R235" s="15">
        <v>42405.916666666672</v>
      </c>
    </row>
    <row r="236" spans="1:18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8272</v>
      </c>
      <c r="O236" t="s">
        <v>8273</v>
      </c>
      <c r="P236">
        <v>134.15</v>
      </c>
      <c r="Q236" s="15">
        <v>41776.063136574077</v>
      </c>
      <c r="R236" s="15">
        <v>41807.125</v>
      </c>
    </row>
    <row r="237" spans="1:18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8272</v>
      </c>
      <c r="O237" t="s">
        <v>8273</v>
      </c>
      <c r="P237">
        <v>62.83</v>
      </c>
      <c r="Q237" s="15">
        <v>41800.380428240744</v>
      </c>
      <c r="R237" s="15">
        <v>41830.380428240744</v>
      </c>
    </row>
    <row r="238" spans="1:18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8272</v>
      </c>
      <c r="O238" t="s">
        <v>8273</v>
      </c>
      <c r="P238">
        <v>58.95</v>
      </c>
      <c r="Q238" s="15">
        <v>42572.61681712963</v>
      </c>
      <c r="R238" s="15">
        <v>42589.125</v>
      </c>
    </row>
    <row r="239" spans="1:18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8272</v>
      </c>
      <c r="O239" t="s">
        <v>8273</v>
      </c>
      <c r="P239">
        <v>143.11000000000001</v>
      </c>
      <c r="Q239" s="15">
        <v>41851.541585648149</v>
      </c>
      <c r="R239" s="15">
        <v>41872.686111111114</v>
      </c>
    </row>
    <row r="240" spans="1:18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8272</v>
      </c>
      <c r="O240" t="s">
        <v>8273</v>
      </c>
      <c r="P240">
        <v>84.17</v>
      </c>
      <c r="Q240" s="15">
        <v>42205.710879629631</v>
      </c>
      <c r="R240" s="15">
        <v>42235.710879629631</v>
      </c>
    </row>
    <row r="241" spans="1:18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8272</v>
      </c>
      <c r="O241" t="s">
        <v>8273</v>
      </c>
      <c r="P241">
        <v>89.79</v>
      </c>
      <c r="Q241" s="15">
        <v>42374.911226851851</v>
      </c>
      <c r="R241" s="15">
        <v>42388.207638888889</v>
      </c>
    </row>
    <row r="242" spans="1:18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8272</v>
      </c>
      <c r="O242" t="s">
        <v>8273</v>
      </c>
      <c r="P242">
        <v>64.16</v>
      </c>
      <c r="Q242" s="15">
        <v>41809.12300925926</v>
      </c>
      <c r="R242" s="15">
        <v>41831.677083333336</v>
      </c>
    </row>
    <row r="243" spans="1:18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8272</v>
      </c>
      <c r="O243" t="s">
        <v>8273</v>
      </c>
      <c r="P243">
        <v>59.65</v>
      </c>
      <c r="Q243" s="15">
        <v>42294.429641203707</v>
      </c>
      <c r="R243" s="15">
        <v>42321.845138888893</v>
      </c>
    </row>
    <row r="244" spans="1:18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8272</v>
      </c>
      <c r="O244" t="s">
        <v>8273</v>
      </c>
      <c r="P244">
        <v>31.25</v>
      </c>
      <c r="Q244" s="15">
        <v>42124.841111111105</v>
      </c>
      <c r="R244" s="15">
        <v>42154.841111111105</v>
      </c>
    </row>
    <row r="245" spans="1:18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8272</v>
      </c>
      <c r="O245" t="s">
        <v>8273</v>
      </c>
      <c r="P245">
        <v>41.22</v>
      </c>
      <c r="Q245" s="15">
        <v>41861.524837962963</v>
      </c>
      <c r="R245" s="15">
        <v>41891.524837962963</v>
      </c>
    </row>
    <row r="246" spans="1:18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8272</v>
      </c>
      <c r="O246" t="s">
        <v>8273</v>
      </c>
      <c r="P246">
        <v>77</v>
      </c>
      <c r="Q246" s="15">
        <v>42402.889027777783</v>
      </c>
      <c r="R246" s="15">
        <v>42447.847361111111</v>
      </c>
    </row>
    <row r="247" spans="1:18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8272</v>
      </c>
      <c r="O247" t="s">
        <v>8273</v>
      </c>
      <c r="P247">
        <v>51.22</v>
      </c>
      <c r="Q247" s="15">
        <v>41960.119085648148</v>
      </c>
      <c r="R247" s="15">
        <v>41990.119085648148</v>
      </c>
    </row>
    <row r="248" spans="1:18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8272</v>
      </c>
      <c r="O248" t="s">
        <v>8273</v>
      </c>
      <c r="P248">
        <v>68.25</v>
      </c>
      <c r="Q248" s="15">
        <v>42532.052523148144</v>
      </c>
      <c r="R248" s="15">
        <v>42560.166666666672</v>
      </c>
    </row>
    <row r="249" spans="1:18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8272</v>
      </c>
      <c r="O249" t="s">
        <v>8273</v>
      </c>
      <c r="P249">
        <v>41.13</v>
      </c>
      <c r="Q249" s="15">
        <v>42088.723692129628</v>
      </c>
      <c r="R249" s="15">
        <v>42115.723692129628</v>
      </c>
    </row>
    <row r="250" spans="1:18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8272</v>
      </c>
      <c r="O250" t="s">
        <v>8273</v>
      </c>
      <c r="P250">
        <v>41.41</v>
      </c>
      <c r="Q250" s="15">
        <v>41820.639189814814</v>
      </c>
      <c r="R250" s="15">
        <v>41843.165972222225</v>
      </c>
    </row>
    <row r="251" spans="1:18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8272</v>
      </c>
      <c r="O251" t="s">
        <v>8273</v>
      </c>
      <c r="P251">
        <v>145.87</v>
      </c>
      <c r="Q251" s="15">
        <v>42626.7503125</v>
      </c>
      <c r="R251" s="15">
        <v>42656.7503125</v>
      </c>
    </row>
    <row r="252" spans="1:18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8272</v>
      </c>
      <c r="O252" t="s">
        <v>8273</v>
      </c>
      <c r="P252">
        <v>358.69</v>
      </c>
      <c r="Q252" s="15">
        <v>41821.205636574072</v>
      </c>
      <c r="R252" s="15">
        <v>41852.290972222225</v>
      </c>
    </row>
    <row r="253" spans="1:18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8272</v>
      </c>
      <c r="O253" t="s">
        <v>8273</v>
      </c>
      <c r="P253">
        <v>50.98</v>
      </c>
      <c r="Q253" s="15">
        <v>42016.706678240742</v>
      </c>
      <c r="R253" s="15">
        <v>42047.249305555553</v>
      </c>
    </row>
    <row r="254" spans="1:18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8272</v>
      </c>
      <c r="O254" t="s">
        <v>8273</v>
      </c>
      <c r="P254">
        <v>45.04</v>
      </c>
      <c r="Q254" s="15">
        <v>42011.202581018515</v>
      </c>
      <c r="R254" s="15">
        <v>42038.185416666667</v>
      </c>
    </row>
    <row r="255" spans="1:18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8272</v>
      </c>
      <c r="O255" t="s">
        <v>8273</v>
      </c>
      <c r="P255">
        <v>57.92</v>
      </c>
      <c r="Q255" s="15">
        <v>42643.632858796293</v>
      </c>
      <c r="R255" s="15">
        <v>42672.125</v>
      </c>
    </row>
    <row r="256" spans="1:18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8272</v>
      </c>
      <c r="O256" t="s">
        <v>8273</v>
      </c>
      <c r="P256">
        <v>29.71</v>
      </c>
      <c r="Q256" s="15">
        <v>42179.898472222223</v>
      </c>
      <c r="R256" s="15">
        <v>42195.75</v>
      </c>
    </row>
    <row r="257" spans="1:18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8272</v>
      </c>
      <c r="O257" t="s">
        <v>8273</v>
      </c>
      <c r="P257">
        <v>55.01</v>
      </c>
      <c r="Q257" s="15">
        <v>42575.130057870367</v>
      </c>
      <c r="R257" s="15">
        <v>42605.130057870367</v>
      </c>
    </row>
    <row r="258" spans="1:18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8272</v>
      </c>
      <c r="O258" t="s">
        <v>8273</v>
      </c>
      <c r="P258">
        <v>72.95</v>
      </c>
      <c r="Q258" s="15">
        <v>42420.019097222219</v>
      </c>
      <c r="R258" s="15">
        <v>42479.977430555555</v>
      </c>
    </row>
    <row r="259" spans="1:18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8272</v>
      </c>
      <c r="O259" t="s">
        <v>8273</v>
      </c>
      <c r="P259">
        <v>64.47</v>
      </c>
      <c r="Q259" s="15">
        <v>42053.671666666662</v>
      </c>
      <c r="R259" s="15">
        <v>42083.630000000005</v>
      </c>
    </row>
    <row r="260" spans="1:18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8272</v>
      </c>
      <c r="O260" t="s">
        <v>8273</v>
      </c>
      <c r="P260">
        <v>716.35</v>
      </c>
      <c r="Q260" s="15">
        <v>42605.765381944439</v>
      </c>
      <c r="R260" s="15">
        <v>42634.125</v>
      </c>
    </row>
    <row r="261" spans="1:18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8272</v>
      </c>
      <c r="O261" t="s">
        <v>8273</v>
      </c>
      <c r="P261">
        <v>50.4</v>
      </c>
      <c r="Q261" s="15">
        <v>42458.641724537039</v>
      </c>
      <c r="R261" s="15">
        <v>42488.641724537039</v>
      </c>
    </row>
    <row r="262" spans="1:18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8272</v>
      </c>
      <c r="O262" t="s">
        <v>8273</v>
      </c>
      <c r="P262">
        <v>41.67</v>
      </c>
      <c r="Q262" s="15">
        <v>42529.022013888884</v>
      </c>
      <c r="R262" s="15">
        <v>42566.901388888888</v>
      </c>
    </row>
    <row r="263" spans="1:18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8272</v>
      </c>
      <c r="O263" t="s">
        <v>8273</v>
      </c>
      <c r="P263">
        <v>88.74</v>
      </c>
      <c r="Q263" s="15">
        <v>41928.170497685183</v>
      </c>
      <c r="R263" s="15">
        <v>41949.249305555553</v>
      </c>
    </row>
    <row r="264" spans="1:18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8272</v>
      </c>
      <c r="O264" t="s">
        <v>8273</v>
      </c>
      <c r="P264">
        <v>148.47999999999999</v>
      </c>
      <c r="Q264" s="15">
        <v>42062.834444444445</v>
      </c>
      <c r="R264" s="15">
        <v>42083.852083333331</v>
      </c>
    </row>
    <row r="265" spans="1:18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8272</v>
      </c>
      <c r="O265" t="s">
        <v>8273</v>
      </c>
      <c r="P265">
        <v>52</v>
      </c>
      <c r="Q265" s="15">
        <v>41921.279976851853</v>
      </c>
      <c r="R265" s="15">
        <v>41939.125</v>
      </c>
    </row>
    <row r="266" spans="1:18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8272</v>
      </c>
      <c r="O266" t="s">
        <v>8273</v>
      </c>
      <c r="P266">
        <v>53.23</v>
      </c>
      <c r="Q266" s="15">
        <v>42128.736608796295</v>
      </c>
      <c r="R266" s="15">
        <v>42141.125</v>
      </c>
    </row>
    <row r="267" spans="1:18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8272</v>
      </c>
      <c r="O267" t="s">
        <v>8273</v>
      </c>
      <c r="P267">
        <v>39.6</v>
      </c>
      <c r="Q267" s="15">
        <v>42053.916921296302</v>
      </c>
      <c r="R267" s="15">
        <v>42079.875</v>
      </c>
    </row>
    <row r="268" spans="1:18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8272</v>
      </c>
      <c r="O268" t="s">
        <v>8273</v>
      </c>
      <c r="P268">
        <v>164.62</v>
      </c>
      <c r="Q268" s="15">
        <v>42171.317442129628</v>
      </c>
      <c r="R268" s="15">
        <v>42195.875</v>
      </c>
    </row>
    <row r="269" spans="1:18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8272</v>
      </c>
      <c r="O269" t="s">
        <v>8273</v>
      </c>
      <c r="P269">
        <v>40.29</v>
      </c>
      <c r="Q269" s="15">
        <v>41793.668761574074</v>
      </c>
      <c r="R269" s="15">
        <v>41823.668761574074</v>
      </c>
    </row>
    <row r="270" spans="1:18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8272</v>
      </c>
      <c r="O270" t="s">
        <v>8273</v>
      </c>
      <c r="P270">
        <v>64.91</v>
      </c>
      <c r="Q270" s="15">
        <v>42506.760405092587</v>
      </c>
      <c r="R270" s="15">
        <v>42536.760405092587</v>
      </c>
    </row>
    <row r="271" spans="1:18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8272</v>
      </c>
      <c r="O271" t="s">
        <v>8273</v>
      </c>
      <c r="P271">
        <v>55.33</v>
      </c>
      <c r="Q271" s="15">
        <v>42372.693055555559</v>
      </c>
      <c r="R271" s="15">
        <v>42402.693055555559</v>
      </c>
    </row>
    <row r="272" spans="1:18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8272</v>
      </c>
      <c r="O272" t="s">
        <v>8273</v>
      </c>
      <c r="P272">
        <v>83.14</v>
      </c>
      <c r="Q272" s="15">
        <v>42126.87501157407</v>
      </c>
      <c r="R272" s="15">
        <v>42158.290972222225</v>
      </c>
    </row>
    <row r="273" spans="1:18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8272</v>
      </c>
      <c r="O273" t="s">
        <v>8273</v>
      </c>
      <c r="P273">
        <v>125.38</v>
      </c>
      <c r="Q273" s="15">
        <v>42087.768055555556</v>
      </c>
      <c r="R273" s="15">
        <v>42111.666666666672</v>
      </c>
    </row>
    <row r="274" spans="1:18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8272</v>
      </c>
      <c r="O274" t="s">
        <v>8273</v>
      </c>
      <c r="P274">
        <v>47.22</v>
      </c>
      <c r="Q274" s="15">
        <v>42443.802361111113</v>
      </c>
      <c r="R274" s="15">
        <v>42473.802361111113</v>
      </c>
    </row>
    <row r="275" spans="1:18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8272</v>
      </c>
      <c r="O275" t="s">
        <v>8273</v>
      </c>
      <c r="P275">
        <v>79.099999999999994</v>
      </c>
      <c r="Q275" s="15">
        <v>42121.249814814815</v>
      </c>
      <c r="R275" s="15">
        <v>42142.249814814815</v>
      </c>
    </row>
    <row r="276" spans="1:18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8272</v>
      </c>
      <c r="O276" t="s">
        <v>8273</v>
      </c>
      <c r="P276">
        <v>114.29</v>
      </c>
      <c r="Q276" s="15">
        <v>42268.009224537032</v>
      </c>
      <c r="R276" s="15">
        <v>42303.009224537032</v>
      </c>
    </row>
    <row r="277" spans="1:18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8272</v>
      </c>
      <c r="O277" t="s">
        <v>8273</v>
      </c>
      <c r="P277">
        <v>51.72</v>
      </c>
      <c r="Q277" s="15">
        <v>41848.866157407407</v>
      </c>
      <c r="R277" s="15">
        <v>41868.21597222222</v>
      </c>
    </row>
    <row r="278" spans="1:18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8272</v>
      </c>
      <c r="O278" t="s">
        <v>8273</v>
      </c>
      <c r="P278">
        <v>30.77</v>
      </c>
      <c r="Q278" s="15">
        <v>42689.214988425927</v>
      </c>
      <c r="R278" s="15">
        <v>42700.25</v>
      </c>
    </row>
    <row r="279" spans="1:18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8272</v>
      </c>
      <c r="O279" t="s">
        <v>8273</v>
      </c>
      <c r="P279">
        <v>47.85</v>
      </c>
      <c r="Q279" s="15">
        <v>42584.846828703703</v>
      </c>
      <c r="R279" s="15">
        <v>42624.846828703703</v>
      </c>
    </row>
    <row r="280" spans="1:18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8272</v>
      </c>
      <c r="O280" t="s">
        <v>8273</v>
      </c>
      <c r="P280">
        <v>34.409999999999997</v>
      </c>
      <c r="Q280" s="15">
        <v>42511.741944444439</v>
      </c>
      <c r="R280" s="15">
        <v>42523.916666666672</v>
      </c>
    </row>
    <row r="281" spans="1:18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8272</v>
      </c>
      <c r="O281" t="s">
        <v>8273</v>
      </c>
      <c r="P281">
        <v>60.29</v>
      </c>
      <c r="Q281" s="15">
        <v>42132.036168981482</v>
      </c>
      <c r="R281" s="15">
        <v>42186.290972222225</v>
      </c>
    </row>
    <row r="282" spans="1:18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8272</v>
      </c>
      <c r="O282" t="s">
        <v>8273</v>
      </c>
      <c r="P282">
        <v>25.31</v>
      </c>
      <c r="Q282" s="15">
        <v>42419.91942129629</v>
      </c>
      <c r="R282" s="15">
        <v>42436.207638888889</v>
      </c>
    </row>
    <row r="283" spans="1:18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8272</v>
      </c>
      <c r="O283" t="s">
        <v>8273</v>
      </c>
      <c r="P283">
        <v>136</v>
      </c>
      <c r="Q283" s="15">
        <v>42430.839398148149</v>
      </c>
      <c r="R283" s="15">
        <v>42445.165972222225</v>
      </c>
    </row>
    <row r="284" spans="1:18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8272</v>
      </c>
      <c r="O284" t="s">
        <v>8273</v>
      </c>
      <c r="P284">
        <v>125</v>
      </c>
      <c r="Q284" s="15">
        <v>42297.748738425929</v>
      </c>
      <c r="R284" s="15">
        <v>42327.790405092594</v>
      </c>
    </row>
    <row r="285" spans="1:18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8272</v>
      </c>
      <c r="O285" t="s">
        <v>8273</v>
      </c>
      <c r="P285">
        <v>66.510000000000005</v>
      </c>
      <c r="Q285" s="15">
        <v>41760.935706018521</v>
      </c>
      <c r="R285" s="15">
        <v>41772.166666666664</v>
      </c>
    </row>
    <row r="286" spans="1:18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8272</v>
      </c>
      <c r="O286" t="s">
        <v>8273</v>
      </c>
      <c r="P286">
        <v>105</v>
      </c>
      <c r="Q286" s="15">
        <v>41829.734259259261</v>
      </c>
      <c r="R286" s="15">
        <v>41874.734259259261</v>
      </c>
    </row>
    <row r="287" spans="1:18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8272</v>
      </c>
      <c r="O287" t="s">
        <v>8273</v>
      </c>
      <c r="P287">
        <v>145</v>
      </c>
      <c r="Q287" s="15">
        <v>42491.92288194444</v>
      </c>
      <c r="R287" s="15">
        <v>42521.92288194444</v>
      </c>
    </row>
    <row r="288" spans="1:18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8272</v>
      </c>
      <c r="O288" t="s">
        <v>8273</v>
      </c>
      <c r="P288">
        <v>96.67</v>
      </c>
      <c r="Q288" s="15">
        <v>41950.859560185185</v>
      </c>
      <c r="R288" s="15">
        <v>41964.204861111109</v>
      </c>
    </row>
    <row r="289" spans="1:18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8272</v>
      </c>
      <c r="O289" t="s">
        <v>8273</v>
      </c>
      <c r="P289">
        <v>60.33</v>
      </c>
      <c r="Q289" s="15">
        <v>41802.62090277778</v>
      </c>
      <c r="R289" s="15">
        <v>41822.62090277778</v>
      </c>
    </row>
    <row r="290" spans="1:18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8272</v>
      </c>
      <c r="O290" t="s">
        <v>8273</v>
      </c>
      <c r="P290">
        <v>75.34</v>
      </c>
      <c r="Q290" s="15">
        <v>41781.096203703702</v>
      </c>
      <c r="R290" s="15">
        <v>41794.207638888889</v>
      </c>
    </row>
    <row r="291" spans="1:18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8272</v>
      </c>
      <c r="O291" t="s">
        <v>8273</v>
      </c>
      <c r="P291">
        <v>55</v>
      </c>
      <c r="Q291" s="15">
        <v>42020.846666666665</v>
      </c>
      <c r="R291" s="15">
        <v>42037.207638888889</v>
      </c>
    </row>
    <row r="292" spans="1:18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8272</v>
      </c>
      <c r="O292" t="s">
        <v>8273</v>
      </c>
      <c r="P292">
        <v>66.959999999999994</v>
      </c>
      <c r="Q292" s="15">
        <v>42125.772812499999</v>
      </c>
      <c r="R292" s="15">
        <v>42155.772812499999</v>
      </c>
    </row>
    <row r="293" spans="1:18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8272</v>
      </c>
      <c r="O293" t="s">
        <v>8273</v>
      </c>
      <c r="P293">
        <v>227.27</v>
      </c>
      <c r="Q293" s="15">
        <v>41856.010069444441</v>
      </c>
      <c r="R293" s="15">
        <v>41890.125</v>
      </c>
    </row>
    <row r="294" spans="1:18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8272</v>
      </c>
      <c r="O294" t="s">
        <v>8273</v>
      </c>
      <c r="P294">
        <v>50.02</v>
      </c>
      <c r="Q294" s="15">
        <v>41893.783553240741</v>
      </c>
      <c r="R294" s="15">
        <v>41914.597916666666</v>
      </c>
    </row>
    <row r="295" spans="1:18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8272</v>
      </c>
      <c r="O295" t="s">
        <v>8273</v>
      </c>
      <c r="P295">
        <v>45.62</v>
      </c>
      <c r="Q295" s="15">
        <v>41881.361342592594</v>
      </c>
      <c r="R295" s="15">
        <v>41911.361342592594</v>
      </c>
    </row>
    <row r="296" spans="1:18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8272</v>
      </c>
      <c r="O296" t="s">
        <v>8273</v>
      </c>
      <c r="P296">
        <v>137.24</v>
      </c>
      <c r="Q296" s="15">
        <v>41880.76357638889</v>
      </c>
      <c r="R296" s="15">
        <v>41895.166666666664</v>
      </c>
    </row>
    <row r="297" spans="1:18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8272</v>
      </c>
      <c r="O297" t="s">
        <v>8273</v>
      </c>
      <c r="P297">
        <v>75.709999999999994</v>
      </c>
      <c r="Q297" s="15">
        <v>42214.6956712963</v>
      </c>
      <c r="R297" s="15">
        <v>42225.666666666672</v>
      </c>
    </row>
    <row r="298" spans="1:18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8272</v>
      </c>
      <c r="O298" t="s">
        <v>8273</v>
      </c>
      <c r="P298">
        <v>99</v>
      </c>
      <c r="Q298" s="15">
        <v>42460.335312499999</v>
      </c>
      <c r="R298" s="15">
        <v>42488.249305555553</v>
      </c>
    </row>
    <row r="299" spans="1:18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8272</v>
      </c>
      <c r="O299" t="s">
        <v>8273</v>
      </c>
      <c r="P299">
        <v>81.569999999999993</v>
      </c>
      <c r="Q299" s="15">
        <v>42167.023206018523</v>
      </c>
      <c r="R299" s="15">
        <v>42196.165972222225</v>
      </c>
    </row>
    <row r="300" spans="1:18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8272</v>
      </c>
      <c r="O300" t="s">
        <v>8273</v>
      </c>
      <c r="P300">
        <v>36.67</v>
      </c>
      <c r="Q300" s="15">
        <v>42177.761782407411</v>
      </c>
      <c r="R300" s="15">
        <v>42198.041666666672</v>
      </c>
    </row>
    <row r="301" spans="1:18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8272</v>
      </c>
      <c r="O301" t="s">
        <v>8273</v>
      </c>
      <c r="P301">
        <v>49.23</v>
      </c>
      <c r="Q301" s="15">
        <v>42521.654328703706</v>
      </c>
      <c r="R301" s="15">
        <v>42551.654328703706</v>
      </c>
    </row>
    <row r="302" spans="1:18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8272</v>
      </c>
      <c r="O302" t="s">
        <v>8273</v>
      </c>
      <c r="P302">
        <v>42.3</v>
      </c>
      <c r="Q302" s="15">
        <v>41884.599849537037</v>
      </c>
      <c r="R302" s="15">
        <v>41900.165972222225</v>
      </c>
    </row>
    <row r="303" spans="1:18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8272</v>
      </c>
      <c r="O303" t="s">
        <v>8273</v>
      </c>
      <c r="P303">
        <v>78.88</v>
      </c>
      <c r="Q303" s="15">
        <v>42289.761192129634</v>
      </c>
      <c r="R303" s="15">
        <v>42319.802858796291</v>
      </c>
    </row>
    <row r="304" spans="1:18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8272</v>
      </c>
      <c r="O304" t="s">
        <v>8273</v>
      </c>
      <c r="P304">
        <v>38.28</v>
      </c>
      <c r="Q304" s="15">
        <v>42243.6252662037</v>
      </c>
      <c r="R304" s="15">
        <v>42278.6252662037</v>
      </c>
    </row>
    <row r="305" spans="1:18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8272</v>
      </c>
      <c r="O305" t="s">
        <v>8273</v>
      </c>
      <c r="P305">
        <v>55.23</v>
      </c>
      <c r="Q305" s="15">
        <v>42600.756041666667</v>
      </c>
      <c r="R305" s="15">
        <v>42621.756041666667</v>
      </c>
    </row>
    <row r="306" spans="1:18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8272</v>
      </c>
      <c r="O306" t="s">
        <v>8273</v>
      </c>
      <c r="P306">
        <v>66.150000000000006</v>
      </c>
      <c r="Q306" s="15">
        <v>41829.599791666667</v>
      </c>
      <c r="R306" s="15">
        <v>41889.599791666667</v>
      </c>
    </row>
    <row r="307" spans="1:18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8272</v>
      </c>
      <c r="O307" t="s">
        <v>8273</v>
      </c>
      <c r="P307">
        <v>104.17</v>
      </c>
      <c r="Q307" s="15">
        <v>42040.831678240742</v>
      </c>
      <c r="R307" s="15">
        <v>42070.831678240742</v>
      </c>
    </row>
    <row r="308" spans="1:18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8272</v>
      </c>
      <c r="O308" t="s">
        <v>8273</v>
      </c>
      <c r="P308">
        <v>31.38</v>
      </c>
      <c r="Q308" s="15">
        <v>42075.807395833333</v>
      </c>
      <c r="R308" s="15">
        <v>42105.807395833333</v>
      </c>
    </row>
    <row r="309" spans="1:18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8272</v>
      </c>
      <c r="O309" t="s">
        <v>8273</v>
      </c>
      <c r="P309">
        <v>59.21</v>
      </c>
      <c r="Q309" s="15">
        <v>42073.660694444443</v>
      </c>
      <c r="R309" s="15">
        <v>42095.165972222225</v>
      </c>
    </row>
    <row r="310" spans="1:18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8272</v>
      </c>
      <c r="O310" t="s">
        <v>8273</v>
      </c>
      <c r="P310">
        <v>119.18</v>
      </c>
      <c r="Q310" s="15">
        <v>42480.078715277778</v>
      </c>
      <c r="R310" s="15">
        <v>42504.165972222225</v>
      </c>
    </row>
    <row r="311" spans="1:18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8272</v>
      </c>
      <c r="O311" t="s">
        <v>8273</v>
      </c>
      <c r="P311">
        <v>164.62</v>
      </c>
      <c r="Q311" s="15">
        <v>42411.942291666666</v>
      </c>
      <c r="R311" s="15">
        <v>42434.041666666672</v>
      </c>
    </row>
    <row r="312" spans="1:18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8272</v>
      </c>
      <c r="O312" t="s">
        <v>8273</v>
      </c>
      <c r="P312">
        <v>61.1</v>
      </c>
      <c r="Q312" s="15">
        <v>41753.515856481477</v>
      </c>
      <c r="R312" s="15">
        <v>41781.921527777777</v>
      </c>
    </row>
    <row r="313" spans="1:18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8272</v>
      </c>
      <c r="O313" t="s">
        <v>8273</v>
      </c>
      <c r="P313">
        <v>56.2</v>
      </c>
      <c r="Q313" s="15">
        <v>42196.028703703705</v>
      </c>
      <c r="R313" s="15">
        <v>42228</v>
      </c>
    </row>
    <row r="314" spans="1:18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8272</v>
      </c>
      <c r="O314" t="s">
        <v>8273</v>
      </c>
      <c r="P314">
        <v>107</v>
      </c>
      <c r="Q314" s="15">
        <v>42016.050451388888</v>
      </c>
      <c r="R314" s="15">
        <v>42046.708333333328</v>
      </c>
    </row>
    <row r="315" spans="1:18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8272</v>
      </c>
      <c r="O315" t="s">
        <v>8273</v>
      </c>
      <c r="P315">
        <v>179.28</v>
      </c>
      <c r="Q315" s="15">
        <v>41730.276747685188</v>
      </c>
      <c r="R315" s="15">
        <v>41764.276747685188</v>
      </c>
    </row>
    <row r="316" spans="1:18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8272</v>
      </c>
      <c r="O316" t="s">
        <v>8273</v>
      </c>
      <c r="P316">
        <v>47.41</v>
      </c>
      <c r="Q316" s="15">
        <v>42203.680300925931</v>
      </c>
      <c r="R316" s="15">
        <v>42221.774999999994</v>
      </c>
    </row>
    <row r="317" spans="1:18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8272</v>
      </c>
      <c r="O317" t="s">
        <v>8273</v>
      </c>
      <c r="P317">
        <v>97.92</v>
      </c>
      <c r="Q317" s="15">
        <v>41974.743148148147</v>
      </c>
      <c r="R317" s="15">
        <v>42004.743148148147</v>
      </c>
    </row>
    <row r="318" spans="1:18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8272</v>
      </c>
      <c r="O318" t="s">
        <v>8273</v>
      </c>
      <c r="P318">
        <v>58.42</v>
      </c>
      <c r="Q318" s="15">
        <v>41869.740671296298</v>
      </c>
      <c r="R318" s="15">
        <v>41899.740671296298</v>
      </c>
    </row>
    <row r="319" spans="1:18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8272</v>
      </c>
      <c r="O319" t="s">
        <v>8273</v>
      </c>
      <c r="P319">
        <v>122.54</v>
      </c>
      <c r="Q319" s="15">
        <v>41982.688611111109</v>
      </c>
      <c r="R319" s="15">
        <v>42012.688611111109</v>
      </c>
    </row>
    <row r="320" spans="1:18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8272</v>
      </c>
      <c r="O320" t="s">
        <v>8273</v>
      </c>
      <c r="P320">
        <v>87.96</v>
      </c>
      <c r="Q320" s="15">
        <v>41976.331979166673</v>
      </c>
      <c r="R320" s="15">
        <v>42004.291666666672</v>
      </c>
    </row>
    <row r="321" spans="1:18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8272</v>
      </c>
      <c r="O321" t="s">
        <v>8273</v>
      </c>
      <c r="P321">
        <v>136.78</v>
      </c>
      <c r="Q321" s="15">
        <v>41926.942685185182</v>
      </c>
      <c r="R321" s="15">
        <v>41956.984351851846</v>
      </c>
    </row>
    <row r="322" spans="1:18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8272</v>
      </c>
      <c r="O322" t="s">
        <v>8273</v>
      </c>
      <c r="P322">
        <v>99.34</v>
      </c>
      <c r="Q322" s="15">
        <v>42561.783877314811</v>
      </c>
      <c r="R322" s="15">
        <v>42593.165972222225</v>
      </c>
    </row>
    <row r="323" spans="1:18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8272</v>
      </c>
      <c r="O323" t="s">
        <v>8273</v>
      </c>
      <c r="P323">
        <v>20</v>
      </c>
      <c r="Q323" s="15">
        <v>42649.54923611111</v>
      </c>
      <c r="R323" s="15">
        <v>42709.590902777782</v>
      </c>
    </row>
    <row r="324" spans="1:18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8272</v>
      </c>
      <c r="O324" t="s">
        <v>8273</v>
      </c>
      <c r="P324">
        <v>28.89</v>
      </c>
      <c r="Q324" s="15">
        <v>42093.786840277782</v>
      </c>
      <c r="R324" s="15">
        <v>42120.26944444445</v>
      </c>
    </row>
    <row r="325" spans="1:18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8272</v>
      </c>
      <c r="O325" t="s">
        <v>8273</v>
      </c>
      <c r="P325">
        <v>37.96</v>
      </c>
      <c r="Q325" s="15">
        <v>42026.176180555558</v>
      </c>
      <c r="R325" s="15">
        <v>42064.207638888889</v>
      </c>
    </row>
    <row r="326" spans="1:18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8272</v>
      </c>
      <c r="O326" t="s">
        <v>8273</v>
      </c>
      <c r="P326">
        <v>58.57</v>
      </c>
      <c r="Q326" s="15">
        <v>42451.095856481479</v>
      </c>
      <c r="R326" s="15">
        <v>42465.095856481479</v>
      </c>
    </row>
    <row r="327" spans="1:18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8272</v>
      </c>
      <c r="O327" t="s">
        <v>8273</v>
      </c>
      <c r="P327">
        <v>135.63</v>
      </c>
      <c r="Q327" s="15">
        <v>42418.425983796296</v>
      </c>
      <c r="R327" s="15">
        <v>42478.384317129632</v>
      </c>
    </row>
    <row r="328" spans="1:18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8272</v>
      </c>
      <c r="O328" t="s">
        <v>8273</v>
      </c>
      <c r="P328">
        <v>176.09</v>
      </c>
      <c r="Q328" s="15">
        <v>41964.716319444444</v>
      </c>
      <c r="R328" s="15">
        <v>41994.716319444444</v>
      </c>
    </row>
    <row r="329" spans="1:18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8272</v>
      </c>
      <c r="O329" t="s">
        <v>8273</v>
      </c>
      <c r="P329">
        <v>151.97999999999999</v>
      </c>
      <c r="Q329" s="15">
        <v>42576.697569444441</v>
      </c>
      <c r="R329" s="15">
        <v>42636.697569444441</v>
      </c>
    </row>
    <row r="330" spans="1:18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8272</v>
      </c>
      <c r="O330" t="s">
        <v>8273</v>
      </c>
      <c r="P330">
        <v>82.26</v>
      </c>
      <c r="Q330" s="15">
        <v>42125.647534722222</v>
      </c>
      <c r="R330" s="15">
        <v>42150.647534722222</v>
      </c>
    </row>
    <row r="331" spans="1:18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8272</v>
      </c>
      <c r="O331" t="s">
        <v>8273</v>
      </c>
      <c r="P331">
        <v>68.06</v>
      </c>
      <c r="Q331" s="15">
        <v>42003.948425925926</v>
      </c>
      <c r="R331" s="15">
        <v>42028.207638888889</v>
      </c>
    </row>
    <row r="332" spans="1:18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8272</v>
      </c>
      <c r="O332" t="s">
        <v>8273</v>
      </c>
      <c r="P332">
        <v>72.709999999999994</v>
      </c>
      <c r="Q332" s="15">
        <v>41988.829942129625</v>
      </c>
      <c r="R332" s="15">
        <v>42046.207638888889</v>
      </c>
    </row>
    <row r="333" spans="1:18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8272</v>
      </c>
      <c r="O333" t="s">
        <v>8273</v>
      </c>
      <c r="P333">
        <v>77.19</v>
      </c>
      <c r="Q333" s="15">
        <v>41974.898599537039</v>
      </c>
      <c r="R333" s="15">
        <v>42009.851388888885</v>
      </c>
    </row>
    <row r="334" spans="1:18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8272</v>
      </c>
      <c r="O334" t="s">
        <v>8273</v>
      </c>
      <c r="P334">
        <v>55.97</v>
      </c>
      <c r="Q334" s="15">
        <v>42592.066921296297</v>
      </c>
      <c r="R334" s="15">
        <v>42617.066921296297</v>
      </c>
    </row>
    <row r="335" spans="1:18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8272</v>
      </c>
      <c r="O335" t="s">
        <v>8273</v>
      </c>
      <c r="P335">
        <v>49.69</v>
      </c>
      <c r="Q335" s="15">
        <v>42050.008368055554</v>
      </c>
      <c r="R335" s="15">
        <v>42076.290972222225</v>
      </c>
    </row>
    <row r="336" spans="1:18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8272</v>
      </c>
      <c r="O336" t="s">
        <v>8273</v>
      </c>
      <c r="P336">
        <v>77.73</v>
      </c>
      <c r="Q336" s="15">
        <v>42417.585532407407</v>
      </c>
      <c r="R336" s="15">
        <v>42432.249305555553</v>
      </c>
    </row>
    <row r="337" spans="1:18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8272</v>
      </c>
      <c r="O337" t="s">
        <v>8273</v>
      </c>
      <c r="P337">
        <v>40.78</v>
      </c>
      <c r="Q337" s="15">
        <v>41866.79886574074</v>
      </c>
      <c r="R337" s="15">
        <v>41885.207638888889</v>
      </c>
    </row>
    <row r="338" spans="1:18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8272</v>
      </c>
      <c r="O338" t="s">
        <v>8273</v>
      </c>
      <c r="P338">
        <v>59.41</v>
      </c>
      <c r="Q338" s="15">
        <v>42220.79487268519</v>
      </c>
      <c r="R338" s="15">
        <v>42246</v>
      </c>
    </row>
    <row r="339" spans="1:18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8272</v>
      </c>
      <c r="O339" t="s">
        <v>8273</v>
      </c>
      <c r="P339">
        <v>3.25</v>
      </c>
      <c r="Q339" s="15">
        <v>42628.849120370374</v>
      </c>
      <c r="R339" s="15">
        <v>42656.849120370374</v>
      </c>
    </row>
    <row r="340" spans="1:18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8272</v>
      </c>
      <c r="O340" t="s">
        <v>8273</v>
      </c>
      <c r="P340">
        <v>81.67</v>
      </c>
      <c r="Q340" s="15">
        <v>42447.894432870366</v>
      </c>
      <c r="R340" s="15">
        <v>42507.894432870366</v>
      </c>
    </row>
    <row r="341" spans="1:18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8272</v>
      </c>
      <c r="O341" t="s">
        <v>8273</v>
      </c>
      <c r="P341">
        <v>44.91</v>
      </c>
      <c r="Q341" s="15">
        <v>42283.864351851851</v>
      </c>
      <c r="R341" s="15">
        <v>42313.906018518523</v>
      </c>
    </row>
    <row r="342" spans="1:18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8272</v>
      </c>
      <c r="O342" t="s">
        <v>8273</v>
      </c>
      <c r="P342">
        <v>49.06</v>
      </c>
      <c r="Q342" s="15">
        <v>42483.015694444446</v>
      </c>
      <c r="R342" s="15">
        <v>42489.290972222225</v>
      </c>
    </row>
    <row r="343" spans="1:18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8272</v>
      </c>
      <c r="O343" t="s">
        <v>8273</v>
      </c>
      <c r="P343">
        <v>62.5</v>
      </c>
      <c r="Q343" s="15">
        <v>41788.58997685185</v>
      </c>
      <c r="R343" s="15">
        <v>41818.58997685185</v>
      </c>
    </row>
    <row r="344" spans="1:18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8272</v>
      </c>
      <c r="O344" t="s">
        <v>8273</v>
      </c>
      <c r="P344">
        <v>35.49</v>
      </c>
      <c r="Q344" s="15">
        <v>42144.041851851856</v>
      </c>
      <c r="R344" s="15">
        <v>42174.041851851856</v>
      </c>
    </row>
    <row r="345" spans="1:18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8272</v>
      </c>
      <c r="O345" t="s">
        <v>8273</v>
      </c>
      <c r="P345">
        <v>66.47</v>
      </c>
      <c r="Q345" s="15">
        <v>42661.132245370376</v>
      </c>
      <c r="R345" s="15">
        <v>42693.916666666672</v>
      </c>
    </row>
    <row r="346" spans="1:18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8272</v>
      </c>
      <c r="O346" t="s">
        <v>8273</v>
      </c>
      <c r="P346">
        <v>56.07</v>
      </c>
      <c r="Q346" s="15">
        <v>42037.938206018516</v>
      </c>
      <c r="R346" s="15">
        <v>42068.166666666672</v>
      </c>
    </row>
    <row r="347" spans="1:18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8272</v>
      </c>
      <c r="O347" t="s">
        <v>8273</v>
      </c>
      <c r="P347">
        <v>47.03</v>
      </c>
      <c r="Q347" s="15">
        <v>42619.935694444444</v>
      </c>
      <c r="R347" s="15">
        <v>42643.875</v>
      </c>
    </row>
    <row r="348" spans="1:18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8272</v>
      </c>
      <c r="O348" t="s">
        <v>8273</v>
      </c>
      <c r="P348">
        <v>47.67</v>
      </c>
      <c r="Q348" s="15">
        <v>41877.221886574072</v>
      </c>
      <c r="R348" s="15">
        <v>41910.140972222223</v>
      </c>
    </row>
    <row r="349" spans="1:18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8272</v>
      </c>
      <c r="O349" t="s">
        <v>8273</v>
      </c>
      <c r="P349">
        <v>88.24</v>
      </c>
      <c r="Q349" s="15">
        <v>41828.736921296295</v>
      </c>
      <c r="R349" s="15">
        <v>41846.291666666664</v>
      </c>
    </row>
    <row r="350" spans="1:18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8272</v>
      </c>
      <c r="O350" t="s">
        <v>8273</v>
      </c>
      <c r="P350">
        <v>80.72</v>
      </c>
      <c r="Q350" s="15">
        <v>42545.774189814809</v>
      </c>
      <c r="R350" s="15">
        <v>42605.774189814809</v>
      </c>
    </row>
    <row r="351" spans="1:18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8272</v>
      </c>
      <c r="O351" t="s">
        <v>8273</v>
      </c>
      <c r="P351">
        <v>68.97</v>
      </c>
      <c r="Q351" s="15">
        <v>42460.741747685184</v>
      </c>
      <c r="R351" s="15">
        <v>42511.165972222225</v>
      </c>
    </row>
    <row r="352" spans="1:18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8272</v>
      </c>
      <c r="O352" t="s">
        <v>8273</v>
      </c>
      <c r="P352">
        <v>550.04</v>
      </c>
      <c r="Q352" s="15">
        <v>41887.292187500003</v>
      </c>
      <c r="R352" s="15">
        <v>41917.292187500003</v>
      </c>
    </row>
    <row r="353" spans="1:18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8272</v>
      </c>
      <c r="O353" t="s">
        <v>8273</v>
      </c>
      <c r="P353">
        <v>57.78</v>
      </c>
      <c r="Q353" s="15">
        <v>41828.646319444444</v>
      </c>
      <c r="R353" s="15">
        <v>41861.665972222225</v>
      </c>
    </row>
    <row r="354" spans="1:18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8272</v>
      </c>
      <c r="O354" t="s">
        <v>8273</v>
      </c>
      <c r="P354">
        <v>73.58</v>
      </c>
      <c r="Q354" s="15">
        <v>42173.803217592591</v>
      </c>
      <c r="R354" s="15">
        <v>42203.290972222225</v>
      </c>
    </row>
    <row r="355" spans="1:18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8272</v>
      </c>
      <c r="O355" t="s">
        <v>8273</v>
      </c>
      <c r="P355">
        <v>75.5</v>
      </c>
      <c r="Q355" s="15">
        <v>41775.858564814815</v>
      </c>
      <c r="R355" s="15">
        <v>41822.165972222225</v>
      </c>
    </row>
    <row r="356" spans="1:18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8272</v>
      </c>
      <c r="O356" t="s">
        <v>8273</v>
      </c>
      <c r="P356">
        <v>235.46</v>
      </c>
      <c r="Q356" s="15">
        <v>42055.277199074073</v>
      </c>
      <c r="R356" s="15">
        <v>42082.610416666663</v>
      </c>
    </row>
    <row r="357" spans="1:18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8272</v>
      </c>
      <c r="O357" t="s">
        <v>8273</v>
      </c>
      <c r="P357">
        <v>92.5</v>
      </c>
      <c r="Q357" s="15">
        <v>42447.896666666667</v>
      </c>
      <c r="R357" s="15">
        <v>42470.166666666672</v>
      </c>
    </row>
    <row r="358" spans="1:18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8272</v>
      </c>
      <c r="O358" t="s">
        <v>8273</v>
      </c>
      <c r="P358">
        <v>46.05</v>
      </c>
      <c r="Q358" s="15">
        <v>42523.248715277776</v>
      </c>
      <c r="R358" s="15">
        <v>42537.248715277776</v>
      </c>
    </row>
    <row r="359" spans="1:18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8272</v>
      </c>
      <c r="O359" t="s">
        <v>8273</v>
      </c>
      <c r="P359">
        <v>31.58</v>
      </c>
      <c r="Q359" s="15">
        <v>41822.90488425926</v>
      </c>
      <c r="R359" s="15">
        <v>41844.291666666664</v>
      </c>
    </row>
    <row r="360" spans="1:18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8272</v>
      </c>
      <c r="O360" t="s">
        <v>8273</v>
      </c>
      <c r="P360">
        <v>36.96</v>
      </c>
      <c r="Q360" s="15">
        <v>42185.556157407409</v>
      </c>
      <c r="R360" s="15">
        <v>42208.772916666669</v>
      </c>
    </row>
    <row r="361" spans="1:18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8272</v>
      </c>
      <c r="O361" t="s">
        <v>8273</v>
      </c>
      <c r="P361">
        <v>88.25</v>
      </c>
      <c r="Q361" s="15">
        <v>41820.62809027778</v>
      </c>
      <c r="R361" s="15">
        <v>41841.165972222225</v>
      </c>
    </row>
    <row r="362" spans="1:18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8272</v>
      </c>
      <c r="O362" t="s">
        <v>8273</v>
      </c>
      <c r="P362">
        <v>64.38</v>
      </c>
      <c r="Q362" s="15">
        <v>41876.815787037034</v>
      </c>
      <c r="R362" s="15">
        <v>41894.815787037034</v>
      </c>
    </row>
    <row r="363" spans="1:18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8272</v>
      </c>
      <c r="O363" t="s">
        <v>8273</v>
      </c>
      <c r="P363">
        <v>62.05</v>
      </c>
      <c r="Q363" s="15">
        <v>41802.574282407404</v>
      </c>
      <c r="R363" s="15">
        <v>41823.165972222225</v>
      </c>
    </row>
    <row r="364" spans="1:18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8272</v>
      </c>
      <c r="O364" t="s">
        <v>8273</v>
      </c>
      <c r="P364">
        <v>73.400000000000006</v>
      </c>
      <c r="Q364" s="15">
        <v>41786.761354166665</v>
      </c>
      <c r="R364" s="15">
        <v>41821.207638888889</v>
      </c>
    </row>
    <row r="365" spans="1:18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8272</v>
      </c>
      <c r="O365" t="s">
        <v>8273</v>
      </c>
      <c r="P365">
        <v>99.5</v>
      </c>
      <c r="Q365" s="15">
        <v>42627.454097222217</v>
      </c>
      <c r="R365" s="15">
        <v>42648.454097222217</v>
      </c>
    </row>
    <row r="366" spans="1:18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8272</v>
      </c>
      <c r="O366" t="s">
        <v>8273</v>
      </c>
      <c r="P366">
        <v>62.17</v>
      </c>
      <c r="Q366" s="15">
        <v>42374.651504629626</v>
      </c>
      <c r="R366" s="15">
        <v>42384.651504629626</v>
      </c>
    </row>
    <row r="367" spans="1:18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8272</v>
      </c>
      <c r="O367" t="s">
        <v>8273</v>
      </c>
      <c r="P367">
        <v>62.33</v>
      </c>
      <c r="Q367" s="15">
        <v>41772.685393518521</v>
      </c>
      <c r="R367" s="15">
        <v>41806.290972222225</v>
      </c>
    </row>
    <row r="368" spans="1:18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8272</v>
      </c>
      <c r="O368" t="s">
        <v>8273</v>
      </c>
      <c r="P368">
        <v>58.79</v>
      </c>
      <c r="Q368" s="15">
        <v>42633.116851851853</v>
      </c>
      <c r="R368" s="15">
        <v>42663.116851851853</v>
      </c>
    </row>
    <row r="369" spans="1:18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8272</v>
      </c>
      <c r="O369" t="s">
        <v>8273</v>
      </c>
      <c r="P369">
        <v>45.35</v>
      </c>
      <c r="Q369" s="15">
        <v>42219.180393518516</v>
      </c>
      <c r="R369" s="15">
        <v>42249.180393518516</v>
      </c>
    </row>
    <row r="370" spans="1:18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8272</v>
      </c>
      <c r="O370" t="s">
        <v>8273</v>
      </c>
      <c r="P370">
        <v>41.94</v>
      </c>
      <c r="Q370" s="15">
        <v>41753.593275462961</v>
      </c>
      <c r="R370" s="15">
        <v>41778.875</v>
      </c>
    </row>
    <row r="371" spans="1:18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8272</v>
      </c>
      <c r="O371" t="s">
        <v>8273</v>
      </c>
      <c r="P371">
        <v>59.17</v>
      </c>
      <c r="Q371" s="15">
        <v>42230.662731481483</v>
      </c>
      <c r="R371" s="15">
        <v>42245.165972222225</v>
      </c>
    </row>
    <row r="372" spans="1:18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8272</v>
      </c>
      <c r="O372" t="s">
        <v>8273</v>
      </c>
      <c r="P372">
        <v>200.49</v>
      </c>
      <c r="Q372" s="15">
        <v>41787.218229166669</v>
      </c>
      <c r="R372" s="15">
        <v>41817.218229166669</v>
      </c>
    </row>
    <row r="373" spans="1:18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8272</v>
      </c>
      <c r="O373" t="s">
        <v>8273</v>
      </c>
      <c r="P373">
        <v>57.26</v>
      </c>
      <c r="Q373" s="15">
        <v>42147.826840277776</v>
      </c>
      <c r="R373" s="15">
        <v>42176.934027777781</v>
      </c>
    </row>
    <row r="374" spans="1:18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8272</v>
      </c>
      <c r="O374" t="s">
        <v>8273</v>
      </c>
      <c r="P374">
        <v>58.06</v>
      </c>
      <c r="Q374" s="15">
        <v>41940.598182870373</v>
      </c>
      <c r="R374" s="15">
        <v>41970.639849537038</v>
      </c>
    </row>
    <row r="375" spans="1:18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8272</v>
      </c>
      <c r="O375" t="s">
        <v>8273</v>
      </c>
      <c r="P375">
        <v>186.8</v>
      </c>
      <c r="Q375" s="15">
        <v>42020.700567129628</v>
      </c>
      <c r="R375" s="15">
        <v>42065.207638888889</v>
      </c>
    </row>
    <row r="376" spans="1:18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8272</v>
      </c>
      <c r="O376" t="s">
        <v>8273</v>
      </c>
      <c r="P376">
        <v>74.12</v>
      </c>
      <c r="Q376" s="15">
        <v>41891.96503472222</v>
      </c>
      <c r="R376" s="15">
        <v>41901</v>
      </c>
    </row>
    <row r="377" spans="1:18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8272</v>
      </c>
      <c r="O377" t="s">
        <v>8273</v>
      </c>
      <c r="P377">
        <v>62.67</v>
      </c>
      <c r="Q377" s="15">
        <v>42490.133877314816</v>
      </c>
      <c r="R377" s="15">
        <v>42527.083333333328</v>
      </c>
    </row>
    <row r="378" spans="1:18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8272</v>
      </c>
      <c r="O378" t="s">
        <v>8273</v>
      </c>
      <c r="P378">
        <v>121.36</v>
      </c>
      <c r="Q378" s="15">
        <v>41995.870486111111</v>
      </c>
      <c r="R378" s="15">
        <v>42015.870486111111</v>
      </c>
    </row>
    <row r="379" spans="1:18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8272</v>
      </c>
      <c r="O379" t="s">
        <v>8273</v>
      </c>
      <c r="P379">
        <v>40.630000000000003</v>
      </c>
      <c r="Q379" s="15">
        <v>42401.806562500002</v>
      </c>
      <c r="R379" s="15">
        <v>42431.806562500002</v>
      </c>
    </row>
    <row r="380" spans="1:18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8272</v>
      </c>
      <c r="O380" t="s">
        <v>8273</v>
      </c>
      <c r="P380">
        <v>63</v>
      </c>
      <c r="Q380" s="15">
        <v>41897.602037037039</v>
      </c>
      <c r="R380" s="15">
        <v>41927.602037037039</v>
      </c>
    </row>
    <row r="381" spans="1:18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8272</v>
      </c>
      <c r="O381" t="s">
        <v>8273</v>
      </c>
      <c r="P381">
        <v>33.67</v>
      </c>
      <c r="Q381" s="15">
        <v>41882.585648148146</v>
      </c>
      <c r="R381" s="15">
        <v>41912.666666666664</v>
      </c>
    </row>
    <row r="382" spans="1:18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8272</v>
      </c>
      <c r="O382" t="s">
        <v>8273</v>
      </c>
      <c r="P382">
        <v>43.2</v>
      </c>
      <c r="Q382" s="15">
        <v>42556.504490740743</v>
      </c>
      <c r="R382" s="15">
        <v>42595.290972222225</v>
      </c>
    </row>
    <row r="383" spans="1:18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8272</v>
      </c>
      <c r="O383" t="s">
        <v>8273</v>
      </c>
      <c r="P383">
        <v>83.57</v>
      </c>
      <c r="Q383" s="15">
        <v>41792.542986111112</v>
      </c>
      <c r="R383" s="15">
        <v>41813.75</v>
      </c>
    </row>
    <row r="384" spans="1:18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8272</v>
      </c>
      <c r="O384" t="s">
        <v>8273</v>
      </c>
      <c r="P384">
        <v>140</v>
      </c>
      <c r="Q384" s="15">
        <v>41879.913761574076</v>
      </c>
      <c r="R384" s="15">
        <v>41894.913761574076</v>
      </c>
    </row>
    <row r="385" spans="1:18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8272</v>
      </c>
      <c r="O385" t="s">
        <v>8273</v>
      </c>
      <c r="P385">
        <v>80.87</v>
      </c>
      <c r="Q385" s="15">
        <v>42552.048356481479</v>
      </c>
      <c r="R385" s="15">
        <v>42573.226388888885</v>
      </c>
    </row>
    <row r="386" spans="1:18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8272</v>
      </c>
      <c r="O386" t="s">
        <v>8273</v>
      </c>
      <c r="P386">
        <v>53.85</v>
      </c>
      <c r="Q386" s="15">
        <v>41810.142199074071</v>
      </c>
      <c r="R386" s="15">
        <v>41824.142199074071</v>
      </c>
    </row>
    <row r="387" spans="1:18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8272</v>
      </c>
      <c r="O387" t="s">
        <v>8273</v>
      </c>
      <c r="P387">
        <v>67.959999999999994</v>
      </c>
      <c r="Q387" s="15">
        <v>42072.576249999998</v>
      </c>
      <c r="R387" s="15">
        <v>42097.576249999998</v>
      </c>
    </row>
    <row r="388" spans="1:18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8272</v>
      </c>
      <c r="O388" t="s">
        <v>8273</v>
      </c>
      <c r="P388">
        <v>27.14</v>
      </c>
      <c r="Q388" s="15">
        <v>41779.724224537036</v>
      </c>
      <c r="R388" s="15">
        <v>41805.666666666664</v>
      </c>
    </row>
    <row r="389" spans="1:18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8272</v>
      </c>
      <c r="O389" t="s">
        <v>8273</v>
      </c>
      <c r="P389">
        <v>110.87</v>
      </c>
      <c r="Q389" s="15">
        <v>42134.172071759262</v>
      </c>
      <c r="R389" s="15">
        <v>42155.290972222225</v>
      </c>
    </row>
    <row r="390" spans="1:18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8272</v>
      </c>
      <c r="O390" t="s">
        <v>8273</v>
      </c>
      <c r="P390">
        <v>106.84</v>
      </c>
      <c r="Q390" s="15">
        <v>42505.738032407404</v>
      </c>
      <c r="R390" s="15">
        <v>42525.738032407404</v>
      </c>
    </row>
    <row r="391" spans="1:18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8272</v>
      </c>
      <c r="O391" t="s">
        <v>8273</v>
      </c>
      <c r="P391">
        <v>105.52</v>
      </c>
      <c r="Q391" s="15">
        <v>42118.556331018524</v>
      </c>
      <c r="R391" s="15">
        <v>42150.165972222225</v>
      </c>
    </row>
    <row r="392" spans="1:18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8272</v>
      </c>
      <c r="O392" t="s">
        <v>8273</v>
      </c>
      <c r="P392">
        <v>51.92</v>
      </c>
      <c r="Q392" s="15">
        <v>42360.887835648144</v>
      </c>
      <c r="R392" s="15">
        <v>42390.887835648144</v>
      </c>
    </row>
    <row r="393" spans="1:18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8272</v>
      </c>
      <c r="O393" t="s">
        <v>8273</v>
      </c>
      <c r="P393">
        <v>86.23</v>
      </c>
      <c r="Q393" s="15">
        <v>42165.993125000001</v>
      </c>
      <c r="R393" s="15">
        <v>42187.993125000001</v>
      </c>
    </row>
    <row r="394" spans="1:18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8272</v>
      </c>
      <c r="O394" t="s">
        <v>8273</v>
      </c>
      <c r="P394">
        <v>114.55</v>
      </c>
      <c r="Q394" s="15">
        <v>41927.936157407406</v>
      </c>
      <c r="R394" s="15">
        <v>41948.977824074071</v>
      </c>
    </row>
    <row r="395" spans="1:18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8272</v>
      </c>
      <c r="O395" t="s">
        <v>8273</v>
      </c>
      <c r="P395">
        <v>62.59</v>
      </c>
      <c r="Q395" s="15">
        <v>42462.140868055561</v>
      </c>
      <c r="R395" s="15">
        <v>42489.875</v>
      </c>
    </row>
    <row r="396" spans="1:18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8272</v>
      </c>
      <c r="O396" t="s">
        <v>8273</v>
      </c>
      <c r="P396">
        <v>61.06</v>
      </c>
      <c r="Q396" s="15">
        <v>42632.348310185189</v>
      </c>
      <c r="R396" s="15">
        <v>42663.204861111109</v>
      </c>
    </row>
    <row r="397" spans="1:18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8272</v>
      </c>
      <c r="O397" t="s">
        <v>8273</v>
      </c>
      <c r="P397">
        <v>70.23</v>
      </c>
      <c r="Q397" s="15">
        <v>42054.849050925928</v>
      </c>
      <c r="R397" s="15">
        <v>42084.807384259257</v>
      </c>
    </row>
    <row r="398" spans="1:18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8272</v>
      </c>
      <c r="O398" t="s">
        <v>8273</v>
      </c>
      <c r="P398">
        <v>78.52</v>
      </c>
      <c r="Q398" s="15">
        <v>42497.275706018518</v>
      </c>
      <c r="R398" s="15">
        <v>42535.904861111107</v>
      </c>
    </row>
    <row r="399" spans="1:18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8272</v>
      </c>
      <c r="O399" t="s">
        <v>8273</v>
      </c>
      <c r="P399">
        <v>61.82</v>
      </c>
      <c r="Q399" s="15">
        <v>42058.904074074075</v>
      </c>
      <c r="R399" s="15">
        <v>42095.165972222225</v>
      </c>
    </row>
    <row r="400" spans="1:18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8272</v>
      </c>
      <c r="O400" t="s">
        <v>8273</v>
      </c>
      <c r="P400">
        <v>48.34</v>
      </c>
      <c r="Q400" s="15">
        <v>41807.690081018518</v>
      </c>
      <c r="R400" s="15">
        <v>41837.690081018518</v>
      </c>
    </row>
    <row r="401" spans="1:18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8272</v>
      </c>
      <c r="O401" t="s">
        <v>8273</v>
      </c>
      <c r="P401">
        <v>107.25</v>
      </c>
      <c r="Q401" s="15">
        <v>42284.69694444444</v>
      </c>
      <c r="R401" s="15">
        <v>42301.165972222225</v>
      </c>
    </row>
    <row r="402" spans="1:18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8272</v>
      </c>
      <c r="O402" t="s">
        <v>8273</v>
      </c>
      <c r="P402">
        <v>57</v>
      </c>
      <c r="Q402" s="15">
        <v>42045.84238425926</v>
      </c>
      <c r="R402" s="15">
        <v>42075.800717592589</v>
      </c>
    </row>
    <row r="403" spans="1:18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8272</v>
      </c>
      <c r="O403" t="s">
        <v>8273</v>
      </c>
      <c r="P403">
        <v>40.92</v>
      </c>
      <c r="Q403" s="15">
        <v>42184.209537037037</v>
      </c>
      <c r="R403" s="15">
        <v>42202.876388888893</v>
      </c>
    </row>
    <row r="404" spans="1:18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8272</v>
      </c>
      <c r="O404" t="s">
        <v>8273</v>
      </c>
      <c r="P404">
        <v>79.540000000000006</v>
      </c>
      <c r="Q404" s="15">
        <v>42341.180636574078</v>
      </c>
      <c r="R404" s="15">
        <v>42373.180636574078</v>
      </c>
    </row>
    <row r="405" spans="1:18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8272</v>
      </c>
      <c r="O405" t="s">
        <v>8273</v>
      </c>
      <c r="P405">
        <v>64.63</v>
      </c>
      <c r="Q405" s="15">
        <v>42170.910231481481</v>
      </c>
      <c r="R405" s="15">
        <v>42205.165972222225</v>
      </c>
    </row>
    <row r="406" spans="1:18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8272</v>
      </c>
      <c r="O406" t="s">
        <v>8273</v>
      </c>
      <c r="P406">
        <v>107.57</v>
      </c>
      <c r="Q406" s="15">
        <v>42151.069606481484</v>
      </c>
      <c r="R406" s="15">
        <v>42172.069606481484</v>
      </c>
    </row>
    <row r="407" spans="1:18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8272</v>
      </c>
      <c r="O407" t="s">
        <v>8273</v>
      </c>
      <c r="P407">
        <v>178.57</v>
      </c>
      <c r="Q407" s="15">
        <v>41944.527627314819</v>
      </c>
      <c r="R407" s="15">
        <v>42004.569293981483</v>
      </c>
    </row>
    <row r="408" spans="1:18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8272</v>
      </c>
      <c r="O408" t="s">
        <v>8273</v>
      </c>
      <c r="P408">
        <v>62.63</v>
      </c>
      <c r="Q408" s="15">
        <v>42593.865405092598</v>
      </c>
      <c r="R408" s="15">
        <v>42613.865405092598</v>
      </c>
    </row>
    <row r="409" spans="1:18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8272</v>
      </c>
      <c r="O409" t="s">
        <v>8273</v>
      </c>
      <c r="P409">
        <v>75</v>
      </c>
      <c r="Q409" s="15">
        <v>42503.740868055553</v>
      </c>
      <c r="R409" s="15">
        <v>42517.740868055553</v>
      </c>
    </row>
    <row r="410" spans="1:18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8272</v>
      </c>
      <c r="O410" t="s">
        <v>8273</v>
      </c>
      <c r="P410">
        <v>58.9</v>
      </c>
      <c r="Q410" s="15">
        <v>41927.848900462966</v>
      </c>
      <c r="R410" s="15">
        <v>41948.890567129631</v>
      </c>
    </row>
    <row r="411" spans="1:18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8272</v>
      </c>
      <c r="O411" t="s">
        <v>8273</v>
      </c>
      <c r="P411">
        <v>139.56</v>
      </c>
      <c r="Q411" s="15">
        <v>42375.114988425921</v>
      </c>
      <c r="R411" s="15">
        <v>42420.114988425921</v>
      </c>
    </row>
    <row r="412" spans="1:18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8272</v>
      </c>
      <c r="O412" t="s">
        <v>8273</v>
      </c>
      <c r="P412">
        <v>64.290000000000006</v>
      </c>
      <c r="Q412" s="15">
        <v>42553.926527777774</v>
      </c>
      <c r="R412" s="15">
        <v>42585.172916666663</v>
      </c>
    </row>
    <row r="413" spans="1:18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8272</v>
      </c>
      <c r="O413" t="s">
        <v>8273</v>
      </c>
      <c r="P413">
        <v>63.28</v>
      </c>
      <c r="Q413" s="15">
        <v>42155.142638888887</v>
      </c>
      <c r="R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56E1-7432-4EEC-9741-AD19B117F506}">
  <dimension ref="A1:E6"/>
  <sheetViews>
    <sheetView workbookViewId="0">
      <selection activeCell="B21" sqref="B21"/>
    </sheetView>
  </sheetViews>
  <sheetFormatPr defaultRowHeight="15" x14ac:dyDescent="0.25"/>
  <cols>
    <col min="1" max="1" width="33.5703125" bestFit="1" customWidth="1"/>
  </cols>
  <sheetData>
    <row r="1" spans="1:5" x14ac:dyDescent="0.25">
      <c r="A1" t="s">
        <v>8337</v>
      </c>
      <c r="B1" t="s">
        <v>8338</v>
      </c>
      <c r="C1" t="s">
        <v>8339</v>
      </c>
      <c r="D1" t="s">
        <v>8340</v>
      </c>
      <c r="E1" t="s">
        <v>8264</v>
      </c>
    </row>
    <row r="2" spans="1:5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2022-02-15T05:08:30Z</dcterms:modified>
</cp:coreProperties>
</file>