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4.xml" ContentType="application/vnd.openxmlformats-officedocument.drawing+xml"/>
  <Override PartName="/xl/drawings/drawing5.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24226"/>
  <mc:AlternateContent xmlns:mc="http://schemas.openxmlformats.org/markup-compatibility/2006">
    <mc:Choice Requires="x15">
      <x15ac:absPath xmlns:x15ac="http://schemas.microsoft.com/office/spreadsheetml/2010/11/ac" url="C:\Users\mchik\Downloads\"/>
    </mc:Choice>
  </mc:AlternateContent>
  <xr:revisionPtr revIDLastSave="0" documentId="13_ncr:1_{D1619789-F121-4B93-9EF9-76F27FA9817F}" xr6:coauthVersionLast="47" xr6:coauthVersionMax="47" xr10:uidLastSave="{00000000-0000-0000-0000-000000000000}"/>
  <bookViews>
    <workbookView xWindow="-120" yWindow="-120" windowWidth="20730" windowHeight="11160" tabRatio="847" activeTab="5" xr2:uid="{00000000-000D-0000-FFFF-FFFF00000000}"/>
  </bookViews>
  <sheets>
    <sheet name="INDEX" sheetId="23" r:id="rId1"/>
    <sheet name="Original_Data" sheetId="24" r:id="rId2"/>
    <sheet name="HR_Clean" sheetId="2" r:id="rId3"/>
    <sheet name="Pivot_Table" sheetId="6" r:id="rId4"/>
    <sheet name="Gender_Gap" sheetId="26" r:id="rId5"/>
    <sheet name="Attrition" sheetId="22" r:id="rId6"/>
  </sheets>
  <definedNames>
    <definedName name="_xlnm._FilterDatabase" localSheetId="1" hidden="1">Original_Data!$A$5:$K$308</definedName>
    <definedName name="Attrition">Attrition!$A$1</definedName>
    <definedName name="Gender_Gap">Gender_Gap!$A$1</definedName>
    <definedName name="HR_Clean">HR_Clean!$A$1</definedName>
    <definedName name="INDEX">INDEX!$A$1</definedName>
    <definedName name="Original_Data">Original_Data!$A$1</definedName>
    <definedName name="Pivot_Table">Pivot_Table!$A$2</definedName>
    <definedName name="Slicer_Age__group">#N/A</definedName>
    <definedName name="Slicer_Department">#N/A</definedName>
    <definedName name="Slicer_Gender1">#N/A</definedName>
    <definedName name="Slicer_Performance_Rating1">#N/A</definedName>
    <definedName name="Slicer_Role">#N/A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06" i="2" l="1"/>
  <c r="F305" i="2"/>
  <c r="F304" i="2"/>
  <c r="F303" i="2"/>
  <c r="F302" i="2"/>
  <c r="F301" i="2"/>
  <c r="F300" i="2"/>
  <c r="F299" i="2"/>
  <c r="F298" i="2"/>
  <c r="F297" i="2"/>
  <c r="F296" i="2"/>
  <c r="F295" i="2"/>
  <c r="F294" i="2"/>
  <c r="F293" i="2"/>
  <c r="F292" i="2"/>
  <c r="F291" i="2"/>
  <c r="F290" i="2"/>
  <c r="F289" i="2"/>
  <c r="F288" i="2"/>
  <c r="F287" i="2"/>
  <c r="F286" i="2"/>
  <c r="F285" i="2"/>
  <c r="F284" i="2"/>
  <c r="F283" i="2"/>
  <c r="F282" i="2"/>
  <c r="F281" i="2"/>
  <c r="F280" i="2"/>
  <c r="F279" i="2"/>
  <c r="F278" i="2"/>
  <c r="F277" i="2"/>
  <c r="F276" i="2"/>
  <c r="F275" i="2"/>
  <c r="F274" i="2"/>
  <c r="F273" i="2"/>
  <c r="F272" i="2"/>
  <c r="F271" i="2"/>
  <c r="F270" i="2"/>
  <c r="F269" i="2"/>
  <c r="F268" i="2"/>
  <c r="F267" i="2"/>
  <c r="F266" i="2"/>
  <c r="F265" i="2"/>
  <c r="F264" i="2"/>
  <c r="F263" i="2"/>
  <c r="F262" i="2"/>
  <c r="F261" i="2"/>
  <c r="F260" i="2"/>
  <c r="F259" i="2"/>
  <c r="F258" i="2"/>
  <c r="F257" i="2"/>
  <c r="F256" i="2"/>
  <c r="F255" i="2"/>
  <c r="F254" i="2"/>
  <c r="F253" i="2"/>
  <c r="F252" i="2"/>
  <c r="F251" i="2"/>
  <c r="F250" i="2"/>
  <c r="F249" i="2"/>
  <c r="F248" i="2"/>
  <c r="F247" i="2"/>
  <c r="F246" i="2"/>
  <c r="F245" i="2"/>
  <c r="F244" i="2"/>
  <c r="F243" i="2"/>
  <c r="F242" i="2"/>
  <c r="F241" i="2"/>
  <c r="F240" i="2"/>
  <c r="F239" i="2"/>
  <c r="F238" i="2"/>
  <c r="F237" i="2"/>
  <c r="F236" i="2"/>
  <c r="F235" i="2"/>
  <c r="F234" i="2"/>
  <c r="F233" i="2"/>
  <c r="F232" i="2"/>
  <c r="F231" i="2"/>
  <c r="F230" i="2"/>
  <c r="F229" i="2"/>
  <c r="F228" i="2"/>
  <c r="F227" i="2"/>
  <c r="F226" i="2"/>
  <c r="F225" i="2"/>
  <c r="F224" i="2"/>
  <c r="F223" i="2"/>
  <c r="F222" i="2"/>
  <c r="F221" i="2"/>
  <c r="F220" i="2"/>
  <c r="F219" i="2"/>
  <c r="F218" i="2"/>
  <c r="F217" i="2"/>
  <c r="F216" i="2"/>
  <c r="F215" i="2"/>
  <c r="F214" i="2"/>
  <c r="F213" i="2"/>
  <c r="F212" i="2"/>
  <c r="F211" i="2"/>
  <c r="F210" i="2"/>
  <c r="F209" i="2"/>
  <c r="F208" i="2"/>
  <c r="F207" i="2"/>
  <c r="F206" i="2"/>
  <c r="F205" i="2"/>
  <c r="F204" i="2"/>
  <c r="F203" i="2"/>
  <c r="F202" i="2"/>
  <c r="F201" i="2"/>
  <c r="F200" i="2"/>
  <c r="F199" i="2"/>
  <c r="F198" i="2"/>
  <c r="F197" i="2"/>
  <c r="F196" i="2"/>
  <c r="F195" i="2"/>
  <c r="F194" i="2"/>
  <c r="F193" i="2"/>
  <c r="F192" i="2"/>
  <c r="F191"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L8" i="6"/>
  <c r="W17" i="6"/>
  <c r="V17" i="6"/>
  <c r="T17" i="6"/>
  <c r="S17" i="6"/>
  <c r="T13" i="6"/>
  <c r="S13" i="6"/>
  <c r="N8" i="6"/>
  <c r="M8" i="6"/>
  <c r="K8" i="6"/>
  <c r="J8" i="6"/>
  <c r="I8" i="6"/>
  <c r="D8" i="6"/>
  <c r="C8" i="6"/>
</calcChain>
</file>

<file path=xl/sharedStrings.xml><?xml version="1.0" encoding="utf-8"?>
<sst xmlns="http://schemas.openxmlformats.org/spreadsheetml/2006/main" count="3248" uniqueCount="72">
  <si>
    <t>Employee ID</t>
  </si>
  <si>
    <t>Department</t>
  </si>
  <si>
    <t>Role</t>
  </si>
  <si>
    <t>Gender</t>
  </si>
  <si>
    <t>Age</t>
  </si>
  <si>
    <t>Tenure</t>
  </si>
  <si>
    <t>Salary</t>
  </si>
  <si>
    <t>Performance Rating</t>
  </si>
  <si>
    <t>Training Hours</t>
  </si>
  <si>
    <t>Overtime Hours</t>
  </si>
  <si>
    <t>Attrition Status</t>
  </si>
  <si>
    <t>Finance</t>
  </si>
  <si>
    <t>Marketing</t>
  </si>
  <si>
    <t>IT</t>
  </si>
  <si>
    <t>HR</t>
  </si>
  <si>
    <t>Sales</t>
  </si>
  <si>
    <t>Intern</t>
  </si>
  <si>
    <t>Analyst</t>
  </si>
  <si>
    <t>Manager</t>
  </si>
  <si>
    <t>Executive</t>
  </si>
  <si>
    <t>M</t>
  </si>
  <si>
    <t>F</t>
  </si>
  <si>
    <t>Good</t>
  </si>
  <si>
    <t>Excellent</t>
  </si>
  <si>
    <t>Poor</t>
  </si>
  <si>
    <t>Satisfactory</t>
  </si>
  <si>
    <t>No</t>
  </si>
  <si>
    <t>Yes</t>
  </si>
  <si>
    <t>Grand Total</t>
  </si>
  <si>
    <t>Column Labels</t>
  </si>
  <si>
    <t>Age _group</t>
  </si>
  <si>
    <t>Average of Salary</t>
  </si>
  <si>
    <t>20-25</t>
  </si>
  <si>
    <t>26-30</t>
  </si>
  <si>
    <t>31-35</t>
  </si>
  <si>
    <t>36-40</t>
  </si>
  <si>
    <t>41-45</t>
  </si>
  <si>
    <t>46-50</t>
  </si>
  <si>
    <t>51-55</t>
  </si>
  <si>
    <t>56-60</t>
  </si>
  <si>
    <t>Average of Training Hours</t>
  </si>
  <si>
    <t>Count of Employee ID</t>
  </si>
  <si>
    <t/>
  </si>
  <si>
    <t>Attrition status</t>
  </si>
  <si>
    <t>Age-group</t>
  </si>
  <si>
    <t>Performance rating</t>
  </si>
  <si>
    <t>Overtime hours</t>
  </si>
  <si>
    <t>Age-group distribution by Gender</t>
  </si>
  <si>
    <t>Average training hours versus Performance rating</t>
  </si>
  <si>
    <t>Attrition Status versus Average salary</t>
  </si>
  <si>
    <t>Tenure versus Average salary by Gender</t>
  </si>
  <si>
    <t>Total number of Employees</t>
  </si>
  <si>
    <t>Percentage of Employees</t>
  </si>
  <si>
    <t>Average Salary by Gender according to Performance rating</t>
  </si>
  <si>
    <t>Average salary by Gender according to Roles</t>
  </si>
  <si>
    <t xml:space="preserve">Gender distribution according to Department </t>
  </si>
  <si>
    <t>Gender distribution</t>
  </si>
  <si>
    <t>Total number of Attrition</t>
  </si>
  <si>
    <t>Male</t>
  </si>
  <si>
    <t>Females</t>
  </si>
  <si>
    <t>Males</t>
  </si>
  <si>
    <t xml:space="preserve">Percentage of Attrition </t>
  </si>
  <si>
    <t>Female</t>
  </si>
  <si>
    <t>Average Salary of Employees by Gender according to Departments and Roles</t>
  </si>
  <si>
    <t>Attrition Percentage</t>
  </si>
  <si>
    <t xml:space="preserve">Attrition status by Gender according to Departments </t>
  </si>
  <si>
    <t>Attrition status by Gender according to Roles</t>
  </si>
  <si>
    <t>Overtime compared with Average salary</t>
  </si>
  <si>
    <t>Avg. Salary Female</t>
  </si>
  <si>
    <t>Avg. Salary Male</t>
  </si>
  <si>
    <t>Attrition rate</t>
  </si>
  <si>
    <t>Attrition by 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</si>
</sst>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 #,##0.00_-;_-* &quot;-&quot;??_-;_-@_-"/>
    <numFmt numFmtId="164" formatCode="_-* #,##0_-;\-* #,##0_-;_-* &quot;-&quot;??_-;_-@_-"/>
    <numFmt numFmtId="165" formatCode="[$₦-470]#,##0;\-[$₦-470]#,##0"/>
    <numFmt numFmtId="166" formatCode="[$₦-470]#,##0"/>
  </numFmts>
  <fonts count="24" x14ac:knownFonts="1">
    <font>
      <sz val="11"/>
      <color theme="1"/>
      <name val="Calibri"/>
      <family val="2"/>
      <scheme val="minor"/>
    </font>
    <font>
      <b/>
      <sz val="11"/>
      <color theme="1"/>
      <name val="Calibri"/>
      <family val="2"/>
      <scheme val="minor"/>
    </font>
    <font>
      <b/>
      <sz val="20"/>
      <color theme="1"/>
      <name val="Calibri"/>
      <family val="2"/>
      <scheme val="minor"/>
    </font>
    <font>
      <b/>
      <sz val="16"/>
      <color theme="5" tint="-0.499984740745262"/>
      <name val="Calibri"/>
      <family val="2"/>
      <scheme val="minor"/>
    </font>
    <font>
      <b/>
      <sz val="14"/>
      <color rgb="FFA50021"/>
      <name val="Calibri"/>
      <family val="2"/>
      <scheme val="minor"/>
    </font>
    <font>
      <b/>
      <sz val="14"/>
      <color rgb="FF002060"/>
      <name val="Calibri"/>
      <family val="2"/>
      <scheme val="minor"/>
    </font>
    <font>
      <b/>
      <sz val="16"/>
      <color theme="9" tint="-0.499984740745262"/>
      <name val="Calibri"/>
      <family val="2"/>
      <scheme val="minor"/>
    </font>
    <font>
      <b/>
      <sz val="16"/>
      <color theme="7" tint="-0.499984740745262"/>
      <name val="Calibri"/>
      <family val="2"/>
      <scheme val="minor"/>
    </font>
    <font>
      <b/>
      <sz val="11"/>
      <color theme="4" tint="-0.249977111117893"/>
      <name val="Calibri"/>
      <family val="2"/>
      <scheme val="minor"/>
    </font>
    <font>
      <b/>
      <sz val="11"/>
      <color theme="5" tint="-0.499984740745262"/>
      <name val="Calibri"/>
      <family val="2"/>
      <scheme val="minor"/>
    </font>
    <font>
      <sz val="11"/>
      <color theme="5" tint="-0.499984740745262"/>
      <name val="Calibri"/>
      <family val="2"/>
      <scheme val="minor"/>
    </font>
    <font>
      <b/>
      <sz val="20"/>
      <color theme="5" tint="-0.499984740745262"/>
      <name val="Calibri"/>
      <family val="2"/>
      <scheme val="minor"/>
    </font>
    <font>
      <sz val="11"/>
      <color rgb="FF336600"/>
      <name val="Calibri"/>
      <family val="2"/>
      <scheme val="minor"/>
    </font>
    <font>
      <b/>
      <sz val="11"/>
      <color rgb="FF425222"/>
      <name val="Calibri"/>
      <family val="2"/>
      <scheme val="minor"/>
    </font>
    <font>
      <u/>
      <sz val="11"/>
      <color theme="10"/>
      <name val="Calibri"/>
      <family val="2"/>
      <scheme val="minor"/>
    </font>
    <font>
      <sz val="11"/>
      <color theme="1"/>
      <name val="Calibri"/>
      <family val="2"/>
      <scheme val="minor"/>
    </font>
    <font>
      <b/>
      <sz val="11"/>
      <color rgb="FF30542A"/>
      <name val="Calibri"/>
      <family val="2"/>
      <scheme val="minor"/>
    </font>
    <font>
      <b/>
      <sz val="16"/>
      <color rgb="FF30542A"/>
      <name val="Calibri"/>
      <family val="2"/>
      <scheme val="minor"/>
    </font>
    <font>
      <b/>
      <sz val="11"/>
      <color rgb="FFB48900"/>
      <name val="Calibri"/>
      <family val="2"/>
      <scheme val="minor"/>
    </font>
    <font>
      <b/>
      <sz val="16"/>
      <color rgb="FFB48900"/>
      <name val="Calibri"/>
      <family val="2"/>
      <scheme val="minor"/>
    </font>
    <font>
      <b/>
      <sz val="14"/>
      <color rgb="FFB48900"/>
      <name val="Calibri"/>
      <family val="2"/>
      <scheme val="minor"/>
    </font>
    <font>
      <b/>
      <sz val="14"/>
      <color rgb="FF336600"/>
      <name val="Calibri"/>
      <family val="2"/>
      <scheme val="minor"/>
    </font>
    <font>
      <b/>
      <sz val="11"/>
      <color theme="7" tint="-0.499984740745262"/>
      <name val="Calibri"/>
      <family val="2"/>
      <scheme val="minor"/>
    </font>
    <font>
      <b/>
      <sz val="11"/>
      <color rgb="FFFF0000"/>
      <name val="Calibri"/>
      <family val="2"/>
      <scheme val="minor"/>
    </font>
  </fonts>
  <fills count="9">
    <fill>
      <patternFill patternType="none"/>
    </fill>
    <fill>
      <patternFill patternType="gray125"/>
    </fill>
    <fill>
      <patternFill patternType="solid">
        <fgColor theme="5" tint="0.79998168889431442"/>
        <bgColor indexed="64"/>
      </patternFill>
    </fill>
    <fill>
      <patternFill patternType="solid">
        <fgColor theme="6" tint="0.59999389629810485"/>
        <bgColor indexed="64"/>
      </patternFill>
    </fill>
    <fill>
      <patternFill patternType="solid">
        <fgColor theme="0" tint="-4.9989318521683403E-2"/>
        <bgColor indexed="64"/>
      </patternFill>
    </fill>
    <fill>
      <patternFill patternType="solid">
        <fgColor rgb="FFE2ECEB"/>
        <bgColor indexed="64"/>
      </patternFill>
    </fill>
    <fill>
      <patternFill patternType="solid">
        <fgColor rgb="FFE2EAE8"/>
        <bgColor indexed="64"/>
      </patternFill>
    </fill>
    <fill>
      <patternFill patternType="solid">
        <fgColor theme="0"/>
        <bgColor indexed="64"/>
      </patternFill>
    </fill>
    <fill>
      <patternFill patternType="solid">
        <fgColor theme="5" tint="0.59999389629810485"/>
        <bgColor indexed="64"/>
      </patternFill>
    </fill>
  </fills>
  <borders count="27">
    <border>
      <left/>
      <right/>
      <top/>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right style="thick">
        <color rgb="FF425222"/>
      </right>
      <top/>
      <bottom/>
      <diagonal/>
    </border>
    <border>
      <left style="thick">
        <color rgb="FF425222"/>
      </left>
      <right/>
      <top/>
      <bottom style="thick">
        <color rgb="FF425222"/>
      </bottom>
      <diagonal/>
    </border>
    <border>
      <left style="thick">
        <color rgb="FF425222"/>
      </left>
      <right/>
      <top style="thick">
        <color rgb="FF425222"/>
      </top>
      <bottom/>
      <diagonal/>
    </border>
    <border>
      <left/>
      <right/>
      <top style="thick">
        <color rgb="FF425222"/>
      </top>
      <bottom/>
      <diagonal/>
    </border>
    <border>
      <left/>
      <right style="thick">
        <color rgb="FF425222"/>
      </right>
      <top style="thick">
        <color rgb="FF425222"/>
      </top>
      <bottom/>
      <diagonal/>
    </border>
    <border>
      <left style="thick">
        <color rgb="FF425222"/>
      </left>
      <right/>
      <top/>
      <bottom/>
      <diagonal/>
    </border>
    <border>
      <left/>
      <right/>
      <top/>
      <bottom style="thick">
        <color rgb="FF425222"/>
      </bottom>
      <diagonal/>
    </border>
    <border>
      <left/>
      <right style="thick">
        <color rgb="FF425222"/>
      </right>
      <top/>
      <bottom style="thick">
        <color rgb="FF425222"/>
      </bottom>
      <diagonal/>
    </border>
    <border>
      <left style="thick">
        <color theme="5" tint="-0.499984740745262"/>
      </left>
      <right/>
      <top style="thick">
        <color theme="5" tint="-0.499984740745262"/>
      </top>
      <bottom/>
      <diagonal/>
    </border>
    <border>
      <left/>
      <right/>
      <top style="thick">
        <color theme="5" tint="-0.499984740745262"/>
      </top>
      <bottom/>
      <diagonal/>
    </border>
    <border>
      <left/>
      <right style="thick">
        <color theme="5" tint="-0.499984740745262"/>
      </right>
      <top style="thick">
        <color theme="5" tint="-0.499984740745262"/>
      </top>
      <bottom/>
      <diagonal/>
    </border>
    <border>
      <left style="thick">
        <color theme="5" tint="-0.499984740745262"/>
      </left>
      <right/>
      <top/>
      <bottom/>
      <diagonal/>
    </border>
    <border>
      <left/>
      <right style="thick">
        <color theme="5" tint="-0.499984740745262"/>
      </right>
      <top/>
      <bottom/>
      <diagonal/>
    </border>
    <border>
      <left style="thick">
        <color theme="5" tint="-0.499984740745262"/>
      </left>
      <right/>
      <top/>
      <bottom style="thick">
        <color theme="5" tint="-0.499984740745262"/>
      </bottom>
      <diagonal/>
    </border>
    <border>
      <left/>
      <right/>
      <top/>
      <bottom style="thick">
        <color theme="5" tint="-0.499984740745262"/>
      </bottom>
      <diagonal/>
    </border>
    <border>
      <left/>
      <right style="thick">
        <color theme="5" tint="-0.499984740745262"/>
      </right>
      <top/>
      <bottom style="thick">
        <color theme="5" tint="-0.499984740745262"/>
      </bottom>
      <diagonal/>
    </border>
    <border>
      <left style="thick">
        <color theme="6" tint="-0.499984740745262"/>
      </left>
      <right/>
      <top style="thick">
        <color theme="6" tint="-0.499984740745262"/>
      </top>
      <bottom/>
      <diagonal/>
    </border>
    <border>
      <left/>
      <right/>
      <top style="thick">
        <color theme="6" tint="-0.499984740745262"/>
      </top>
      <bottom/>
      <diagonal/>
    </border>
    <border>
      <left/>
      <right style="thick">
        <color theme="6" tint="-0.499984740745262"/>
      </right>
      <top style="thick">
        <color theme="6" tint="-0.499984740745262"/>
      </top>
      <bottom/>
      <diagonal/>
    </border>
    <border>
      <left style="thick">
        <color theme="6" tint="-0.499984740745262"/>
      </left>
      <right/>
      <top/>
      <bottom/>
      <diagonal/>
    </border>
    <border>
      <left/>
      <right style="thick">
        <color theme="6" tint="-0.499984740745262"/>
      </right>
      <top/>
      <bottom/>
      <diagonal/>
    </border>
    <border>
      <left style="thick">
        <color theme="6" tint="-0.499984740745262"/>
      </left>
      <right/>
      <top/>
      <bottom style="thick">
        <color theme="6" tint="-0.499984740745262"/>
      </bottom>
      <diagonal/>
    </border>
    <border>
      <left/>
      <right/>
      <top/>
      <bottom style="thick">
        <color theme="6" tint="-0.499984740745262"/>
      </bottom>
      <diagonal/>
    </border>
    <border>
      <left/>
      <right style="thick">
        <color theme="6" tint="-0.499984740745262"/>
      </right>
      <top/>
      <bottom style="thick">
        <color theme="6" tint="-0.499984740745262"/>
      </bottom>
      <diagonal/>
    </border>
  </borders>
  <cellStyleXfs count="3">
    <xf numFmtId="0" fontId="0" fillId="0" borderId="0"/>
    <xf numFmtId="0" fontId="14" fillId="0" borderId="0" applyNumberFormat="0" applyFill="0" applyBorder="0" applyAlignment="0" applyProtection="0"/>
    <xf numFmtId="9" fontId="15" fillId="0" borderId="0" applyFont="0" applyFill="0" applyBorder="0" applyAlignment="0" applyProtection="0"/>
  </cellStyleXfs>
  <cellXfs count="143">
    <xf numFmtId="0" fontId="0" fillId="0" borderId="0" xfId="0"/>
    <xf numFmtId="0" fontId="1" fillId="0" borderId="1" xfId="0" applyFont="1" applyBorder="1" applyAlignment="1">
      <alignment horizontal="center" vertical="top"/>
    </xf>
    <xf numFmtId="0" fontId="0" fillId="0" borderId="0" xfId="0" applyAlignment="1">
      <alignment horizontal="left"/>
    </xf>
    <xf numFmtId="0" fontId="1" fillId="0" borderId="0" xfId="0" applyFont="1"/>
    <xf numFmtId="0" fontId="8" fillId="0" borderId="0" xfId="0" applyFont="1"/>
    <xf numFmtId="0" fontId="9" fillId="0" borderId="0" xfId="0" applyFont="1" applyAlignment="1">
      <alignment horizontal="left"/>
    </xf>
    <xf numFmtId="0" fontId="9" fillId="0" borderId="0" xfId="0" applyFont="1"/>
    <xf numFmtId="0" fontId="10" fillId="0" borderId="0" xfId="0" applyFont="1"/>
    <xf numFmtId="0" fontId="11" fillId="0" borderId="0" xfId="0" applyFont="1"/>
    <xf numFmtId="0" fontId="9" fillId="0" borderId="0" xfId="0" applyFont="1" applyAlignment="1">
      <alignment horizontal="center" vertical="center" readingOrder="1"/>
    </xf>
    <xf numFmtId="0" fontId="2" fillId="0" borderId="0" xfId="0" applyFont="1"/>
    <xf numFmtId="0" fontId="12" fillId="0" borderId="0" xfId="0" applyFont="1"/>
    <xf numFmtId="0" fontId="13" fillId="0" borderId="0" xfId="0" applyFont="1"/>
    <xf numFmtId="0" fontId="13" fillId="0" borderId="0" xfId="0" applyFont="1" applyAlignment="1">
      <alignment horizontal="left"/>
    </xf>
    <xf numFmtId="0" fontId="0" fillId="0" borderId="3" xfId="0" applyBorder="1"/>
    <xf numFmtId="2" fontId="0" fillId="3" borderId="9" xfId="0" applyNumberFormat="1" applyFill="1" applyBorder="1"/>
    <xf numFmtId="2" fontId="0" fillId="3" borderId="10" xfId="0" applyNumberFormat="1" applyFill="1" applyBorder="1"/>
    <xf numFmtId="1" fontId="0" fillId="0" borderId="3" xfId="0" applyNumberFormat="1" applyBorder="1"/>
    <xf numFmtId="0" fontId="0" fillId="2" borderId="11" xfId="0" applyFill="1" applyBorder="1"/>
    <xf numFmtId="0" fontId="1" fillId="2" borderId="12" xfId="0" applyFont="1" applyFill="1" applyBorder="1"/>
    <xf numFmtId="0" fontId="0" fillId="2" borderId="12" xfId="0" applyFill="1" applyBorder="1"/>
    <xf numFmtId="0" fontId="0" fillId="2" borderId="13" xfId="0" applyFill="1" applyBorder="1"/>
    <xf numFmtId="0" fontId="0" fillId="2" borderId="14" xfId="0" applyFill="1" applyBorder="1"/>
    <xf numFmtId="0" fontId="0" fillId="2" borderId="15" xfId="0" applyFill="1" applyBorder="1"/>
    <xf numFmtId="0" fontId="0" fillId="0" borderId="14" xfId="0" applyBorder="1" applyAlignment="1">
      <alignment horizontal="left"/>
    </xf>
    <xf numFmtId="0" fontId="0" fillId="2" borderId="16" xfId="0" applyFill="1" applyBorder="1" applyAlignment="1">
      <alignment horizontal="left"/>
    </xf>
    <xf numFmtId="10" fontId="0" fillId="2" borderId="17" xfId="0" applyNumberFormat="1" applyFill="1" applyBorder="1"/>
    <xf numFmtId="0" fontId="0" fillId="2" borderId="17" xfId="0" applyFill="1" applyBorder="1"/>
    <xf numFmtId="0" fontId="0" fillId="0" borderId="14" xfId="0" applyBorder="1"/>
    <xf numFmtId="1" fontId="0" fillId="0" borderId="15" xfId="0" applyNumberFormat="1" applyBorder="1"/>
    <xf numFmtId="0" fontId="0" fillId="2" borderId="16" xfId="0" applyFill="1" applyBorder="1"/>
    <xf numFmtId="1" fontId="0" fillId="2" borderId="17" xfId="0" applyNumberFormat="1" applyFill="1" applyBorder="1"/>
    <xf numFmtId="1" fontId="0" fillId="2" borderId="18" xfId="0" applyNumberFormat="1" applyFill="1" applyBorder="1"/>
    <xf numFmtId="2" fontId="0" fillId="0" borderId="15" xfId="0" applyNumberFormat="1" applyBorder="1"/>
    <xf numFmtId="2" fontId="0" fillId="2" borderId="18" xfId="0" applyNumberFormat="1" applyFill="1" applyBorder="1"/>
    <xf numFmtId="1" fontId="1" fillId="2" borderId="17" xfId="0" applyNumberFormat="1" applyFont="1" applyFill="1" applyBorder="1"/>
    <xf numFmtId="43" fontId="0" fillId="2" borderId="17" xfId="0" applyNumberFormat="1" applyFill="1" applyBorder="1"/>
    <xf numFmtId="43" fontId="0" fillId="2" borderId="18" xfId="0" applyNumberFormat="1" applyFill="1" applyBorder="1"/>
    <xf numFmtId="2" fontId="0" fillId="2" borderId="17" xfId="0" applyNumberFormat="1" applyFill="1" applyBorder="1"/>
    <xf numFmtId="2" fontId="1" fillId="2" borderId="17" xfId="0" applyNumberFormat="1" applyFont="1" applyFill="1" applyBorder="1"/>
    <xf numFmtId="0" fontId="1" fillId="0" borderId="2" xfId="0" applyFont="1" applyBorder="1" applyAlignment="1">
      <alignment horizontal="center" vertical="top"/>
    </xf>
    <xf numFmtId="0" fontId="0" fillId="4" borderId="0" xfId="0" applyFill="1"/>
    <xf numFmtId="0" fontId="0" fillId="5" borderId="0" xfId="0" applyFill="1"/>
    <xf numFmtId="0" fontId="0" fillId="6" borderId="0" xfId="0" applyFill="1"/>
    <xf numFmtId="0" fontId="14" fillId="6" borderId="0" xfId="1" applyFill="1"/>
    <xf numFmtId="0" fontId="14" fillId="6" borderId="0" xfId="1" quotePrefix="1" applyFill="1"/>
    <xf numFmtId="0" fontId="0" fillId="2" borderId="0" xfId="0" applyFill="1"/>
    <xf numFmtId="0" fontId="0" fillId="4" borderId="5" xfId="0" applyFill="1" applyBorder="1"/>
    <xf numFmtId="0" fontId="0" fillId="4" borderId="6" xfId="0" applyFill="1" applyBorder="1"/>
    <xf numFmtId="0" fontId="0" fillId="4" borderId="7" xfId="0" applyFill="1" applyBorder="1"/>
    <xf numFmtId="0" fontId="0" fillId="4" borderId="8" xfId="0" applyFill="1" applyBorder="1"/>
    <xf numFmtId="0" fontId="0" fillId="4" borderId="3" xfId="0" applyFill="1" applyBorder="1"/>
    <xf numFmtId="0" fontId="0" fillId="4" borderId="8" xfId="0" applyFill="1" applyBorder="1" applyAlignment="1">
      <alignment horizontal="left"/>
    </xf>
    <xf numFmtId="0" fontId="0" fillId="4" borderId="4" xfId="0" applyFill="1" applyBorder="1" applyAlignment="1">
      <alignment horizontal="left"/>
    </xf>
    <xf numFmtId="0" fontId="0" fillId="4" borderId="9" xfId="0" applyFill="1" applyBorder="1"/>
    <xf numFmtId="0" fontId="0" fillId="4" borderId="10" xfId="0" applyFill="1" applyBorder="1"/>
    <xf numFmtId="1" fontId="0" fillId="0" borderId="0" xfId="0" applyNumberFormat="1"/>
    <xf numFmtId="0" fontId="1" fillId="2" borderId="0" xfId="0" applyFont="1" applyFill="1"/>
    <xf numFmtId="0" fontId="7" fillId="0" borderId="15" xfId="0" applyFont="1" applyBorder="1"/>
    <xf numFmtId="0" fontId="0" fillId="2" borderId="18" xfId="0" applyFill="1" applyBorder="1"/>
    <xf numFmtId="43" fontId="0" fillId="0" borderId="0" xfId="0" applyNumberFormat="1"/>
    <xf numFmtId="43" fontId="0" fillId="0" borderId="15" xfId="0" applyNumberFormat="1" applyBorder="1"/>
    <xf numFmtId="164" fontId="0" fillId="4" borderId="0" xfId="0" applyNumberFormat="1" applyFill="1"/>
    <xf numFmtId="164" fontId="0" fillId="4" borderId="3" xfId="0" applyNumberFormat="1" applyFill="1" applyBorder="1"/>
    <xf numFmtId="164" fontId="0" fillId="4" borderId="9" xfId="0" applyNumberFormat="1" applyFill="1" applyBorder="1"/>
    <xf numFmtId="164" fontId="0" fillId="4" borderId="10" xfId="0" applyNumberFormat="1" applyFill="1" applyBorder="1"/>
    <xf numFmtId="2" fontId="0" fillId="0" borderId="0" xfId="0" applyNumberFormat="1"/>
    <xf numFmtId="9" fontId="6" fillId="0" borderId="15" xfId="0" applyNumberFormat="1" applyFont="1" applyBorder="1"/>
    <xf numFmtId="10" fontId="0" fillId="2" borderId="18" xfId="0" applyNumberFormat="1" applyFill="1" applyBorder="1"/>
    <xf numFmtId="2" fontId="1" fillId="0" borderId="0" xfId="0" applyNumberFormat="1" applyFont="1"/>
    <xf numFmtId="0" fontId="1" fillId="4" borderId="6" xfId="0" applyFont="1" applyFill="1" applyBorder="1"/>
    <xf numFmtId="0" fontId="1" fillId="4" borderId="0" xfId="0" applyFont="1" applyFill="1"/>
    <xf numFmtId="2" fontId="0" fillId="4" borderId="0" xfId="0" applyNumberFormat="1" applyFill="1"/>
    <xf numFmtId="2" fontId="0" fillId="4" borderId="3" xfId="0" applyNumberFormat="1" applyFill="1" applyBorder="1"/>
    <xf numFmtId="2" fontId="1" fillId="4" borderId="9" xfId="0" applyNumberFormat="1" applyFont="1" applyFill="1" applyBorder="1"/>
    <xf numFmtId="2" fontId="0" fillId="4" borderId="9" xfId="0" applyNumberFormat="1" applyFill="1" applyBorder="1"/>
    <xf numFmtId="2" fontId="0" fillId="4" borderId="10" xfId="0" applyNumberFormat="1" applyFill="1" applyBorder="1"/>
    <xf numFmtId="9" fontId="0" fillId="0" borderId="0" xfId="0" applyNumberFormat="1"/>
    <xf numFmtId="0" fontId="0" fillId="3" borderId="0" xfId="0" applyFill="1"/>
    <xf numFmtId="9" fontId="1" fillId="0" borderId="0" xfId="0" applyNumberFormat="1" applyFont="1"/>
    <xf numFmtId="9" fontId="4" fillId="0" borderId="0" xfId="0" applyNumberFormat="1" applyFont="1"/>
    <xf numFmtId="9" fontId="5" fillId="0" borderId="0" xfId="0" applyNumberFormat="1" applyFont="1"/>
    <xf numFmtId="0" fontId="4" fillId="0" borderId="0" xfId="0" applyFont="1"/>
    <xf numFmtId="0" fontId="5" fillId="0" borderId="0" xfId="0" applyFont="1"/>
    <xf numFmtId="0" fontId="9" fillId="2" borderId="11" xfId="0" applyFont="1" applyFill="1" applyBorder="1"/>
    <xf numFmtId="0" fontId="9" fillId="2" borderId="12" xfId="0" applyFont="1" applyFill="1" applyBorder="1"/>
    <xf numFmtId="0" fontId="9" fillId="2" borderId="13" xfId="0" applyFont="1" applyFill="1" applyBorder="1"/>
    <xf numFmtId="0" fontId="0" fillId="0" borderId="15" xfId="0" applyBorder="1"/>
    <xf numFmtId="10" fontId="1" fillId="2" borderId="17" xfId="0" applyNumberFormat="1" applyFont="1" applyFill="1" applyBorder="1"/>
    <xf numFmtId="0" fontId="0" fillId="3" borderId="5" xfId="0" applyFill="1" applyBorder="1"/>
    <xf numFmtId="0" fontId="0" fillId="3" borderId="6" xfId="0" applyFill="1" applyBorder="1"/>
    <xf numFmtId="0" fontId="0" fillId="3" borderId="7" xfId="0" applyFill="1" applyBorder="1"/>
    <xf numFmtId="0" fontId="0" fillId="3" borderId="8" xfId="0" applyFill="1" applyBorder="1"/>
    <xf numFmtId="0" fontId="0" fillId="3" borderId="3" xfId="0" applyFill="1" applyBorder="1"/>
    <xf numFmtId="0" fontId="0" fillId="0" borderId="8" xfId="0" applyBorder="1" applyAlignment="1">
      <alignment horizontal="left"/>
    </xf>
    <xf numFmtId="0" fontId="0" fillId="3" borderId="4" xfId="0" applyFill="1" applyBorder="1" applyAlignment="1">
      <alignment horizontal="left"/>
    </xf>
    <xf numFmtId="0" fontId="0" fillId="3" borderId="19" xfId="0" applyFill="1" applyBorder="1"/>
    <xf numFmtId="0" fontId="0" fillId="3" borderId="20" xfId="0" applyFill="1" applyBorder="1"/>
    <xf numFmtId="0" fontId="0" fillId="3" borderId="21" xfId="0" applyFill="1" applyBorder="1"/>
    <xf numFmtId="0" fontId="0" fillId="3" borderId="22" xfId="0" applyFill="1" applyBorder="1"/>
    <xf numFmtId="0" fontId="0" fillId="3" borderId="23" xfId="0" applyFill="1" applyBorder="1"/>
    <xf numFmtId="0" fontId="0" fillId="0" borderId="22" xfId="0" applyBorder="1"/>
    <xf numFmtId="2" fontId="0" fillId="0" borderId="23" xfId="0" applyNumberFormat="1" applyBorder="1"/>
    <xf numFmtId="0" fontId="0" fillId="3" borderId="24" xfId="0" applyFill="1" applyBorder="1"/>
    <xf numFmtId="0" fontId="0" fillId="3" borderId="25" xfId="0" applyFill="1" applyBorder="1"/>
    <xf numFmtId="2" fontId="0" fillId="3" borderId="26" xfId="0" applyNumberFormat="1" applyFill="1" applyBorder="1"/>
    <xf numFmtId="9" fontId="0" fillId="0" borderId="3" xfId="0" applyNumberFormat="1" applyBorder="1"/>
    <xf numFmtId="9" fontId="0" fillId="3" borderId="10" xfId="0" applyNumberFormat="1" applyFill="1" applyBorder="1"/>
    <xf numFmtId="0" fontId="1" fillId="3" borderId="20" xfId="0" applyFont="1" applyFill="1" applyBorder="1"/>
    <xf numFmtId="0" fontId="1" fillId="3" borderId="21" xfId="0" applyFont="1" applyFill="1" applyBorder="1"/>
    <xf numFmtId="1" fontId="3" fillId="0" borderId="24" xfId="0" applyNumberFormat="1" applyFont="1" applyBorder="1"/>
    <xf numFmtId="0" fontId="17" fillId="0" borderId="25" xfId="0" applyFont="1" applyBorder="1"/>
    <xf numFmtId="0" fontId="19" fillId="0" borderId="25" xfId="0" applyFont="1" applyBorder="1"/>
    <xf numFmtId="165" fontId="20" fillId="7" borderId="25" xfId="0" applyNumberFormat="1" applyFont="1" applyFill="1" applyBorder="1"/>
    <xf numFmtId="166" fontId="21" fillId="7" borderId="26" xfId="0" applyNumberFormat="1" applyFont="1" applyFill="1" applyBorder="1"/>
    <xf numFmtId="164" fontId="0" fillId="3" borderId="25" xfId="0" applyNumberFormat="1" applyFill="1" applyBorder="1"/>
    <xf numFmtId="0" fontId="17" fillId="0" borderId="17" xfId="0" applyFont="1" applyBorder="1"/>
    <xf numFmtId="0" fontId="19" fillId="0" borderId="17" xfId="0" applyFont="1" applyBorder="1"/>
    <xf numFmtId="9" fontId="3" fillId="0" borderId="17" xfId="2" applyFont="1" applyBorder="1"/>
    <xf numFmtId="0" fontId="3" fillId="0" borderId="16" xfId="0" applyFont="1" applyBorder="1"/>
    <xf numFmtId="9" fontId="17" fillId="0" borderId="17" xfId="2" applyFont="1" applyBorder="1"/>
    <xf numFmtId="9" fontId="19" fillId="0" borderId="18" xfId="2" applyFont="1" applyBorder="1"/>
    <xf numFmtId="9" fontId="0" fillId="0" borderId="15" xfId="0" applyNumberFormat="1" applyBorder="1"/>
    <xf numFmtId="1" fontId="1" fillId="0" borderId="0" xfId="0" applyNumberFormat="1" applyFont="1"/>
    <xf numFmtId="0" fontId="23" fillId="0" borderId="14" xfId="0" applyFont="1" applyBorder="1"/>
    <xf numFmtId="0" fontId="22" fillId="0" borderId="0" xfId="0" applyFont="1" applyBorder="1"/>
    <xf numFmtId="0" fontId="0" fillId="0" borderId="0" xfId="0" applyBorder="1"/>
    <xf numFmtId="9" fontId="0" fillId="0" borderId="14" xfId="2" applyFont="1" applyBorder="1"/>
    <xf numFmtId="9" fontId="0" fillId="0" borderId="0" xfId="2" applyFont="1" applyBorder="1"/>
    <xf numFmtId="0" fontId="16" fillId="0" borderId="14" xfId="0" applyFont="1" applyBorder="1"/>
    <xf numFmtId="0" fontId="18" fillId="0" borderId="0" xfId="0" applyFont="1" applyBorder="1"/>
    <xf numFmtId="0" fontId="16" fillId="0" borderId="15" xfId="0" applyFont="1" applyBorder="1"/>
    <xf numFmtId="9" fontId="0" fillId="0" borderId="16" xfId="0" applyNumberFormat="1" applyBorder="1"/>
    <xf numFmtId="9" fontId="0" fillId="0" borderId="17" xfId="0" applyNumberFormat="1" applyBorder="1"/>
    <xf numFmtId="0" fontId="0" fillId="0" borderId="17" xfId="0" applyBorder="1"/>
    <xf numFmtId="9" fontId="0" fillId="0" borderId="18" xfId="0" applyNumberFormat="1" applyBorder="1"/>
    <xf numFmtId="0" fontId="1" fillId="8" borderId="11" xfId="0" applyFont="1" applyFill="1" applyBorder="1"/>
    <xf numFmtId="0" fontId="1" fillId="8" borderId="12" xfId="0" applyFont="1" applyFill="1" applyBorder="1"/>
    <xf numFmtId="0" fontId="0" fillId="8" borderId="12" xfId="0" applyFill="1" applyBorder="1"/>
    <xf numFmtId="0" fontId="0" fillId="8" borderId="13" xfId="0" applyFill="1" applyBorder="1"/>
    <xf numFmtId="0" fontId="1" fillId="8" borderId="14" xfId="0" applyFont="1" applyFill="1" applyBorder="1"/>
    <xf numFmtId="0" fontId="0" fillId="8" borderId="0" xfId="0" applyFill="1" applyBorder="1"/>
    <xf numFmtId="9" fontId="0" fillId="8" borderId="15" xfId="0" applyNumberFormat="1" applyFill="1" applyBorder="1"/>
  </cellXfs>
  <cellStyles count="3">
    <cellStyle name="Hyperlink" xfId="1" builtinId="8"/>
    <cellStyle name="Normal" xfId="0" builtinId="0"/>
    <cellStyle name="Percent" xfId="2" builtinId="5"/>
  </cellStyles>
  <dxfs count="311">
    <dxf>
      <border>
        <left style="thick">
          <color theme="5" tint="-0.499984740745262"/>
        </left>
        <right style="thick">
          <color theme="5" tint="-0.499984740745262"/>
        </right>
        <top style="thick">
          <color theme="5" tint="-0.499984740745262"/>
        </top>
        <bottom style="thick">
          <color theme="5" tint="-0.499984740745262"/>
        </bottom>
      </border>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border>
        <left style="thin">
          <color indexed="64"/>
        </left>
        <right style="thin">
          <color indexed="64"/>
        </right>
        <top style="thin">
          <color indexed="64"/>
        </top>
        <bottom style="thin">
          <color indexed="64"/>
        </bottom>
      </border>
    </dxf>
    <dxf>
      <font>
        <color theme="7" tint="-0.499984740745262"/>
      </font>
    </dxf>
    <dxf>
      <numFmt numFmtId="0" formatCode="General"/>
    </dxf>
    <dxf>
      <font>
        <sz val="16"/>
      </font>
    </dxf>
    <dxf>
      <font>
        <b/>
      </font>
    </dxf>
    <dxf>
      <numFmt numFmtId="13" formatCode="0%"/>
    </dxf>
    <dxf>
      <font>
        <color rgb="FFA50021"/>
      </font>
    </dxf>
    <dxf>
      <font>
        <color rgb="FF002060"/>
      </font>
    </dxf>
    <dxf>
      <font>
        <b/>
      </font>
    </dxf>
    <dxf>
      <font>
        <sz val="14"/>
      </font>
    </dxf>
    <dxf>
      <font>
        <b/>
      </font>
    </dxf>
    <dxf>
      <font>
        <sz val="14"/>
      </font>
    </dxf>
    <dxf>
      <numFmt numFmtId="1" formatCode="0"/>
    </dxf>
    <dxf>
      <border>
        <left style="thick">
          <color rgb="FF425222"/>
        </left>
        <right style="thick">
          <color rgb="FF425222"/>
        </right>
        <top style="thick">
          <color rgb="FF425222"/>
        </top>
        <bottom style="thick">
          <color rgb="FF425222"/>
        </bottom>
      </border>
    </dxf>
    <dxf>
      <border>
        <left style="thick">
          <color rgb="FF425222"/>
        </left>
        <right style="thick">
          <color rgb="FF425222"/>
        </right>
        <top style="thick">
          <color rgb="FF425222"/>
        </top>
        <bottom style="thick">
          <color rgb="FF425222"/>
        </bottom>
      </border>
    </dxf>
    <dxf>
      <border>
        <left style="thick">
          <color rgb="FF425222"/>
        </left>
        <right style="thick">
          <color rgb="FF425222"/>
        </right>
        <top style="thick">
          <color rgb="FF425222"/>
        </top>
        <bottom style="thick">
          <color rgb="FF425222"/>
        </bottom>
      </border>
    </dxf>
    <dxf>
      <border>
        <left style="thick">
          <color rgb="FF425222"/>
        </left>
        <right style="thick">
          <color rgb="FF425222"/>
        </right>
        <top style="thick">
          <color rgb="FF425222"/>
        </top>
        <bottom style="thick">
          <color rgb="FF425222"/>
        </bottom>
      </border>
    </dxf>
    <dxf>
      <border>
        <left style="thick">
          <color rgb="FF425222"/>
        </left>
        <right style="thick">
          <color rgb="FF425222"/>
        </right>
        <top style="thick">
          <color rgb="FF425222"/>
        </top>
        <bottom style="thick">
          <color rgb="FF425222"/>
        </bottom>
      </border>
    </dxf>
    <dxf>
      <border>
        <left style="thick">
          <color rgb="FF425222"/>
        </left>
        <right style="thick">
          <color rgb="FF425222"/>
        </right>
        <top style="thick">
          <color rgb="FF425222"/>
        </top>
        <bottom style="thick">
          <color rgb="FF425222"/>
        </bottom>
      </border>
    </dxf>
    <dxf>
      <fill>
        <patternFill>
          <bgColor theme="6" tint="0.59999389629810485"/>
        </patternFill>
      </fill>
    </dxf>
    <dxf>
      <fill>
        <patternFill>
          <bgColor theme="6" tint="0.59999389629810485"/>
        </patternFill>
      </fill>
    </dxf>
    <dxf>
      <fill>
        <patternFill>
          <bgColor theme="6" tint="0.59999389629810485"/>
        </patternFill>
      </fill>
    </dxf>
    <dxf>
      <border>
        <left style="thin">
          <color indexed="64"/>
        </left>
        <right style="thin">
          <color indexed="64"/>
        </right>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right/>
        <top/>
        <bottom/>
        <horizontal/>
      </border>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3" formatCode="0%"/>
    </dxf>
    <dxf>
      <numFmt numFmtId="13" formatCode="0%"/>
    </dxf>
    <dxf>
      <numFmt numFmtId="13" formatCode="0%"/>
    </dxf>
    <dxf>
      <numFmt numFmtId="14" formatCode="0.00%"/>
    </dxf>
    <dxf>
      <numFmt numFmtId="1" formatCode="0"/>
    </dxf>
    <dxf>
      <numFmt numFmtId="13" formatCode="0%"/>
    </dxf>
    <dxf>
      <border>
        <left style="thick">
          <color theme="5" tint="-0.499984740745262"/>
        </left>
        <right style="thick">
          <color theme="5" tint="-0.499984740745262"/>
        </right>
        <top style="thick">
          <color theme="5" tint="-0.499984740745262"/>
        </top>
        <bottom style="thick">
          <color theme="5" tint="-0.499984740745262"/>
        </bottom>
      </border>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border>
        <left style="thin">
          <color indexed="64"/>
        </left>
        <right style="thin">
          <color indexed="64"/>
        </right>
        <top style="thin">
          <color indexed="64"/>
        </top>
        <bottom style="thin">
          <color indexed="64"/>
        </bottom>
      </border>
    </dxf>
    <dxf>
      <numFmt numFmtId="1" formatCode="0"/>
    </dxf>
    <dxf>
      <numFmt numFmtId="2" formatCode="0.00"/>
    </dxf>
    <dxf>
      <border>
        <left style="thick">
          <color theme="5" tint="-0.499984740745262"/>
        </left>
        <right style="thick">
          <color theme="5" tint="-0.499984740745262"/>
        </right>
        <top style="thick">
          <color theme="5" tint="-0.499984740745262"/>
        </top>
        <bottom style="thick">
          <color theme="5" tint="-0.499984740745262"/>
        </bottom>
      </border>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border>
        <left style="thin">
          <color indexed="64"/>
        </left>
        <right style="thin">
          <color indexed="64"/>
        </right>
        <top style="thin">
          <color indexed="64"/>
        </top>
        <bottom style="thin">
          <color indexed="64"/>
        </bottom>
      </border>
    </dxf>
    <dxf>
      <font>
        <b/>
      </font>
    </dxf>
    <dxf>
      <font>
        <b/>
      </font>
    </dxf>
    <dxf>
      <font>
        <b/>
      </font>
    </dxf>
    <dxf>
      <numFmt numFmtId="2" formatCode="0.00"/>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border>
        <left style="thick">
          <color rgb="FF425222"/>
        </left>
        <right style="thick">
          <color rgb="FF425222"/>
        </right>
        <top style="thick">
          <color rgb="FF425222"/>
        </top>
        <bottom style="thick">
          <color rgb="FF425222"/>
        </bottom>
      </border>
    </dxf>
    <dxf>
      <fill>
        <patternFill>
          <bgColor theme="6" tint="0.59999389629810485"/>
        </patternFill>
      </fill>
    </dxf>
    <dxf>
      <font>
        <b val="0"/>
      </font>
    </dxf>
    <dxf>
      <fill>
        <patternFill patternType="solid">
          <bgColor theme="5" tint="0.79998168889431442"/>
        </patternFill>
      </fill>
    </dxf>
    <dxf>
      <fill>
        <patternFill patternType="solid">
          <bgColor theme="5" tint="0.79998168889431442"/>
        </patternFill>
      </fill>
    </dxf>
    <dxf>
      <border>
        <left style="thin">
          <color indexed="64"/>
        </left>
        <right style="thin">
          <color indexed="64"/>
        </right>
        <top style="thin">
          <color indexed="64"/>
        </top>
        <bottom style="thin">
          <color indexed="64"/>
        </bottom>
      </border>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ont>
        <b/>
      </font>
    </dxf>
    <dxf>
      <font>
        <b/>
      </font>
    </dxf>
    <dxf>
      <font>
        <b/>
      </font>
    </dxf>
    <dxf>
      <numFmt numFmtId="2" formatCode="0.00"/>
    </dxf>
    <dxf>
      <numFmt numFmtId="164" formatCode="_-* #,##0_-;\-* #,##0_-;_-* &quot;-&quot;??_-;_-@_-"/>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border>
        <left style="thick">
          <color rgb="FF425222"/>
        </left>
        <right style="thick">
          <color rgb="FF425222"/>
        </right>
        <top style="thick">
          <color rgb="FF425222"/>
        </top>
        <bottom style="thick">
          <color rgb="FF425222"/>
        </bottom>
      </border>
    </dxf>
    <dxf>
      <fill>
        <patternFill>
          <bgColor theme="6" tint="0.59999389629810485"/>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border>
        <left style="thin">
          <color indexed="64"/>
        </left>
        <right style="thin">
          <color indexed="64"/>
        </right>
        <top style="thin">
          <color indexed="64"/>
        </top>
        <bottom style="thin">
          <color indexed="64"/>
        </bottom>
      </border>
    </dxf>
    <dxf>
      <fill>
        <patternFill patternType="none">
          <bgColor auto="1"/>
        </patternFill>
      </fill>
    </dxf>
    <dxf>
      <numFmt numFmtId="35" formatCode="_-* #,##0.00_-;\-* #,##0.00_-;_-* &quot;-&quot;??_-;_-@_-"/>
    </dxf>
    <dxf>
      <numFmt numFmtId="2" formatCode="0.00"/>
    </dxf>
    <dxf>
      <numFmt numFmtId="2" formatCode="0.00"/>
    </dxf>
    <dxf>
      <numFmt numFmtId="2" formatCode="0.00"/>
    </dxf>
    <dxf>
      <fill>
        <patternFill patternType="solid">
          <bgColor theme="5" tint="0.59999389629810485"/>
        </patternFill>
      </fill>
    </dxf>
    <dxf>
      <numFmt numFmtId="2" formatCode="0.00"/>
    </dxf>
    <dxf>
      <numFmt numFmtId="2" formatCode="0.00"/>
    </dxf>
    <dxf>
      <numFmt numFmtId="167" formatCode="0.0"/>
    </dxf>
    <dxf>
      <numFmt numFmtId="2" formatCode="0.00"/>
    </dxf>
    <dxf>
      <border>
        <left style="thick">
          <color theme="5" tint="-0.499984740745262"/>
        </left>
        <right style="thick">
          <color theme="5" tint="-0.499984740745262"/>
        </right>
        <top style="thick">
          <color theme="5" tint="-0.499984740745262"/>
        </top>
        <bottom style="thick">
          <color theme="5" tint="-0.499984740745262"/>
        </bottom>
      </border>
    </dxf>
    <dxf>
      <fill>
        <patternFill patternType="solid">
          <bgColor theme="5" tint="0.79998168889431442"/>
        </patternFill>
      </fill>
    </dxf>
    <dxf>
      <numFmt numFmtId="1" formatCode="0"/>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border>
        <left style="thin">
          <color indexed="64"/>
        </left>
        <right style="thin">
          <color indexed="64"/>
        </right>
        <top style="thin">
          <color indexed="64"/>
        </top>
        <bottom style="thin">
          <color indexed="64"/>
        </bottom>
      </border>
    </dxf>
    <dxf>
      <numFmt numFmtId="1" formatCode="0"/>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border>
        <left style="thick">
          <color rgb="FF425222"/>
        </left>
        <right style="thick">
          <color rgb="FF425222"/>
        </right>
        <top style="thick">
          <color rgb="FF425222"/>
        </top>
        <bottom style="thick">
          <color rgb="FF425222"/>
        </bottom>
      </border>
    </dxf>
    <dxf>
      <fill>
        <patternFill>
          <bgColor theme="6" tint="0.59999389629810485"/>
        </patternFill>
      </fill>
    </dxf>
    <dxf>
      <fill>
        <patternFill patternType="none">
          <bgColor auto="1"/>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border>
        <left style="thin">
          <color indexed="64"/>
        </left>
        <right style="thin">
          <color indexed="64"/>
        </right>
        <top style="thin">
          <color indexed="64"/>
        </top>
        <bottom style="thin">
          <color indexed="64"/>
        </bottom>
      </border>
    </dxf>
    <dxf>
      <fill>
        <patternFill patternType="none">
          <bgColor auto="1"/>
        </patternFill>
      </fill>
    </dxf>
    <dxf>
      <fill>
        <patternFill patternType="none">
          <bgColor auto="1"/>
        </patternFill>
      </fill>
    </dxf>
    <dxf>
      <fill>
        <patternFill patternType="solid">
          <bgColor theme="5" tint="0.59999389629810485"/>
        </patternFill>
      </fill>
    </dxf>
    <dxf>
      <border>
        <left style="thick">
          <color theme="5" tint="-0.499984740745262"/>
        </left>
        <right style="thick">
          <color theme="5" tint="-0.499984740745262"/>
        </right>
        <top style="thick">
          <color theme="5" tint="-0.499984740745262"/>
        </top>
        <bottom style="thick">
          <color theme="5" tint="-0.499984740745262"/>
        </bottom>
      </border>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border>
        <left style="thin">
          <color indexed="64"/>
        </left>
        <right style="thin">
          <color indexed="64"/>
        </right>
        <top style="thin">
          <color indexed="64"/>
        </top>
        <bottom style="thin">
          <color indexed="64"/>
        </bottom>
      </border>
    </dxf>
    <dxf>
      <font>
        <b/>
      </font>
    </dxf>
    <dxf>
      <font>
        <b/>
      </font>
    </dxf>
    <dxf>
      <font>
        <b/>
      </font>
    </dxf>
    <dxf>
      <numFmt numFmtId="1" formatCode="0"/>
    </dxf>
    <dxf>
      <numFmt numFmtId="2" formatCode="0.00"/>
    </dxf>
    <dxf>
      <border>
        <left style="thick">
          <color theme="5" tint="-0.499984740745262"/>
        </left>
        <right style="thick">
          <color theme="5" tint="-0.499984740745262"/>
        </right>
        <top style="thick">
          <color theme="5" tint="-0.499984740745262"/>
        </top>
        <bottom style="thick">
          <color theme="5" tint="-0.499984740745262"/>
        </bottom>
      </border>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none">
          <bgColor auto="1"/>
        </patternFill>
      </fill>
    </dxf>
    <dxf>
      <numFmt numFmtId="35" formatCode="_-* #,##0.00_-;\-* #,##0.00_-;_-* &quot;-&quot;??_-;_-@_-"/>
    </dxf>
    <dxf>
      <fill>
        <patternFill>
          <bgColor theme="9" tint="0.79998168889431442"/>
        </patternFill>
      </fill>
    </dxf>
    <dxf>
      <fill>
        <patternFill>
          <bgColor theme="9" tint="0.79998168889431442"/>
        </patternFill>
      </fill>
    </dxf>
    <dxf>
      <fill>
        <patternFill patternType="solid">
          <bgColor rgb="FFFFFF00"/>
        </patternFill>
      </fill>
    </dxf>
    <dxf>
      <fill>
        <patternFill patternType="solid">
          <bgColor rgb="FFFFFF00"/>
        </patternFill>
      </fill>
    </dxf>
    <dxf>
      <border>
        <left style="thick">
          <color theme="6" tint="-0.499984740745262"/>
        </left>
        <right style="thick">
          <color theme="6" tint="-0.499984740745262"/>
        </right>
        <top style="thick">
          <color theme="6" tint="-0.499984740745262"/>
        </top>
        <bottom style="thick">
          <color theme="6" tint="-0.499984740745262"/>
        </bottom>
      </border>
    </dxf>
    <dxf>
      <border>
        <left style="thick">
          <color theme="6" tint="-0.499984740745262"/>
        </left>
        <right style="thick">
          <color theme="6" tint="-0.499984740745262"/>
        </right>
        <top style="thick">
          <color theme="6" tint="-0.499984740745262"/>
        </top>
        <bottom style="thick">
          <color theme="6" tint="-0.499984740745262"/>
        </bottom>
      </border>
    </dxf>
    <dxf>
      <border>
        <left style="thick">
          <color theme="6" tint="-0.499984740745262"/>
        </left>
        <right style="thick">
          <color theme="6" tint="-0.499984740745262"/>
        </right>
        <top style="thick">
          <color theme="6" tint="-0.499984740745262"/>
        </top>
        <bottom style="thick">
          <color theme="6" tint="-0.499984740745262"/>
        </bottom>
      </border>
    </dxf>
    <dxf>
      <fill>
        <patternFill>
          <bgColor theme="6" tint="0.59999389629810485"/>
        </patternFill>
      </fill>
    </dxf>
    <dxf>
      <border>
        <left style="medium">
          <color rgb="FF336600"/>
        </left>
        <right style="medium">
          <color rgb="FF336600"/>
        </right>
        <top style="medium">
          <color rgb="FF336600"/>
        </top>
        <bottom style="medium">
          <color rgb="FF336600"/>
        </bottom>
      </border>
    </dxf>
    <dxf>
      <border>
        <left style="medium">
          <color rgb="FF336600"/>
        </left>
        <right style="medium">
          <color rgb="FF336600"/>
        </right>
        <top style="medium">
          <color rgb="FF336600"/>
        </top>
        <bottom style="medium">
          <color rgb="FF336600"/>
        </bottom>
      </border>
    </dxf>
    <dxf>
      <fill>
        <patternFill>
          <bgColor theme="6" tint="0.59999389629810485"/>
        </patternFill>
      </fill>
    </dxf>
    <dxf>
      <fill>
        <patternFill patternType="solid">
          <bgColor theme="5" tint="0.79998168889431442"/>
        </patternFill>
      </fill>
    </dxf>
    <dxf>
      <border>
        <left style="thin">
          <color indexed="64"/>
        </left>
        <right style="thin">
          <color indexed="64"/>
        </right>
        <top style="thin">
          <color indexed="64"/>
        </top>
        <bottom style="thin">
          <color indexed="64"/>
        </bottom>
      </border>
    </dxf>
    <dxf>
      <font>
        <sz val="16"/>
      </font>
    </dxf>
    <dxf>
      <font>
        <color theme="5" tint="-0.499984740745262"/>
      </font>
    </dxf>
    <dxf>
      <font>
        <b/>
      </font>
    </dxf>
    <dxf>
      <numFmt numFmtId="1" formatCode="0"/>
    </dxf>
    <dxf>
      <numFmt numFmtId="13" formatCode="0%"/>
    </dxf>
    <dxf>
      <numFmt numFmtId="164" formatCode="_-* #,##0_-;\-* #,##0_-;_-* &quot;-&quot;??_-;_-@_-"/>
    </dxf>
    <dxf>
      <border>
        <left style="thick">
          <color theme="6" tint="-0.499984740745262"/>
        </left>
        <right style="thick">
          <color theme="6" tint="-0.499984740745262"/>
        </right>
        <top style="thick">
          <color theme="6" tint="-0.499984740745262"/>
        </top>
        <bottom style="thick">
          <color theme="6" tint="-0.499984740745262"/>
        </bottom>
      </border>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border>
        <left style="thin">
          <color indexed="64"/>
        </left>
        <right style="thin">
          <color indexed="64"/>
        </right>
        <top style="thin">
          <color indexed="64"/>
        </top>
        <bottom style="thin">
          <color indexed="64"/>
        </bottom>
      </border>
    </dxf>
    <dxf>
      <fill>
        <patternFill patternType="none">
          <bgColor auto="1"/>
        </patternFill>
      </fill>
    </dxf>
    <dxf>
      <fill>
        <patternFill patternType="solid">
          <bgColor theme="5" tint="0.59999389629810485"/>
        </patternFill>
      </fill>
    </dxf>
    <dxf>
      <numFmt numFmtId="2" formatCode="0.00"/>
    </dxf>
    <dxf>
      <numFmt numFmtId="2" formatCode="0.00"/>
    </dxf>
    <dxf>
      <numFmt numFmtId="2" formatCode="0.00"/>
    </dxf>
    <dxf>
      <border>
        <left style="thick">
          <color rgb="FF425222"/>
        </left>
        <right style="thick">
          <color rgb="FF425222"/>
        </right>
        <top style="thick">
          <color rgb="FF425222"/>
        </top>
        <bottom style="thick">
          <color rgb="FF425222"/>
        </bottom>
      </border>
    </dxf>
    <dxf>
      <border>
        <left style="thick">
          <color rgb="FF425222"/>
        </left>
        <right style="thick">
          <color rgb="FF425222"/>
        </right>
        <top style="thick">
          <color rgb="FF425222"/>
        </top>
        <bottom style="thick">
          <color rgb="FF425222"/>
        </bottom>
      </border>
    </dxf>
    <dxf>
      <border>
        <left style="thick">
          <color rgb="FF425222"/>
        </left>
        <right style="thick">
          <color rgb="FF425222"/>
        </right>
        <top style="thick">
          <color rgb="FF425222"/>
        </top>
        <bottom style="thick">
          <color rgb="FF425222"/>
        </bottom>
      </border>
    </dxf>
    <dxf>
      <border>
        <left style="thick">
          <color rgb="FF425222"/>
        </left>
        <right style="thick">
          <color rgb="FF425222"/>
        </right>
        <top style="thick">
          <color rgb="FF425222"/>
        </top>
        <bottom style="thick">
          <color rgb="FF425222"/>
        </bottom>
      </border>
    </dxf>
    <dxf>
      <border>
        <left style="thick">
          <color rgb="FF425222"/>
        </left>
        <right style="thick">
          <color rgb="FF425222"/>
        </right>
        <top style="thick">
          <color rgb="FF425222"/>
        </top>
        <bottom style="thick">
          <color rgb="FF425222"/>
        </bottom>
      </border>
    </dxf>
    <dxf>
      <border>
        <left style="thick">
          <color rgb="FF425222"/>
        </left>
        <right style="thick">
          <color rgb="FF425222"/>
        </right>
        <top style="thick">
          <color rgb="FF425222"/>
        </top>
        <bottom style="thick">
          <color rgb="FF425222"/>
        </bottom>
      </border>
    </dxf>
    <dxf>
      <border>
        <left style="thick">
          <color rgb="FF425222"/>
        </left>
        <right style="thick">
          <color rgb="FF425222"/>
        </right>
        <top style="thick">
          <color rgb="FF425222"/>
        </top>
        <bottom style="thick">
          <color rgb="FF425222"/>
        </bottom>
      </border>
    </dxf>
    <dxf>
      <border>
        <left style="thick">
          <color rgb="FF425222"/>
        </left>
        <right style="thick">
          <color rgb="FF425222"/>
        </right>
        <top style="thick">
          <color rgb="FF425222"/>
        </top>
        <bottom style="thick">
          <color rgb="FF425222"/>
        </bottom>
      </border>
    </dxf>
    <dxf>
      <border>
        <left style="thick">
          <color rgb="FF425222"/>
        </left>
        <right style="thick">
          <color rgb="FF425222"/>
        </right>
        <top style="thick">
          <color rgb="FF425222"/>
        </top>
        <bottom style="thick">
          <color rgb="FF425222"/>
        </bottom>
      </border>
    </dxf>
    <dxf>
      <border>
        <left style="thick">
          <color rgb="FF425222"/>
        </left>
        <right style="thick">
          <color rgb="FF425222"/>
        </right>
        <top style="thick">
          <color rgb="FF425222"/>
        </top>
        <bottom style="thick">
          <color rgb="FF425222"/>
        </bottom>
      </border>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numFmt numFmtId="1" formatCode="0"/>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border>
        <left style="thin">
          <color indexed="64"/>
        </left>
        <right style="thin">
          <color indexed="64"/>
        </right>
        <top style="thin">
          <color indexed="64"/>
        </top>
        <bottom style="thin">
          <color indexed="64"/>
        </bottom>
      </border>
    </dxf>
    <dxf>
      <numFmt numFmtId="2" formatCode="0.00"/>
    </dxf>
    <dxf>
      <border>
        <left style="thick">
          <color theme="5" tint="-0.499984740745262"/>
        </left>
        <right style="thick">
          <color theme="5" tint="-0.499984740745262"/>
        </right>
        <top style="thick">
          <color theme="5" tint="-0.499984740745262"/>
        </top>
        <bottom style="thick">
          <color theme="5" tint="-0.499984740745262"/>
        </bottom>
      </border>
    </dxf>
    <dxf>
      <border>
        <left style="thick">
          <color theme="5" tint="-0.499984740745262"/>
        </left>
        <right style="thick">
          <color theme="5" tint="-0.499984740745262"/>
        </right>
        <top style="thick">
          <color theme="5" tint="-0.499984740745262"/>
        </top>
        <bottom style="thick">
          <color theme="5" tint="-0.499984740745262"/>
        </bottom>
      </border>
    </dxf>
    <dxf>
      <border>
        <left style="thick">
          <color theme="5" tint="-0.499984740745262"/>
        </left>
        <right style="thick">
          <color theme="5" tint="-0.499984740745262"/>
        </right>
        <top style="thick">
          <color theme="5" tint="-0.499984740745262"/>
        </top>
        <bottom style="thick">
          <color theme="5" tint="-0.499984740745262"/>
        </bottom>
      </border>
    </dxf>
    <dxf>
      <border>
        <left style="thick">
          <color theme="5" tint="-0.499984740745262"/>
        </left>
        <right style="thick">
          <color theme="5" tint="-0.499984740745262"/>
        </right>
        <top style="thick">
          <color theme="5" tint="-0.499984740745262"/>
        </top>
        <bottom style="thick">
          <color theme="5" tint="-0.499984740745262"/>
        </bottom>
      </border>
    </dxf>
    <dxf>
      <border>
        <left style="thick">
          <color theme="5" tint="-0.499984740745262"/>
        </left>
        <right style="thick">
          <color theme="5" tint="-0.499984740745262"/>
        </right>
        <top style="thick">
          <color theme="5" tint="-0.499984740745262"/>
        </top>
        <bottom style="thick">
          <color theme="5" tint="-0.499984740745262"/>
        </bottom>
      </border>
    </dxf>
    <dxf>
      <border>
        <left style="thick">
          <color theme="5" tint="-0.499984740745262"/>
        </left>
        <right style="thick">
          <color theme="5" tint="-0.499984740745262"/>
        </right>
        <top style="thick">
          <color theme="5" tint="-0.499984740745262"/>
        </top>
        <bottom style="thick">
          <color theme="5" tint="-0.499984740745262"/>
        </bottom>
      </border>
    </dxf>
    <dxf>
      <border>
        <left style="thick">
          <color theme="5" tint="-0.499984740745262"/>
        </left>
        <right style="thick">
          <color theme="5" tint="-0.499984740745262"/>
        </right>
        <top style="thick">
          <color theme="5" tint="-0.499984740745262"/>
        </top>
        <bottom style="thick">
          <color theme="5" tint="-0.499984740745262"/>
        </bottom>
      </border>
    </dxf>
    <dxf>
      <border>
        <left style="thick">
          <color theme="5" tint="-0.499984740745262"/>
        </left>
        <right style="thick">
          <color theme="5" tint="-0.499984740745262"/>
        </right>
        <top style="thick">
          <color theme="5" tint="-0.499984740745262"/>
        </top>
        <bottom style="thick">
          <color theme="5" tint="-0.499984740745262"/>
        </bottom>
      </border>
    </dxf>
    <dxf>
      <border>
        <left style="thick">
          <color theme="5" tint="-0.499984740745262"/>
        </left>
        <right style="thick">
          <color theme="5" tint="-0.499984740745262"/>
        </right>
        <top style="thick">
          <color theme="5" tint="-0.499984740745262"/>
        </top>
        <bottom style="thick">
          <color theme="5" tint="-0.499984740745262"/>
        </bottom>
      </border>
    </dxf>
    <dxf>
      <border>
        <left style="thick">
          <color theme="5" tint="-0.499984740745262"/>
        </left>
        <right style="thick">
          <color theme="5" tint="-0.499984740745262"/>
        </right>
        <top style="thick">
          <color theme="5" tint="-0.499984740745262"/>
        </top>
        <bottom style="thick">
          <color theme="5" tint="-0.499984740745262"/>
        </bottom>
      </border>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border>
        <left style="thin">
          <color indexed="64"/>
        </left>
        <right style="thin">
          <color indexed="64"/>
        </right>
        <top style="thin">
          <color indexed="64"/>
        </top>
        <bottom style="thin">
          <color indexed="64"/>
        </bottom>
      </border>
    </dxf>
    <dxf>
      <numFmt numFmtId="2" formatCode="0.00"/>
    </dxf>
    <dxf>
      <border>
        <left style="thick">
          <color theme="5" tint="-0.499984740745262"/>
        </left>
        <right style="thick">
          <color theme="5" tint="-0.499984740745262"/>
        </right>
        <top style="thick">
          <color theme="5" tint="-0.499984740745262"/>
        </top>
        <bottom style="thick">
          <color theme="5" tint="-0.499984740745262"/>
        </bottom>
      </border>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border>
        <left style="thin">
          <color indexed="64"/>
        </left>
        <right style="thin">
          <color indexed="64"/>
        </right>
        <top style="thin">
          <color indexed="64"/>
        </top>
        <bottom style="thin">
          <color indexed="64"/>
        </bottom>
      </border>
    </dxf>
    <dxf>
      <font>
        <b/>
      </font>
    </dxf>
    <dxf>
      <font>
        <b/>
      </font>
    </dxf>
    <dxf>
      <font>
        <b/>
      </font>
    </dxf>
    <dxf>
      <font>
        <sz val="16"/>
      </font>
    </dxf>
    <dxf>
      <font>
        <b/>
      </font>
    </dxf>
    <dxf>
      <font>
        <color theme="9" tint="-0.499984740745262"/>
      </font>
    </dxf>
    <dxf>
      <numFmt numFmtId="13" formatCode="0%"/>
    </dxf>
    <dxf>
      <numFmt numFmtId="14" formatCode="0.00%"/>
    </dxf>
    <dxf>
      <font>
        <color rgb="FFA50021"/>
      </font>
    </dxf>
    <dxf>
      <font>
        <color rgb="FF002060"/>
      </font>
    </dxf>
    <dxf>
      <font>
        <b/>
      </font>
    </dxf>
    <dxf>
      <font>
        <sz val="14"/>
      </font>
    </dxf>
    <dxf>
      <font>
        <b/>
      </font>
    </dxf>
    <dxf>
      <font>
        <sz val="14"/>
      </font>
    </dxf>
    <dxf>
      <numFmt numFmtId="1" formatCode="0"/>
    </dxf>
    <dxf>
      <numFmt numFmtId="0" formatCode="General"/>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border>
        <left style="thick">
          <color rgb="FFFF0000"/>
        </left>
        <right style="thick">
          <color rgb="FFFF0000"/>
        </right>
        <top style="thick">
          <color rgb="FFFF0000"/>
        </top>
        <bottom style="thick">
          <color rgb="FFFF0000"/>
        </bottom>
      </border>
    </dxf>
    <dxf>
      <border diagonalUp="0" diagonalDown="0">
        <left/>
        <right/>
        <top/>
        <bottom/>
        <vertical/>
        <horizontal/>
      </border>
    </dxf>
    <dxf>
      <border diagonalUp="0" diagonalDown="1">
        <left/>
        <right/>
        <top/>
        <bottom/>
        <diagonal style="thin">
          <color auto="1"/>
        </diagonal>
        <vertical/>
        <horizontal/>
      </border>
    </dxf>
    <dxf>
      <fill>
        <gradientFill degree="90">
          <stop position="0">
            <color theme="0"/>
          </stop>
          <stop position="1">
            <color theme="4"/>
          </stop>
        </gradientFill>
      </fill>
    </dxf>
    <dxf>
      <fill>
        <patternFill>
          <fgColor rgb="FF425C59"/>
        </patternFill>
      </fill>
    </dxf>
    <dxf>
      <fill>
        <patternFill>
          <fgColor rgb="FF425C59"/>
        </patternFill>
      </fill>
    </dxf>
    <dxf>
      <fill>
        <patternFill>
          <fgColor rgb="FF425C59"/>
        </patternFill>
      </fill>
    </dxf>
    <dxf>
      <font>
        <b/>
        <i/>
        <sz val="9"/>
        <name val="Calibri"/>
        <family val="2"/>
        <scheme val="minor"/>
      </font>
      <fill>
        <patternFill>
          <fgColor rgb="FF425C59"/>
        </patternFill>
      </fill>
      <border diagonalUp="0" diagonalDown="0">
        <left/>
        <right/>
        <top/>
        <bottom/>
        <vertical/>
        <horizontal/>
      </border>
    </dxf>
    <dxf>
      <fill>
        <patternFill>
          <fgColor rgb="FF425C59"/>
        </patternFill>
      </fill>
    </dxf>
  </dxfs>
  <tableStyles count="11" defaultTableStyle="TableStyleMedium9" defaultPivotStyle="PivotStyleLight16">
    <tableStyle name="Slicer Style 1" pivot="0" table="0" count="1" xr9:uid="{EF5DB924-C67A-48D6-BF27-73F5190C6B22}"/>
    <tableStyle name="Slicer Style 2" pivot="0" table="0" count="1" xr9:uid="{C5E68F52-D6BE-4DCF-A955-76127B101C1C}">
      <tableStyleElement type="wholeTable" dxfId="310"/>
    </tableStyle>
    <tableStyle name="Slicer Style 3" pivot="0" table="0" count="1" xr9:uid="{0D223241-E8FD-4F1B-BEE7-08D90352AAAB}">
      <tableStyleElement type="wholeTable" dxfId="309"/>
    </tableStyle>
    <tableStyle name="Slicer Style 4" pivot="0" table="0" count="1" xr9:uid="{250AA702-1036-4BED-A2A4-52B72374555E}">
      <tableStyleElement type="wholeTable" dxfId="308"/>
    </tableStyle>
    <tableStyle name="Slicer Style 5" pivot="0" table="0" count="1" xr9:uid="{56C80B76-317D-4B95-BFBA-1ED612DE9CD2}">
      <tableStyleElement type="headerRow" dxfId="307"/>
    </tableStyle>
    <tableStyle name="Slicer Style 6" pivot="0" table="0" count="1" xr9:uid="{42B18606-C5B3-48D1-B89F-761AA8524879}">
      <tableStyleElement type="wholeTable" dxfId="306"/>
    </tableStyle>
    <tableStyle name="Slicer Style 7" pivot="0" table="0" count="1" xr9:uid="{DF7716DF-9FC8-4D6F-B573-EDACD4DF2875}">
      <tableStyleElement type="wholeTable" dxfId="305"/>
    </tableStyle>
    <tableStyle name="Slicer Style 8" pivot="0" table="0" count="1" xr9:uid="{FC490F18-4479-4236-A544-35959FE6B6D4}">
      <tableStyleElement type="wholeTable" dxfId="304"/>
    </tableStyle>
    <tableStyle name="Slicer Style 9" pivot="0" table="0" count="0" xr9:uid="{19642F9A-8C87-4184-851A-F599A7C1322B}"/>
    <tableStyle name="Slicer_Age_group" pivot="0" table="0" count="1" xr9:uid="{C1D7EA07-7BBB-4F50-8F38-E830CCAC9B2F}">
      <tableStyleElement type="wholeTable" dxfId="303"/>
    </tableStyle>
    <tableStyle name="Slicer_Department" pivot="0" table="0" count="1" xr9:uid="{53A21C61-594D-4853-BD4E-70AE3003B7B6}">
      <tableStyleElement type="wholeTable" dxfId="302"/>
    </tableStyle>
  </tableStyles>
  <colors>
    <mruColors>
      <color rgb="FFB48900"/>
      <color rgb="FF30542A"/>
      <color rgb="FF336600"/>
      <color rgb="FF425222"/>
      <color rgb="FF425C59"/>
      <color rgb="FFE2ECEB"/>
      <color rgb="FFE2EAE8"/>
      <color rgb="FFE2E484"/>
      <color rgb="FF64AE5E"/>
      <color rgb="FF1EAA25"/>
    </mruColors>
  </colors>
  <extLst>
    <ext xmlns:x14="http://schemas.microsoft.com/office/spreadsheetml/2009/9/main" uri="{46F421CA-312F-682f-3DD2-61675219B42D}">
      <x14:dxfs count="1">
        <dxf>
          <fill>
            <patternFill>
              <fgColor rgb="FF425C59"/>
            </patternFill>
          </fill>
        </dxf>
      </x14:dxfs>
    </ext>
    <ext xmlns:x14="http://schemas.microsoft.com/office/spreadsheetml/2009/9/main" uri="{EB79DEF2-80B8-43e5-95BD-54CBDDF9020C}">
      <x14:slicerStyles defaultSlicerStyle="Slicer Style 4">
        <x14:slicerStyle name="Slicer Style 1">
          <x14:slicerStyleElements>
            <x14:slicerStyleElement type="selectedItemWithData" dxfId="0"/>
          </x14:slicerStyleElements>
        </x14:slicerStyle>
        <x14:slicerStyle name="Slicer Style 2"/>
        <x14:slicerStyle name="Slicer Style 3"/>
        <x14:slicerStyle name="Slicer Style 4"/>
        <x14:slicerStyle name="Slicer Style 5"/>
        <x14:slicerStyle name="Slicer Style 6"/>
        <x14:slicerStyle name="Slicer Style 7"/>
        <x14:slicerStyle name="Slicer Style 8"/>
        <x14:slicerStyle name="Slicer Style 9"/>
        <x14:slicerStyle name="Slicer_Age_group"/>
        <x14:slicerStyle name="Slicer_Department"/>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[GROUP2_EXCEL_CAPSTONE_PROJECT.xlsx]Pivot_Table!PivotTable30</c:name>
    <c:fmtId val="108"/>
  </c:pivotSource>
  <c:chart>
    <c:title>
      <c:tx>
        <c:rich>
          <a:bodyPr rot="0" spcFirstLastPara="1" vertOverflow="ellipsis" vert="horz" wrap="square" anchor="ctr" anchorCtr="1"/>
          <a:lstStyle/>
          <a:p>
            <a:pPr>
              <a:defRPr sz="1100" b="0" i="0" u="none" strike="noStrike" kern="1200" spc="0" baseline="0">
                <a:solidFill>
                  <a:srgbClr val="30542A"/>
                </a:solidFill>
                <a:latin typeface="+mn-lt"/>
                <a:ea typeface="+mn-ea"/>
                <a:cs typeface="+mn-cs"/>
              </a:defRPr>
            </a:pPr>
            <a:r>
              <a:rPr lang="fr-FR" sz="1100" b="1">
                <a:solidFill>
                  <a:srgbClr val="30542A"/>
                </a:solidFill>
              </a:rPr>
              <a:t>Avg.</a:t>
            </a:r>
            <a:r>
              <a:rPr lang="fr-FR" sz="1100" b="1" baseline="0">
                <a:solidFill>
                  <a:srgbClr val="30542A"/>
                </a:solidFill>
              </a:rPr>
              <a:t> salary by Gender and  </a:t>
            </a:r>
            <a:r>
              <a:rPr lang="fr-FR" sz="1100" b="1">
                <a:solidFill>
                  <a:srgbClr val="30542A"/>
                </a:solidFill>
              </a:rPr>
              <a:t>Performance rating</a:t>
            </a:r>
          </a:p>
        </c:rich>
      </c:tx>
      <c:layout>
        <c:manualLayout>
          <c:xMode val="edge"/>
          <c:yMode val="edge"/>
          <c:x val="0.15320855921047252"/>
          <c:y val="0"/>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rgbClr val="30542A"/>
              </a:solidFill>
              <a:latin typeface="+mn-lt"/>
              <a:ea typeface="+mn-ea"/>
              <a:cs typeface="+mn-cs"/>
            </a:defRPr>
          </a:pPr>
          <a:endParaRPr lang="fr-FR"/>
        </a:p>
      </c:txPr>
    </c:title>
    <c:autoTitleDeleted val="0"/>
    <c:pivotFmts>
      <c:pivotFmt>
        <c:idx val="0"/>
        <c:spPr>
          <a:solidFill>
            <a:schemeClr val="accent1"/>
          </a:solidFill>
          <a:ln w="28575" cap="rnd">
            <a:solidFill>
              <a:srgbClr val="C00000"/>
            </a:solidFill>
            <a:round/>
          </a:ln>
          <a:effectLst/>
        </c:spPr>
        <c:marker>
          <c:symbol val="none"/>
        </c:marker>
      </c:pivotFmt>
      <c:pivotFmt>
        <c:idx val="1"/>
        <c:spPr>
          <a:solidFill>
            <a:schemeClr val="accent1"/>
          </a:solidFill>
          <a:ln w="28575" cap="rnd">
            <a:solidFill>
              <a:srgbClr val="002060"/>
            </a:solidFill>
            <a:round/>
          </a:ln>
          <a:effectLst/>
        </c:spPr>
        <c:marker>
          <c:symbol val="none"/>
        </c:marker>
      </c:pivotFmt>
      <c:pivotFmt>
        <c:idx val="2"/>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B489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30542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rgbClr val="B489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30542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B489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30542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B489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30542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B489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30542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577030606913367"/>
          <c:y val="0.30183574879227054"/>
          <c:w val="0.60610378301082568"/>
          <c:h val="0.37415953440602534"/>
        </c:manualLayout>
      </c:layout>
      <c:barChart>
        <c:barDir val="col"/>
        <c:grouping val="clustered"/>
        <c:varyColors val="0"/>
        <c:ser>
          <c:idx val="0"/>
          <c:order val="0"/>
          <c:tx>
            <c:strRef>
              <c:f>Pivot_Table!$C$79:$C$80</c:f>
              <c:strCache>
                <c:ptCount val="1"/>
                <c:pt idx="0">
                  <c:v>F</c:v>
                </c:pt>
              </c:strCache>
            </c:strRef>
          </c:tx>
          <c:spPr>
            <a:solidFill>
              <a:srgbClr val="B48900"/>
            </a:solidFill>
            <a:ln>
              <a:noFill/>
            </a:ln>
            <a:effectLst/>
          </c:spPr>
          <c:invertIfNegative val="0"/>
          <c:cat>
            <c:strRef>
              <c:f>Pivot_Table!$B$81:$B$85</c:f>
              <c:strCache>
                <c:ptCount val="4"/>
                <c:pt idx="0">
                  <c:v>Excellent</c:v>
                </c:pt>
                <c:pt idx="1">
                  <c:v>Good</c:v>
                </c:pt>
                <c:pt idx="2">
                  <c:v>Poor</c:v>
                </c:pt>
                <c:pt idx="3">
                  <c:v>Satisfactory</c:v>
                </c:pt>
              </c:strCache>
            </c:strRef>
          </c:cat>
          <c:val>
            <c:numRef>
              <c:f>Pivot_Table!$C$81:$C$85</c:f>
              <c:numCache>
                <c:formatCode>0.00</c:formatCode>
                <c:ptCount val="4"/>
                <c:pt idx="0">
                  <c:v>76754.390000000014</c:v>
                </c:pt>
                <c:pt idx="1">
                  <c:v>75460.107894736851</c:v>
                </c:pt>
                <c:pt idx="2">
                  <c:v>75474.931000000011</c:v>
                </c:pt>
                <c:pt idx="3">
                  <c:v>78237.164615384623</c:v>
                </c:pt>
              </c:numCache>
            </c:numRef>
          </c:val>
          <c:extLst>
            <c:ext xmlns:c16="http://schemas.microsoft.com/office/drawing/2014/chart" uri="{C3380CC4-5D6E-409C-BE32-E72D297353CC}">
              <c16:uniqueId val="{00000000-A252-407A-8B8D-AC3539B5B86A}"/>
            </c:ext>
          </c:extLst>
        </c:ser>
        <c:dLbls>
          <c:showLegendKey val="0"/>
          <c:showVal val="0"/>
          <c:showCatName val="0"/>
          <c:showSerName val="0"/>
          <c:showPercent val="0"/>
          <c:showBubbleSize val="0"/>
        </c:dLbls>
        <c:gapWidth val="150"/>
        <c:axId val="1193931632"/>
        <c:axId val="1193935232"/>
      </c:barChart>
      <c:lineChart>
        <c:grouping val="standard"/>
        <c:varyColors val="0"/>
        <c:ser>
          <c:idx val="1"/>
          <c:order val="1"/>
          <c:tx>
            <c:strRef>
              <c:f>Pivot_Table!$D$79:$D$80</c:f>
              <c:strCache>
                <c:ptCount val="1"/>
                <c:pt idx="0">
                  <c:v>M</c:v>
                </c:pt>
              </c:strCache>
            </c:strRef>
          </c:tx>
          <c:spPr>
            <a:ln w="28575" cap="rnd">
              <a:solidFill>
                <a:srgbClr val="30542A"/>
              </a:solidFill>
              <a:round/>
            </a:ln>
            <a:effectLst/>
          </c:spPr>
          <c:marker>
            <c:symbol val="none"/>
          </c:marker>
          <c:cat>
            <c:strRef>
              <c:f>Pivot_Table!$B$81:$B$85</c:f>
              <c:strCache>
                <c:ptCount val="4"/>
                <c:pt idx="0">
                  <c:v>Excellent</c:v>
                </c:pt>
                <c:pt idx="1">
                  <c:v>Good</c:v>
                </c:pt>
                <c:pt idx="2">
                  <c:v>Poor</c:v>
                </c:pt>
                <c:pt idx="3">
                  <c:v>Satisfactory</c:v>
                </c:pt>
              </c:strCache>
            </c:strRef>
          </c:cat>
          <c:val>
            <c:numRef>
              <c:f>Pivot_Table!$D$81:$D$85</c:f>
              <c:numCache>
                <c:formatCode>0.00</c:formatCode>
                <c:ptCount val="4"/>
                <c:pt idx="0">
                  <c:v>77367.685111111117</c:v>
                </c:pt>
                <c:pt idx="1">
                  <c:v>78373.905599999998</c:v>
                </c:pt>
                <c:pt idx="2">
                  <c:v>70837.48533333333</c:v>
                </c:pt>
                <c:pt idx="3">
                  <c:v>81866.791379310336</c:v>
                </c:pt>
              </c:numCache>
            </c:numRef>
          </c:val>
          <c:smooth val="0"/>
          <c:extLst>
            <c:ext xmlns:c16="http://schemas.microsoft.com/office/drawing/2014/chart" uri="{C3380CC4-5D6E-409C-BE32-E72D297353CC}">
              <c16:uniqueId val="{00000001-A252-407A-8B8D-AC3539B5B86A}"/>
            </c:ext>
          </c:extLst>
        </c:ser>
        <c:dLbls>
          <c:showLegendKey val="0"/>
          <c:showVal val="0"/>
          <c:showCatName val="0"/>
          <c:showSerName val="0"/>
          <c:showPercent val="0"/>
          <c:showBubbleSize val="0"/>
        </c:dLbls>
        <c:marker val="1"/>
        <c:smooth val="0"/>
        <c:axId val="1193931632"/>
        <c:axId val="1193935232"/>
      </c:lineChart>
      <c:catAx>
        <c:axId val="11939316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0542A"/>
                </a:solidFill>
                <a:latin typeface="+mn-lt"/>
                <a:ea typeface="+mn-ea"/>
                <a:cs typeface="+mn-cs"/>
              </a:defRPr>
            </a:pPr>
            <a:endParaRPr lang="fr-FR"/>
          </a:p>
        </c:txPr>
        <c:crossAx val="1193935232"/>
        <c:crosses val="autoZero"/>
        <c:auto val="1"/>
        <c:lblAlgn val="ctr"/>
        <c:lblOffset val="100"/>
        <c:noMultiLvlLbl val="0"/>
      </c:catAx>
      <c:valAx>
        <c:axId val="11939352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0542A"/>
                </a:solidFill>
                <a:latin typeface="+mn-lt"/>
                <a:ea typeface="+mn-ea"/>
                <a:cs typeface="+mn-cs"/>
              </a:defRPr>
            </a:pPr>
            <a:endParaRPr lang="fr-FR"/>
          </a:p>
        </c:txPr>
        <c:crossAx val="1193931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aseline="0">
          <a:solidFill>
            <a:sysClr val="windowText" lastClr="000000"/>
          </a:solidFill>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[GROUP2_EXCEL_CAPSTONE_PROJECT.xlsx]Pivot_Table!PivotTable14</c:name>
    <c:fmtId val="82"/>
  </c:pivotSource>
  <c:chart>
    <c:title>
      <c:tx>
        <c:rich>
          <a:bodyPr rot="0" spcFirstLastPara="1" vertOverflow="ellipsis" vert="horz" wrap="square" anchor="ctr" anchorCtr="1"/>
          <a:lstStyle/>
          <a:p>
            <a:pPr>
              <a:defRPr sz="1400" b="1" i="0" u="none" strike="noStrike" kern="1200" spc="0" baseline="0">
                <a:solidFill>
                  <a:srgbClr val="30542A"/>
                </a:solidFill>
                <a:latin typeface="+mn-lt"/>
                <a:ea typeface="+mn-ea"/>
                <a:cs typeface="+mn-cs"/>
              </a:defRPr>
            </a:pPr>
            <a:r>
              <a:rPr lang="fr-FR" sz="1100" b="1">
                <a:solidFill>
                  <a:srgbClr val="30542A"/>
                </a:solidFill>
              </a:rPr>
              <a:t>Atrition status</a:t>
            </a:r>
            <a:r>
              <a:rPr lang="fr-FR" sz="1100" b="1" baseline="0">
                <a:solidFill>
                  <a:srgbClr val="30542A"/>
                </a:solidFill>
              </a:rPr>
              <a:t> versus</a:t>
            </a:r>
            <a:r>
              <a:rPr lang="fr-FR" sz="1100" b="1">
                <a:solidFill>
                  <a:srgbClr val="30542A"/>
                </a:solidFill>
              </a:rPr>
              <a:t> Average</a:t>
            </a:r>
            <a:r>
              <a:rPr lang="fr-FR" sz="1100" b="1" baseline="0">
                <a:solidFill>
                  <a:srgbClr val="30542A"/>
                </a:solidFill>
              </a:rPr>
              <a:t> salary</a:t>
            </a:r>
            <a:r>
              <a:rPr lang="fr-FR" sz="1100" b="1">
                <a:solidFill>
                  <a:srgbClr val="30542A"/>
                </a:solidFill>
              </a:rPr>
              <a:t> </a:t>
            </a:r>
          </a:p>
        </c:rich>
      </c:tx>
      <c:layout>
        <c:manualLayout>
          <c:xMode val="edge"/>
          <c:yMode val="edge"/>
          <c:x val="0.11930701731590482"/>
          <c:y val="6.9084666250345426E-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30542A"/>
              </a:solidFill>
              <a:latin typeface="+mn-lt"/>
              <a:ea typeface="+mn-ea"/>
              <a:cs typeface="+mn-cs"/>
            </a:defRPr>
          </a:pPr>
          <a:endParaRPr lang="fr-FR"/>
        </a:p>
      </c:txPr>
    </c:title>
    <c:autoTitleDeleted val="0"/>
    <c:pivotFmts>
      <c:pivotFmt>
        <c:idx val="0"/>
        <c:spPr>
          <a:solidFill>
            <a:srgbClr val="A5002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A5002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5002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A5002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B489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25C59"/>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30542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25C59"/>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40983596061004"/>
          <c:y val="0.23241517342061269"/>
          <c:w val="0.71633254792485701"/>
          <c:h val="0.70179566271868887"/>
        </c:manualLayout>
      </c:layout>
      <c:barChart>
        <c:barDir val="bar"/>
        <c:grouping val="clustered"/>
        <c:varyColors val="0"/>
        <c:ser>
          <c:idx val="0"/>
          <c:order val="0"/>
          <c:tx>
            <c:strRef>
              <c:f>Pivot_Table!$J$50:$J$51</c:f>
              <c:strCache>
                <c:ptCount val="1"/>
                <c:pt idx="0">
                  <c:v>F</c:v>
                </c:pt>
              </c:strCache>
            </c:strRef>
          </c:tx>
          <c:spPr>
            <a:solidFill>
              <a:srgbClr val="B489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25C59"/>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Pivot_Table!$I$52:$I$54</c:f>
              <c:strCache>
                <c:ptCount val="2"/>
                <c:pt idx="0">
                  <c:v>No</c:v>
                </c:pt>
                <c:pt idx="1">
                  <c:v>Yes</c:v>
                </c:pt>
              </c:strCache>
            </c:strRef>
          </c:cat>
          <c:val>
            <c:numRef>
              <c:f>Pivot_Table!$J$52:$J$54</c:f>
              <c:numCache>
                <c:formatCode>0</c:formatCode>
                <c:ptCount val="2"/>
                <c:pt idx="0">
                  <c:v>75380.907462686533</c:v>
                </c:pt>
                <c:pt idx="1">
                  <c:v>77226.489843749994</c:v>
                </c:pt>
              </c:numCache>
            </c:numRef>
          </c:val>
          <c:extLst>
            <c:ext xmlns:c16="http://schemas.microsoft.com/office/drawing/2014/chart" uri="{C3380CC4-5D6E-409C-BE32-E72D297353CC}">
              <c16:uniqueId val="{00000000-E216-4157-B181-8F09A7047C5F}"/>
            </c:ext>
          </c:extLst>
        </c:ser>
        <c:ser>
          <c:idx val="1"/>
          <c:order val="1"/>
          <c:tx>
            <c:strRef>
              <c:f>Pivot_Table!$K$50:$K$51</c:f>
              <c:strCache>
                <c:ptCount val="1"/>
                <c:pt idx="0">
                  <c:v>M</c:v>
                </c:pt>
              </c:strCache>
            </c:strRef>
          </c:tx>
          <c:spPr>
            <a:solidFill>
              <a:srgbClr val="30542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25C59"/>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Pivot_Table!$I$52:$I$54</c:f>
              <c:strCache>
                <c:ptCount val="2"/>
                <c:pt idx="0">
                  <c:v>No</c:v>
                </c:pt>
                <c:pt idx="1">
                  <c:v>Yes</c:v>
                </c:pt>
              </c:strCache>
            </c:strRef>
          </c:cat>
          <c:val>
            <c:numRef>
              <c:f>Pivot_Table!$K$52:$K$54</c:f>
              <c:numCache>
                <c:formatCode>0</c:formatCode>
                <c:ptCount val="2"/>
                <c:pt idx="0">
                  <c:v>75054.005647058846</c:v>
                </c:pt>
                <c:pt idx="1">
                  <c:v>78362.790714285686</c:v>
                </c:pt>
              </c:numCache>
            </c:numRef>
          </c:val>
          <c:extLst>
            <c:ext xmlns:c16="http://schemas.microsoft.com/office/drawing/2014/chart" uri="{C3380CC4-5D6E-409C-BE32-E72D297353CC}">
              <c16:uniqueId val="{00000001-E216-4157-B181-8F09A7047C5F}"/>
            </c:ext>
          </c:extLst>
        </c:ser>
        <c:dLbls>
          <c:showLegendKey val="0"/>
          <c:showVal val="0"/>
          <c:showCatName val="0"/>
          <c:showSerName val="0"/>
          <c:showPercent val="0"/>
          <c:showBubbleSize val="0"/>
        </c:dLbls>
        <c:gapWidth val="182"/>
        <c:overlap val="-4"/>
        <c:axId val="832115192"/>
        <c:axId val="832113032"/>
      </c:barChart>
      <c:catAx>
        <c:axId val="83211519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0542A"/>
                </a:solidFill>
                <a:latin typeface="+mn-lt"/>
                <a:ea typeface="+mn-ea"/>
                <a:cs typeface="+mn-cs"/>
              </a:defRPr>
            </a:pPr>
            <a:endParaRPr lang="fr-FR"/>
          </a:p>
        </c:txPr>
        <c:crossAx val="832113032"/>
        <c:crosses val="autoZero"/>
        <c:auto val="1"/>
        <c:lblAlgn val="ctr"/>
        <c:lblOffset val="100"/>
        <c:noMultiLvlLbl val="0"/>
      </c:catAx>
      <c:valAx>
        <c:axId val="832113032"/>
        <c:scaling>
          <c:orientation val="minMax"/>
        </c:scaling>
        <c:delete val="1"/>
        <c:axPos val="b"/>
        <c:numFmt formatCode="#,##0" sourceLinked="0"/>
        <c:majorTickMark val="out"/>
        <c:minorTickMark val="none"/>
        <c:tickLblPos val="nextTo"/>
        <c:crossAx val="832115192"/>
        <c:crosses val="autoZero"/>
        <c:crossBetween val="between"/>
      </c:valAx>
      <c:spPr>
        <a:noFill/>
        <a:ln>
          <a:noFill/>
        </a:ln>
        <a:effectLst/>
      </c:spPr>
    </c:plotArea>
    <c:legend>
      <c:legendPos val="r"/>
      <c:layout>
        <c:manualLayout>
          <c:xMode val="edge"/>
          <c:yMode val="edge"/>
          <c:x val="0.85466915201495686"/>
          <c:y val="0.70137229508582732"/>
          <c:w val="0.10376930606446472"/>
          <c:h val="0.23316238051616583"/>
        </c:manualLayout>
      </c:layout>
      <c:overlay val="0"/>
      <c:spPr>
        <a:noFill/>
        <a:ln>
          <a:noFill/>
        </a:ln>
        <a:effectLst/>
      </c:spPr>
      <c:txPr>
        <a:bodyPr rot="0" spcFirstLastPara="1" vertOverflow="ellipsis" vert="horz" wrap="square" anchor="ctr" anchorCtr="1"/>
        <a:lstStyle/>
        <a:p>
          <a:pPr>
            <a:defRPr sz="900" b="0" i="0" u="none" strike="noStrike" kern="1200" baseline="0">
              <a:solidFill>
                <a:srgbClr val="425C59"/>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[GROUP2_EXCEL_CAPSTONE_PROJECT.xlsx]Pivot_Table!PivotTable8</c:name>
    <c:fmtId val="14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100" b="1">
                <a:solidFill>
                  <a:srgbClr val="30542A"/>
                </a:solidFill>
              </a:rPr>
              <a:t>Attrition status by Gender and Departments</a:t>
            </a:r>
          </a:p>
        </c:rich>
      </c:tx>
      <c:layout>
        <c:manualLayout>
          <c:xMode val="edge"/>
          <c:yMode val="edge"/>
          <c:x val="0.20257990175131607"/>
          <c:y val="1.18673676823544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rgbClr val="B489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50" b="0" i="0" u="none" strike="noStrike" kern="1200" baseline="0">
                  <a:solidFill>
                    <a:srgbClr val="425C59"/>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0542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50" b="0" i="0" u="none" strike="noStrike" kern="1200" baseline="0">
                  <a:solidFill>
                    <a:srgbClr val="425C59"/>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B489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50" b="0" i="0" u="none" strike="noStrike" kern="1200" baseline="0">
                  <a:solidFill>
                    <a:srgbClr val="425C59"/>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30542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50" b="0" i="0" u="none" strike="noStrike" kern="1200" baseline="0">
                  <a:solidFill>
                    <a:srgbClr val="425C59"/>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B489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50" b="0" i="0" u="none" strike="noStrike" kern="1200" baseline="0">
                  <a:solidFill>
                    <a:srgbClr val="425C59"/>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0542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50" b="0" i="0" u="none" strike="noStrike" kern="1200" baseline="0">
                  <a:solidFill>
                    <a:srgbClr val="425C59"/>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Pivot_Table!$K$20:$K$21</c:f>
              <c:strCache>
                <c:ptCount val="1"/>
                <c:pt idx="0">
                  <c:v>F</c:v>
                </c:pt>
              </c:strCache>
            </c:strRef>
          </c:tx>
          <c:spPr>
            <a:solidFill>
              <a:srgbClr val="B489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50" b="0" i="0" u="none" strike="noStrike" kern="1200" baseline="0">
                    <a:solidFill>
                      <a:srgbClr val="425C59"/>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Pivot_Table!$I$22:$J$32</c:f>
              <c:multiLvlStrCache>
                <c:ptCount val="10"/>
                <c:lvl>
                  <c:pt idx="0">
                    <c:v>Finance</c:v>
                  </c:pt>
                  <c:pt idx="1">
                    <c:v>HR</c:v>
                  </c:pt>
                  <c:pt idx="2">
                    <c:v>IT</c:v>
                  </c:pt>
                  <c:pt idx="3">
                    <c:v>Marketing</c:v>
                  </c:pt>
                  <c:pt idx="4">
                    <c:v>Sales</c:v>
                  </c:pt>
                  <c:pt idx="5">
                    <c:v>Finance</c:v>
                  </c:pt>
                  <c:pt idx="6">
                    <c:v>HR</c:v>
                  </c:pt>
                  <c:pt idx="7">
                    <c:v>IT</c:v>
                  </c:pt>
                  <c:pt idx="8">
                    <c:v>Marketing</c:v>
                  </c:pt>
                  <c:pt idx="9">
                    <c:v>Sales</c:v>
                  </c:pt>
                </c:lvl>
                <c:lvl>
                  <c:pt idx="0">
                    <c:v>No</c:v>
                  </c:pt>
                  <c:pt idx="5">
                    <c:v>Yes</c:v>
                  </c:pt>
                </c:lvl>
              </c:multiLvlStrCache>
            </c:multiLvlStrRef>
          </c:cat>
          <c:val>
            <c:numRef>
              <c:f>Pivot_Table!$K$22:$K$32</c:f>
              <c:numCache>
                <c:formatCode>0</c:formatCode>
                <c:ptCount val="10"/>
                <c:pt idx="0">
                  <c:v>13</c:v>
                </c:pt>
                <c:pt idx="1">
                  <c:v>15</c:v>
                </c:pt>
                <c:pt idx="2">
                  <c:v>13</c:v>
                </c:pt>
                <c:pt idx="3">
                  <c:v>12</c:v>
                </c:pt>
                <c:pt idx="4">
                  <c:v>14</c:v>
                </c:pt>
                <c:pt idx="5">
                  <c:v>17</c:v>
                </c:pt>
                <c:pt idx="6">
                  <c:v>7</c:v>
                </c:pt>
                <c:pt idx="7">
                  <c:v>15</c:v>
                </c:pt>
                <c:pt idx="8">
                  <c:v>9</c:v>
                </c:pt>
                <c:pt idx="9">
                  <c:v>16</c:v>
                </c:pt>
              </c:numCache>
            </c:numRef>
          </c:val>
          <c:extLst>
            <c:ext xmlns:c16="http://schemas.microsoft.com/office/drawing/2014/chart" uri="{C3380CC4-5D6E-409C-BE32-E72D297353CC}">
              <c16:uniqueId val="{00000000-D58C-42A1-BE11-9B1257C2741D}"/>
            </c:ext>
          </c:extLst>
        </c:ser>
        <c:ser>
          <c:idx val="1"/>
          <c:order val="1"/>
          <c:tx>
            <c:strRef>
              <c:f>Pivot_Table!$L$20:$L$21</c:f>
              <c:strCache>
                <c:ptCount val="1"/>
                <c:pt idx="0">
                  <c:v>M</c:v>
                </c:pt>
              </c:strCache>
            </c:strRef>
          </c:tx>
          <c:spPr>
            <a:solidFill>
              <a:srgbClr val="30542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50" b="0" i="0" u="none" strike="noStrike" kern="1200" baseline="0">
                    <a:solidFill>
                      <a:srgbClr val="425C59"/>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Pivot_Table!$I$22:$J$32</c:f>
              <c:multiLvlStrCache>
                <c:ptCount val="10"/>
                <c:lvl>
                  <c:pt idx="0">
                    <c:v>Finance</c:v>
                  </c:pt>
                  <c:pt idx="1">
                    <c:v>HR</c:v>
                  </c:pt>
                  <c:pt idx="2">
                    <c:v>IT</c:v>
                  </c:pt>
                  <c:pt idx="3">
                    <c:v>Marketing</c:v>
                  </c:pt>
                  <c:pt idx="4">
                    <c:v>Sales</c:v>
                  </c:pt>
                  <c:pt idx="5">
                    <c:v>Finance</c:v>
                  </c:pt>
                  <c:pt idx="6">
                    <c:v>HR</c:v>
                  </c:pt>
                  <c:pt idx="7">
                    <c:v>IT</c:v>
                  </c:pt>
                  <c:pt idx="8">
                    <c:v>Marketing</c:v>
                  </c:pt>
                  <c:pt idx="9">
                    <c:v>Sales</c:v>
                  </c:pt>
                </c:lvl>
                <c:lvl>
                  <c:pt idx="0">
                    <c:v>No</c:v>
                  </c:pt>
                  <c:pt idx="5">
                    <c:v>Yes</c:v>
                  </c:pt>
                </c:lvl>
              </c:multiLvlStrCache>
            </c:multiLvlStrRef>
          </c:cat>
          <c:val>
            <c:numRef>
              <c:f>Pivot_Table!$L$22:$L$32</c:f>
              <c:numCache>
                <c:formatCode>0</c:formatCode>
                <c:ptCount val="10"/>
                <c:pt idx="0">
                  <c:v>16</c:v>
                </c:pt>
                <c:pt idx="1">
                  <c:v>14</c:v>
                </c:pt>
                <c:pt idx="2">
                  <c:v>24</c:v>
                </c:pt>
                <c:pt idx="3">
                  <c:v>20</c:v>
                </c:pt>
                <c:pt idx="4">
                  <c:v>11</c:v>
                </c:pt>
                <c:pt idx="5">
                  <c:v>11</c:v>
                </c:pt>
                <c:pt idx="6">
                  <c:v>23</c:v>
                </c:pt>
                <c:pt idx="7">
                  <c:v>18</c:v>
                </c:pt>
                <c:pt idx="8">
                  <c:v>20</c:v>
                </c:pt>
                <c:pt idx="9">
                  <c:v>12</c:v>
                </c:pt>
              </c:numCache>
            </c:numRef>
          </c:val>
          <c:extLst>
            <c:ext xmlns:c16="http://schemas.microsoft.com/office/drawing/2014/chart" uri="{C3380CC4-5D6E-409C-BE32-E72D297353CC}">
              <c16:uniqueId val="{00000001-D58C-42A1-BE11-9B1257C2741D}"/>
            </c:ext>
          </c:extLst>
        </c:ser>
        <c:dLbls>
          <c:dLblPos val="outEnd"/>
          <c:showLegendKey val="0"/>
          <c:showVal val="1"/>
          <c:showCatName val="0"/>
          <c:showSerName val="0"/>
          <c:showPercent val="0"/>
          <c:showBubbleSize val="0"/>
        </c:dLbls>
        <c:gapWidth val="219"/>
        <c:overlap val="-27"/>
        <c:axId val="635486168"/>
        <c:axId val="635490848"/>
      </c:barChart>
      <c:catAx>
        <c:axId val="635486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0542A"/>
                </a:solidFill>
                <a:latin typeface="+mn-lt"/>
                <a:ea typeface="+mn-ea"/>
                <a:cs typeface="+mn-cs"/>
              </a:defRPr>
            </a:pPr>
            <a:endParaRPr lang="fr-FR"/>
          </a:p>
        </c:txPr>
        <c:crossAx val="635490848"/>
        <c:crosses val="autoZero"/>
        <c:auto val="1"/>
        <c:lblAlgn val="ctr"/>
        <c:lblOffset val="100"/>
        <c:noMultiLvlLbl val="0"/>
      </c:catAx>
      <c:valAx>
        <c:axId val="635490848"/>
        <c:scaling>
          <c:orientation val="minMax"/>
        </c:scaling>
        <c:delete val="1"/>
        <c:axPos val="l"/>
        <c:numFmt formatCode="0" sourceLinked="1"/>
        <c:majorTickMark val="none"/>
        <c:minorTickMark val="none"/>
        <c:tickLblPos val="nextTo"/>
        <c:crossAx val="635486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[GROUP2_EXCEL_CAPSTONE_PROJECT.xlsx]Pivot_Table!PivotTable31</c:name>
    <c:fmtId val="9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100" b="1">
                <a:solidFill>
                  <a:srgbClr val="30542A"/>
                </a:solidFill>
              </a:rPr>
              <a:t>Overtime versus</a:t>
            </a:r>
            <a:r>
              <a:rPr lang="fr-FR" sz="1100" b="1" baseline="0">
                <a:solidFill>
                  <a:srgbClr val="30542A"/>
                </a:solidFill>
              </a:rPr>
              <a:t> </a:t>
            </a:r>
            <a:r>
              <a:rPr lang="fr-FR" sz="1100" b="1">
                <a:solidFill>
                  <a:srgbClr val="30542A"/>
                </a:solidFill>
              </a:rPr>
              <a:t>Average</a:t>
            </a:r>
            <a:r>
              <a:rPr lang="fr-FR" sz="1100" b="1" baseline="0">
                <a:solidFill>
                  <a:srgbClr val="30542A"/>
                </a:solidFill>
              </a:rPr>
              <a:t> salary</a:t>
            </a:r>
            <a:endParaRPr lang="fr-FR" sz="1100" b="1">
              <a:solidFill>
                <a:srgbClr val="30542A"/>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w="28575" cap="rnd">
            <a:solidFill>
              <a:srgbClr val="B48900"/>
            </a:solidFill>
            <a:round/>
          </a:ln>
          <a:effectLst/>
        </c:spPr>
        <c:marker>
          <c:symbol val="circle"/>
          <c:size val="5"/>
          <c:spPr>
            <a:solidFill>
              <a:schemeClr val="accent1"/>
            </a:solidFill>
            <a:ln w="9525">
              <a:solidFill>
                <a:srgbClr val="B489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30542A"/>
            </a:solidFill>
            <a:round/>
          </a:ln>
          <a:effectLst/>
        </c:spPr>
        <c:marker>
          <c:symbol val="circle"/>
          <c:size val="5"/>
          <c:spPr>
            <a:solidFill>
              <a:srgbClr val="30542A"/>
            </a:solidFill>
            <a:ln w="9525">
              <a:solidFill>
                <a:srgbClr val="30542A"/>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B48900"/>
            </a:solidFill>
            <a:round/>
          </a:ln>
          <a:effectLst/>
        </c:spPr>
        <c:marker>
          <c:symbol val="circle"/>
          <c:size val="5"/>
          <c:spPr>
            <a:solidFill>
              <a:schemeClr val="accent1"/>
            </a:solidFill>
            <a:ln w="9525">
              <a:solidFill>
                <a:srgbClr val="B489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30542A"/>
            </a:solidFill>
            <a:round/>
          </a:ln>
          <a:effectLst/>
        </c:spPr>
        <c:marker>
          <c:symbol val="circle"/>
          <c:size val="5"/>
          <c:spPr>
            <a:solidFill>
              <a:srgbClr val="30542A"/>
            </a:solidFill>
            <a:ln w="9525">
              <a:solidFill>
                <a:srgbClr val="30542A"/>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B48900"/>
            </a:solidFill>
            <a:round/>
          </a:ln>
          <a:effectLst/>
        </c:spPr>
        <c:marker>
          <c:symbol val="diamond"/>
          <c:size val="4"/>
          <c:spPr>
            <a:solidFill>
              <a:srgbClr val="B48900"/>
            </a:solidFill>
            <a:ln w="9525">
              <a:solidFill>
                <a:srgbClr val="B489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30542A"/>
            </a:solidFill>
            <a:round/>
          </a:ln>
          <a:effectLst/>
        </c:spPr>
        <c:marker>
          <c:symbol val="triangle"/>
          <c:size val="4"/>
          <c:spPr>
            <a:solidFill>
              <a:srgbClr val="30542A"/>
            </a:solidFill>
            <a:ln w="9525">
              <a:solidFill>
                <a:srgbClr val="30542A"/>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Pivot_Table!$J$78:$J$79</c:f>
              <c:strCache>
                <c:ptCount val="1"/>
                <c:pt idx="0">
                  <c:v>F</c:v>
                </c:pt>
              </c:strCache>
            </c:strRef>
          </c:tx>
          <c:spPr>
            <a:ln w="28575" cap="rnd">
              <a:solidFill>
                <a:srgbClr val="B48900"/>
              </a:solidFill>
              <a:round/>
            </a:ln>
            <a:effectLst/>
          </c:spPr>
          <c:marker>
            <c:symbol val="diamond"/>
            <c:size val="4"/>
            <c:spPr>
              <a:solidFill>
                <a:srgbClr val="B48900"/>
              </a:solidFill>
              <a:ln w="9525">
                <a:solidFill>
                  <a:srgbClr val="B48900"/>
                </a:solidFill>
              </a:ln>
              <a:effectLst/>
            </c:spPr>
          </c:marker>
          <c:cat>
            <c:strRef>
              <c:f>Pivot_Table!$I$80:$I$100</c:f>
              <c:strCache>
                <c:ptCount val="2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strCache>
            </c:strRef>
          </c:cat>
          <c:val>
            <c:numRef>
              <c:f>Pivot_Table!$J$80:$J$100</c:f>
              <c:numCache>
                <c:formatCode>0.00</c:formatCode>
                <c:ptCount val="20"/>
                <c:pt idx="0">
                  <c:v>89350.106666666674</c:v>
                </c:pt>
                <c:pt idx="1">
                  <c:v>64097.160000000011</c:v>
                </c:pt>
                <c:pt idx="2">
                  <c:v>71549.03</c:v>
                </c:pt>
                <c:pt idx="3">
                  <c:v>68084.214166666672</c:v>
                </c:pt>
                <c:pt idx="4">
                  <c:v>73147.921249999999</c:v>
                </c:pt>
                <c:pt idx="5">
                  <c:v>89752.364999999991</c:v>
                </c:pt>
                <c:pt idx="6">
                  <c:v>66862.083999999988</c:v>
                </c:pt>
                <c:pt idx="7">
                  <c:v>79399.853333333347</c:v>
                </c:pt>
                <c:pt idx="8">
                  <c:v>81564.120999999999</c:v>
                </c:pt>
                <c:pt idx="9">
                  <c:v>56368.372857142858</c:v>
                </c:pt>
                <c:pt idx="10">
                  <c:v>79838.059999999983</c:v>
                </c:pt>
                <c:pt idx="11">
                  <c:v>65272.919999999991</c:v>
                </c:pt>
                <c:pt idx="12">
                  <c:v>94634.914999999994</c:v>
                </c:pt>
                <c:pt idx="13">
                  <c:v>88587.34599999999</c:v>
                </c:pt>
                <c:pt idx="14">
                  <c:v>75336.350000000006</c:v>
                </c:pt>
                <c:pt idx="15">
                  <c:v>89124.409999999989</c:v>
                </c:pt>
                <c:pt idx="16">
                  <c:v>77874.66</c:v>
                </c:pt>
                <c:pt idx="17">
                  <c:v>82065.743750000009</c:v>
                </c:pt>
                <c:pt idx="18">
                  <c:v>81356.756000000008</c:v>
                </c:pt>
                <c:pt idx="19">
                  <c:v>61336.369999999995</c:v>
                </c:pt>
              </c:numCache>
            </c:numRef>
          </c:val>
          <c:smooth val="0"/>
          <c:extLst>
            <c:ext xmlns:c16="http://schemas.microsoft.com/office/drawing/2014/chart" uri="{C3380CC4-5D6E-409C-BE32-E72D297353CC}">
              <c16:uniqueId val="{00000000-7E48-48F4-B8AA-8B54A73D745A}"/>
            </c:ext>
          </c:extLst>
        </c:ser>
        <c:ser>
          <c:idx val="1"/>
          <c:order val="1"/>
          <c:tx>
            <c:strRef>
              <c:f>Pivot_Table!$K$78:$K$79</c:f>
              <c:strCache>
                <c:ptCount val="1"/>
                <c:pt idx="0">
                  <c:v>M</c:v>
                </c:pt>
              </c:strCache>
            </c:strRef>
          </c:tx>
          <c:spPr>
            <a:ln w="28575" cap="rnd">
              <a:solidFill>
                <a:srgbClr val="30542A"/>
              </a:solidFill>
              <a:round/>
            </a:ln>
            <a:effectLst/>
          </c:spPr>
          <c:marker>
            <c:symbol val="triangle"/>
            <c:size val="4"/>
            <c:spPr>
              <a:solidFill>
                <a:srgbClr val="30542A"/>
              </a:solidFill>
              <a:ln w="9525">
                <a:solidFill>
                  <a:srgbClr val="30542A"/>
                </a:solidFill>
              </a:ln>
              <a:effectLst/>
            </c:spPr>
          </c:marker>
          <c:cat>
            <c:strRef>
              <c:f>Pivot_Table!$I$80:$I$100</c:f>
              <c:strCache>
                <c:ptCount val="2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strCache>
            </c:strRef>
          </c:cat>
          <c:val>
            <c:numRef>
              <c:f>Pivot_Table!$K$80:$K$100</c:f>
              <c:numCache>
                <c:formatCode>0.00</c:formatCode>
                <c:ptCount val="20"/>
                <c:pt idx="0">
                  <c:v>69901.534</c:v>
                </c:pt>
                <c:pt idx="1">
                  <c:v>86100.982499999998</c:v>
                </c:pt>
                <c:pt idx="2">
                  <c:v>83106.338333333333</c:v>
                </c:pt>
                <c:pt idx="3">
                  <c:v>79742.13</c:v>
                </c:pt>
                <c:pt idx="4">
                  <c:v>92975.705999999976</c:v>
                </c:pt>
                <c:pt idx="5">
                  <c:v>86319.87</c:v>
                </c:pt>
                <c:pt idx="6">
                  <c:v>81437.734285714265</c:v>
                </c:pt>
                <c:pt idx="7">
                  <c:v>54050.697500000002</c:v>
                </c:pt>
                <c:pt idx="8">
                  <c:v>91107.866666666683</c:v>
                </c:pt>
                <c:pt idx="9">
                  <c:v>71619.252222222218</c:v>
                </c:pt>
                <c:pt idx="10">
                  <c:v>72444.948749999996</c:v>
                </c:pt>
                <c:pt idx="11">
                  <c:v>61590.400000000001</c:v>
                </c:pt>
                <c:pt idx="12">
                  <c:v>51180.551428571423</c:v>
                </c:pt>
                <c:pt idx="13">
                  <c:v>81336.534285714282</c:v>
                </c:pt>
                <c:pt idx="14">
                  <c:v>73613.984444444446</c:v>
                </c:pt>
                <c:pt idx="15">
                  <c:v>53270.524000000012</c:v>
                </c:pt>
                <c:pt idx="16">
                  <c:v>80844.055833333332</c:v>
                </c:pt>
                <c:pt idx="17">
                  <c:v>82306.736250000016</c:v>
                </c:pt>
                <c:pt idx="18">
                  <c:v>87729.152499999997</c:v>
                </c:pt>
                <c:pt idx="19">
                  <c:v>72303.972142857136</c:v>
                </c:pt>
              </c:numCache>
            </c:numRef>
          </c:val>
          <c:smooth val="0"/>
          <c:extLst>
            <c:ext xmlns:c16="http://schemas.microsoft.com/office/drawing/2014/chart" uri="{C3380CC4-5D6E-409C-BE32-E72D297353CC}">
              <c16:uniqueId val="{00000001-7E48-48F4-B8AA-8B54A73D745A}"/>
            </c:ext>
          </c:extLst>
        </c:ser>
        <c:dLbls>
          <c:showLegendKey val="0"/>
          <c:showVal val="0"/>
          <c:showCatName val="0"/>
          <c:showSerName val="0"/>
          <c:showPercent val="0"/>
          <c:showBubbleSize val="0"/>
        </c:dLbls>
        <c:marker val="1"/>
        <c:smooth val="0"/>
        <c:axId val="635495168"/>
        <c:axId val="635495528"/>
      </c:lineChart>
      <c:catAx>
        <c:axId val="635495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500000" spcFirstLastPara="1" vertOverflow="ellipsis" wrap="square" anchor="t" anchorCtr="0"/>
          <a:lstStyle/>
          <a:p>
            <a:pPr>
              <a:defRPr sz="900" b="0" i="0" u="none" strike="noStrike" kern="1200" baseline="0">
                <a:solidFill>
                  <a:srgbClr val="30542A"/>
                </a:solidFill>
                <a:latin typeface="+mn-lt"/>
                <a:ea typeface="+mn-ea"/>
                <a:cs typeface="+mn-cs"/>
              </a:defRPr>
            </a:pPr>
            <a:endParaRPr lang="fr-FR"/>
          </a:p>
        </c:txPr>
        <c:crossAx val="635495528"/>
        <c:crosses val="autoZero"/>
        <c:auto val="1"/>
        <c:lblAlgn val="ctr"/>
        <c:lblOffset val="100"/>
        <c:noMultiLvlLbl val="0"/>
      </c:catAx>
      <c:valAx>
        <c:axId val="635495528"/>
        <c:scaling>
          <c:orientation val="minMax"/>
          <c:min val="40000"/>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0542A"/>
                </a:solidFill>
                <a:latin typeface="+mn-lt"/>
                <a:ea typeface="+mn-ea"/>
                <a:cs typeface="+mn-cs"/>
              </a:defRPr>
            </a:pPr>
            <a:endParaRPr lang="fr-FR"/>
          </a:p>
        </c:txPr>
        <c:crossAx val="635495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explosion val="5"/>
          <c:dPt>
            <c:idx val="0"/>
            <c:bubble3D val="0"/>
            <c:spPr>
              <a:solidFill>
                <a:srgbClr val="425C59">
                  <a:alpha val="50000"/>
                </a:srgbClr>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5C09-4C06-82F6-5AEC71AC0B56}"/>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5C09-4C06-82F6-5AEC71AC0B56}"/>
              </c:ext>
            </c:extLst>
          </c:dPt>
          <c:cat>
            <c:strRef>
              <c:f>Pivot_Table!$S$12:$T$12</c:f>
              <c:strCache>
                <c:ptCount val="2"/>
                <c:pt idx="0">
                  <c:v>No</c:v>
                </c:pt>
                <c:pt idx="1">
                  <c:v>Yes</c:v>
                </c:pt>
              </c:strCache>
            </c:strRef>
          </c:cat>
          <c:val>
            <c:numRef>
              <c:f>Pivot_Table!$S$13:$T$13</c:f>
              <c:numCache>
                <c:formatCode>0%</c:formatCode>
                <c:ptCount val="2"/>
                <c:pt idx="0">
                  <c:v>0.50666666666666671</c:v>
                </c:pt>
                <c:pt idx="1">
                  <c:v>0.49333333333333335</c:v>
                </c:pt>
              </c:numCache>
            </c:numRef>
          </c:val>
          <c:extLst>
            <c:ext xmlns:c16="http://schemas.microsoft.com/office/drawing/2014/chart" uri="{C3380CC4-5D6E-409C-BE32-E72D297353CC}">
              <c16:uniqueId val="{00000004-5C09-4C06-82F6-5AEC71AC0B56}"/>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explosion val="5"/>
          <c:dPt>
            <c:idx val="0"/>
            <c:bubble3D val="0"/>
            <c:spPr>
              <a:solidFill>
                <a:srgbClr val="425C59">
                  <a:alpha val="50000"/>
                </a:srgbClr>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FB57-43A2-9C27-60339B8B697A}"/>
              </c:ext>
            </c:extLst>
          </c:dPt>
          <c:dPt>
            <c:idx val="1"/>
            <c:bubble3D val="0"/>
            <c:spPr>
              <a:solidFill>
                <a:srgbClr val="B489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FB57-43A2-9C27-60339B8B697A}"/>
              </c:ext>
            </c:extLst>
          </c:dPt>
          <c:cat>
            <c:strRef>
              <c:f>Pivot_Table!$S$16:$T$16</c:f>
              <c:strCache>
                <c:ptCount val="2"/>
                <c:pt idx="0">
                  <c:v>M</c:v>
                </c:pt>
                <c:pt idx="1">
                  <c:v>F</c:v>
                </c:pt>
              </c:strCache>
            </c:strRef>
          </c:cat>
          <c:val>
            <c:numRef>
              <c:f>Pivot_Table!$S$17:$T$17</c:f>
              <c:numCache>
                <c:formatCode>0%</c:formatCode>
                <c:ptCount val="2"/>
                <c:pt idx="0">
                  <c:v>0.28000000000000003</c:v>
                </c:pt>
                <c:pt idx="1">
                  <c:v>0.21333333333333335</c:v>
                </c:pt>
              </c:numCache>
            </c:numRef>
          </c:val>
          <c:extLst>
            <c:ext xmlns:c16="http://schemas.microsoft.com/office/drawing/2014/chart" uri="{C3380CC4-5D6E-409C-BE32-E72D297353CC}">
              <c16:uniqueId val="{00000004-FB57-43A2-9C27-60339B8B697A}"/>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531976495856877"/>
          <c:y val="0.22810579562434621"/>
          <c:w val="0.74138349894355526"/>
          <c:h val="0.89159420537272149"/>
        </c:manualLayout>
      </c:layout>
      <c:doughnutChart>
        <c:varyColors val="1"/>
        <c:ser>
          <c:idx val="0"/>
          <c:order val="0"/>
          <c:explosion val="5"/>
          <c:dPt>
            <c:idx val="0"/>
            <c:bubble3D val="0"/>
            <c:spPr>
              <a:solidFill>
                <a:srgbClr val="425C59">
                  <a:alpha val="50000"/>
                </a:srgbClr>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098F-4F0D-B1E0-FBD7EF15B98C}"/>
              </c:ext>
            </c:extLst>
          </c:dPt>
          <c:dPt>
            <c:idx val="1"/>
            <c:bubble3D val="0"/>
            <c:spPr>
              <a:solidFill>
                <a:srgbClr val="30542A"/>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098F-4F0D-B1E0-FBD7EF15B98C}"/>
              </c:ext>
            </c:extLst>
          </c:dPt>
          <c:cat>
            <c:strRef>
              <c:f>Pivot_Table!$V$16:$W$16</c:f>
              <c:strCache>
                <c:ptCount val="2"/>
                <c:pt idx="0">
                  <c:v>F</c:v>
                </c:pt>
                <c:pt idx="1">
                  <c:v>M</c:v>
                </c:pt>
              </c:strCache>
            </c:strRef>
          </c:cat>
          <c:val>
            <c:numRef>
              <c:f>Pivot_Table!$V$17:$W$17</c:f>
              <c:numCache>
                <c:formatCode>0%</c:formatCode>
                <c:ptCount val="2"/>
                <c:pt idx="0">
                  <c:v>0.21333333333333335</c:v>
                </c:pt>
                <c:pt idx="1">
                  <c:v>0.28000000000000003</c:v>
                </c:pt>
              </c:numCache>
            </c:numRef>
          </c:val>
          <c:extLst>
            <c:ext xmlns:c16="http://schemas.microsoft.com/office/drawing/2014/chart" uri="{C3380CC4-5D6E-409C-BE32-E72D297353CC}">
              <c16:uniqueId val="{00000004-098F-4F0D-B1E0-FBD7EF15B98C}"/>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[GROUP2_EXCEL_CAPSTONE_PROJECT.xlsx]Pivot_Table!PivotTable11</c:name>
    <c:fmtId val="26"/>
  </c:pivotSource>
  <c:chart>
    <c:title>
      <c:tx>
        <c:rich>
          <a:bodyPr rot="0" spcFirstLastPara="1" vertOverflow="ellipsis" vert="horz" wrap="square" anchor="ctr" anchorCtr="1"/>
          <a:lstStyle/>
          <a:p>
            <a:pPr>
              <a:defRPr sz="1100" b="0" i="0" u="none" strike="noStrike" kern="1200" spc="0" baseline="0">
                <a:solidFill>
                  <a:srgbClr val="30542A"/>
                </a:solidFill>
                <a:latin typeface="+mn-lt"/>
                <a:ea typeface="+mn-ea"/>
                <a:cs typeface="+mn-cs"/>
              </a:defRPr>
            </a:pPr>
            <a:r>
              <a:rPr lang="fr-FR" sz="1100" b="1" i="0" u="none" strike="noStrike" kern="1200" spc="0" baseline="0">
                <a:solidFill>
                  <a:srgbClr val="30542A"/>
                </a:solidFill>
              </a:rPr>
              <a:t>Average salary by Gender, Roles &amp; Department</a:t>
            </a:r>
          </a:p>
        </c:rich>
      </c:tx>
      <c:layout>
        <c:manualLayout>
          <c:xMode val="edge"/>
          <c:yMode val="edge"/>
          <c:x val="0.14844444444444441"/>
          <c:y val="1.2461053076727218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rgbClr val="30542A"/>
              </a:solidFill>
              <a:latin typeface="+mn-lt"/>
              <a:ea typeface="+mn-ea"/>
              <a:cs typeface="+mn-cs"/>
            </a:defRPr>
          </a:pPr>
          <a:endParaRPr lang="fr-FR"/>
        </a:p>
      </c:txPr>
    </c:title>
    <c:autoTitleDeleted val="0"/>
    <c:pivotFmts>
      <c:pivotFmt>
        <c:idx val="0"/>
        <c:spPr>
          <a:solidFill>
            <a:srgbClr val="A5002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A5002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B489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30542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rgbClr val="B489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30542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B489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30542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B489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30542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B489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30542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Pivot_Table!$D$39:$D$40</c:f>
              <c:strCache>
                <c:ptCount val="1"/>
                <c:pt idx="0">
                  <c:v>F</c:v>
                </c:pt>
              </c:strCache>
            </c:strRef>
          </c:tx>
          <c:spPr>
            <a:solidFill>
              <a:srgbClr val="B48900"/>
            </a:solidFill>
            <a:ln>
              <a:noFill/>
            </a:ln>
            <a:effectLst/>
          </c:spPr>
          <c:invertIfNegative val="0"/>
          <c:cat>
            <c:multiLvlStrRef>
              <c:f>Pivot_Table!$B$41:$C$61</c:f>
              <c:multiLvlStrCache>
                <c:ptCount val="20"/>
                <c:lvl>
                  <c:pt idx="0">
                    <c:v>Analyst</c:v>
                  </c:pt>
                  <c:pt idx="1">
                    <c:v>Executive</c:v>
                  </c:pt>
                  <c:pt idx="2">
                    <c:v>Intern</c:v>
                  </c:pt>
                  <c:pt idx="3">
                    <c:v>Manager</c:v>
                  </c:pt>
                  <c:pt idx="4">
                    <c:v>Analyst</c:v>
                  </c:pt>
                  <c:pt idx="5">
                    <c:v>Executive</c:v>
                  </c:pt>
                  <c:pt idx="6">
                    <c:v>Intern</c:v>
                  </c:pt>
                  <c:pt idx="7">
                    <c:v>Manager</c:v>
                  </c:pt>
                  <c:pt idx="8">
                    <c:v>Analyst</c:v>
                  </c:pt>
                  <c:pt idx="9">
                    <c:v>Executive</c:v>
                  </c:pt>
                  <c:pt idx="10">
                    <c:v>Intern</c:v>
                  </c:pt>
                  <c:pt idx="11">
                    <c:v>Manager</c:v>
                  </c:pt>
                  <c:pt idx="12">
                    <c:v>Analyst</c:v>
                  </c:pt>
                  <c:pt idx="13">
                    <c:v>Executive</c:v>
                  </c:pt>
                  <c:pt idx="14">
                    <c:v>Intern</c:v>
                  </c:pt>
                  <c:pt idx="15">
                    <c:v>Manager</c:v>
                  </c:pt>
                  <c:pt idx="16">
                    <c:v>Analyst</c:v>
                  </c:pt>
                  <c:pt idx="17">
                    <c:v>Executive</c:v>
                  </c:pt>
                  <c:pt idx="18">
                    <c:v>Intern</c:v>
                  </c:pt>
                  <c:pt idx="19">
                    <c:v>Manager</c:v>
                  </c:pt>
                </c:lvl>
                <c:lvl>
                  <c:pt idx="0">
                    <c:v>Finance</c:v>
                  </c:pt>
                  <c:pt idx="4">
                    <c:v>HR</c:v>
                  </c:pt>
                  <c:pt idx="8">
                    <c:v>IT</c:v>
                  </c:pt>
                  <c:pt idx="12">
                    <c:v>Marketing</c:v>
                  </c:pt>
                  <c:pt idx="16">
                    <c:v>Sales</c:v>
                  </c:pt>
                </c:lvl>
              </c:multiLvlStrCache>
            </c:multiLvlStrRef>
          </c:cat>
          <c:val>
            <c:numRef>
              <c:f>Pivot_Table!$D$41:$D$61</c:f>
              <c:numCache>
                <c:formatCode>0.00</c:formatCode>
                <c:ptCount val="20"/>
                <c:pt idx="0">
                  <c:v>70023.744999999995</c:v>
                </c:pt>
                <c:pt idx="1">
                  <c:v>61917.982857142859</c:v>
                </c:pt>
                <c:pt idx="2">
                  <c:v>78725.505000000005</c:v>
                </c:pt>
                <c:pt idx="3">
                  <c:v>76631.831818181803</c:v>
                </c:pt>
                <c:pt idx="4">
                  <c:v>57010.15</c:v>
                </c:pt>
                <c:pt idx="5">
                  <c:v>80610.563999999998</c:v>
                </c:pt>
                <c:pt idx="6">
                  <c:v>77471.08249999999</c:v>
                </c:pt>
                <c:pt idx="7">
                  <c:v>84962.908750000002</c:v>
                </c:pt>
                <c:pt idx="8">
                  <c:v>83395.262499999997</c:v>
                </c:pt>
                <c:pt idx="9">
                  <c:v>75829.903333333335</c:v>
                </c:pt>
                <c:pt idx="10">
                  <c:v>90338.588181818181</c:v>
                </c:pt>
                <c:pt idx="11">
                  <c:v>59064.687142857139</c:v>
                </c:pt>
                <c:pt idx="12">
                  <c:v>65841.228333333333</c:v>
                </c:pt>
                <c:pt idx="13">
                  <c:v>63712.297500000001</c:v>
                </c:pt>
                <c:pt idx="14">
                  <c:v>78245.290000000008</c:v>
                </c:pt>
                <c:pt idx="15">
                  <c:v>79015.311428571425</c:v>
                </c:pt>
                <c:pt idx="16">
                  <c:v>83203.735555555555</c:v>
                </c:pt>
                <c:pt idx="17">
                  <c:v>77944.325555555552</c:v>
                </c:pt>
                <c:pt idx="18">
                  <c:v>76478.509999999995</c:v>
                </c:pt>
                <c:pt idx="19">
                  <c:v>83514.59714285715</c:v>
                </c:pt>
              </c:numCache>
            </c:numRef>
          </c:val>
          <c:extLst>
            <c:ext xmlns:c16="http://schemas.microsoft.com/office/drawing/2014/chart" uri="{C3380CC4-5D6E-409C-BE32-E72D297353CC}">
              <c16:uniqueId val="{00000000-0691-4E31-9200-63AB34D81EE4}"/>
            </c:ext>
          </c:extLst>
        </c:ser>
        <c:ser>
          <c:idx val="1"/>
          <c:order val="1"/>
          <c:tx>
            <c:strRef>
              <c:f>Pivot_Table!$E$39:$E$40</c:f>
              <c:strCache>
                <c:ptCount val="1"/>
                <c:pt idx="0">
                  <c:v>M</c:v>
                </c:pt>
              </c:strCache>
            </c:strRef>
          </c:tx>
          <c:spPr>
            <a:solidFill>
              <a:srgbClr val="30542A"/>
            </a:solidFill>
            <a:ln>
              <a:noFill/>
            </a:ln>
            <a:effectLst/>
          </c:spPr>
          <c:invertIfNegative val="0"/>
          <c:cat>
            <c:multiLvlStrRef>
              <c:f>Pivot_Table!$B$41:$C$61</c:f>
              <c:multiLvlStrCache>
                <c:ptCount val="20"/>
                <c:lvl>
                  <c:pt idx="0">
                    <c:v>Analyst</c:v>
                  </c:pt>
                  <c:pt idx="1">
                    <c:v>Executive</c:v>
                  </c:pt>
                  <c:pt idx="2">
                    <c:v>Intern</c:v>
                  </c:pt>
                  <c:pt idx="3">
                    <c:v>Manager</c:v>
                  </c:pt>
                  <c:pt idx="4">
                    <c:v>Analyst</c:v>
                  </c:pt>
                  <c:pt idx="5">
                    <c:v>Executive</c:v>
                  </c:pt>
                  <c:pt idx="6">
                    <c:v>Intern</c:v>
                  </c:pt>
                  <c:pt idx="7">
                    <c:v>Manager</c:v>
                  </c:pt>
                  <c:pt idx="8">
                    <c:v>Analyst</c:v>
                  </c:pt>
                  <c:pt idx="9">
                    <c:v>Executive</c:v>
                  </c:pt>
                  <c:pt idx="10">
                    <c:v>Intern</c:v>
                  </c:pt>
                  <c:pt idx="11">
                    <c:v>Manager</c:v>
                  </c:pt>
                  <c:pt idx="12">
                    <c:v>Analyst</c:v>
                  </c:pt>
                  <c:pt idx="13">
                    <c:v>Executive</c:v>
                  </c:pt>
                  <c:pt idx="14">
                    <c:v>Intern</c:v>
                  </c:pt>
                  <c:pt idx="15">
                    <c:v>Manager</c:v>
                  </c:pt>
                  <c:pt idx="16">
                    <c:v>Analyst</c:v>
                  </c:pt>
                  <c:pt idx="17">
                    <c:v>Executive</c:v>
                  </c:pt>
                  <c:pt idx="18">
                    <c:v>Intern</c:v>
                  </c:pt>
                  <c:pt idx="19">
                    <c:v>Manager</c:v>
                  </c:pt>
                </c:lvl>
                <c:lvl>
                  <c:pt idx="0">
                    <c:v>Finance</c:v>
                  </c:pt>
                  <c:pt idx="4">
                    <c:v>HR</c:v>
                  </c:pt>
                  <c:pt idx="8">
                    <c:v>IT</c:v>
                  </c:pt>
                  <c:pt idx="12">
                    <c:v>Marketing</c:v>
                  </c:pt>
                  <c:pt idx="16">
                    <c:v>Sales</c:v>
                  </c:pt>
                </c:lvl>
              </c:multiLvlStrCache>
            </c:multiLvlStrRef>
          </c:cat>
          <c:val>
            <c:numRef>
              <c:f>Pivot_Table!$E$41:$E$61</c:f>
              <c:numCache>
                <c:formatCode>0.00</c:formatCode>
                <c:ptCount val="20"/>
                <c:pt idx="0">
                  <c:v>78598.646000000008</c:v>
                </c:pt>
                <c:pt idx="1">
                  <c:v>64463.137500000004</c:v>
                </c:pt>
                <c:pt idx="2">
                  <c:v>81885.25</c:v>
                </c:pt>
                <c:pt idx="3">
                  <c:v>90067.072</c:v>
                </c:pt>
                <c:pt idx="4">
                  <c:v>45772.25</c:v>
                </c:pt>
                <c:pt idx="5">
                  <c:v>74870.589090909096</c:v>
                </c:pt>
                <c:pt idx="6">
                  <c:v>85172.838333333333</c:v>
                </c:pt>
                <c:pt idx="7">
                  <c:v>71281.282666666666</c:v>
                </c:pt>
                <c:pt idx="8">
                  <c:v>81729.732499999998</c:v>
                </c:pt>
                <c:pt idx="9">
                  <c:v>73876.588000000003</c:v>
                </c:pt>
                <c:pt idx="10">
                  <c:v>87416.745999999999</c:v>
                </c:pt>
                <c:pt idx="11">
                  <c:v>68453.652999999991</c:v>
                </c:pt>
                <c:pt idx="12">
                  <c:v>72059.327777777769</c:v>
                </c:pt>
                <c:pt idx="13">
                  <c:v>77975.272941176459</c:v>
                </c:pt>
                <c:pt idx="14">
                  <c:v>68939.22555555556</c:v>
                </c:pt>
                <c:pt idx="15">
                  <c:v>78570.754000000001</c:v>
                </c:pt>
                <c:pt idx="16">
                  <c:v>77493.497999999992</c:v>
                </c:pt>
                <c:pt idx="17">
                  <c:v>81499.06142857144</c:v>
                </c:pt>
                <c:pt idx="18">
                  <c:v>76644.327142857146</c:v>
                </c:pt>
                <c:pt idx="19">
                  <c:v>90663.535000000003</c:v>
                </c:pt>
              </c:numCache>
            </c:numRef>
          </c:val>
          <c:extLst>
            <c:ext xmlns:c16="http://schemas.microsoft.com/office/drawing/2014/chart" uri="{C3380CC4-5D6E-409C-BE32-E72D297353CC}">
              <c16:uniqueId val="{00000001-0691-4E31-9200-63AB34D81EE4}"/>
            </c:ext>
          </c:extLst>
        </c:ser>
        <c:dLbls>
          <c:showLegendKey val="0"/>
          <c:showVal val="0"/>
          <c:showCatName val="0"/>
          <c:showSerName val="0"/>
          <c:showPercent val="0"/>
          <c:showBubbleSize val="0"/>
        </c:dLbls>
        <c:gapWidth val="195"/>
        <c:axId val="778711696"/>
        <c:axId val="778712416"/>
      </c:barChart>
      <c:catAx>
        <c:axId val="778711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0542A"/>
                </a:solidFill>
                <a:latin typeface="+mn-lt"/>
                <a:ea typeface="+mn-ea"/>
                <a:cs typeface="+mn-cs"/>
              </a:defRPr>
            </a:pPr>
            <a:endParaRPr lang="fr-FR"/>
          </a:p>
        </c:txPr>
        <c:crossAx val="778712416"/>
        <c:crosses val="autoZero"/>
        <c:auto val="1"/>
        <c:lblAlgn val="ctr"/>
        <c:lblOffset val="100"/>
        <c:noMultiLvlLbl val="0"/>
      </c:catAx>
      <c:valAx>
        <c:axId val="778712416"/>
        <c:scaling>
          <c:orientation val="minMax"/>
          <c:min val="400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0542A"/>
                </a:solidFill>
                <a:latin typeface="+mn-lt"/>
                <a:ea typeface="+mn-ea"/>
                <a:cs typeface="+mn-cs"/>
              </a:defRPr>
            </a:pPr>
            <a:endParaRPr lang="fr-FR"/>
          </a:p>
        </c:txPr>
        <c:crossAx val="778711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[GROUP2_EXCEL_CAPSTONE_PROJECT.xlsx]Pivot_Table!PivotTable3</c:name>
    <c:fmtId val="32"/>
  </c:pivotSource>
  <c:chart>
    <c:title>
      <c:tx>
        <c:rich>
          <a:bodyPr rot="0" spcFirstLastPara="1" vertOverflow="ellipsis" vert="horz" wrap="square" anchor="ctr" anchorCtr="1"/>
          <a:lstStyle/>
          <a:p>
            <a:pPr>
              <a:defRPr sz="1400" b="0" i="0" u="none" strike="noStrike" kern="1200" spc="0" baseline="0">
                <a:solidFill>
                  <a:srgbClr val="30542A"/>
                </a:solidFill>
                <a:latin typeface="+mn-lt"/>
                <a:ea typeface="+mn-ea"/>
                <a:cs typeface="+mn-cs"/>
              </a:defRPr>
            </a:pPr>
            <a:r>
              <a:rPr lang="fr-FR" sz="1100" b="1" i="0" u="none" strike="noStrike" kern="1200" spc="0" baseline="0">
                <a:solidFill>
                  <a:srgbClr val="30542A"/>
                </a:solidFill>
              </a:rPr>
              <a:t>Gender distribution by Roles </a:t>
            </a:r>
          </a:p>
        </c:rich>
      </c:tx>
      <c:layout>
        <c:manualLayout>
          <c:xMode val="edge"/>
          <c:yMode val="edge"/>
          <c:x val="0.15086855522370049"/>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0542A"/>
              </a:solidFill>
              <a:latin typeface="+mn-lt"/>
              <a:ea typeface="+mn-ea"/>
              <a:cs typeface="+mn-cs"/>
            </a:defRPr>
          </a:pPr>
          <a:endParaRPr lang="fr-FR"/>
        </a:p>
      </c:txPr>
    </c:title>
    <c:autoTitleDeleted val="0"/>
    <c:pivotFmts>
      <c:pivotFmt>
        <c:idx val="0"/>
        <c:spPr>
          <a:solidFill>
            <a:srgbClr val="A5002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A5002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B489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25C59"/>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0542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rgbClr val="B489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25C59"/>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30542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B489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25C59"/>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30542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B489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25C59"/>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30542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B489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25C59"/>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30542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Pivot_Table!$C$19:$C$20</c:f>
              <c:strCache>
                <c:ptCount val="1"/>
                <c:pt idx="0">
                  <c:v>F</c:v>
                </c:pt>
              </c:strCache>
            </c:strRef>
          </c:tx>
          <c:spPr>
            <a:solidFill>
              <a:srgbClr val="B489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25C59"/>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Pivot_Table!$B$21:$B$25</c:f>
              <c:strCache>
                <c:ptCount val="4"/>
                <c:pt idx="0">
                  <c:v>Analyst</c:v>
                </c:pt>
                <c:pt idx="1">
                  <c:v>Executive</c:v>
                </c:pt>
                <c:pt idx="2">
                  <c:v>Intern</c:v>
                </c:pt>
                <c:pt idx="3">
                  <c:v>Manager</c:v>
                </c:pt>
              </c:strCache>
            </c:strRef>
          </c:cat>
          <c:val>
            <c:numRef>
              <c:f>Pivot_Table!$C$21:$C$25</c:f>
              <c:numCache>
                <c:formatCode>General</c:formatCode>
                <c:ptCount val="4"/>
                <c:pt idx="0">
                  <c:v>28</c:v>
                </c:pt>
                <c:pt idx="1">
                  <c:v>31</c:v>
                </c:pt>
                <c:pt idx="2">
                  <c:v>32</c:v>
                </c:pt>
                <c:pt idx="3">
                  <c:v>40</c:v>
                </c:pt>
              </c:numCache>
            </c:numRef>
          </c:val>
          <c:extLst>
            <c:ext xmlns:c16="http://schemas.microsoft.com/office/drawing/2014/chart" uri="{C3380CC4-5D6E-409C-BE32-E72D297353CC}">
              <c16:uniqueId val="{00000000-A4B9-44DA-94EB-D6C29F6A8ABD}"/>
            </c:ext>
          </c:extLst>
        </c:ser>
        <c:ser>
          <c:idx val="1"/>
          <c:order val="1"/>
          <c:tx>
            <c:strRef>
              <c:f>Pivot_Table!$D$19:$D$20</c:f>
              <c:strCache>
                <c:ptCount val="1"/>
                <c:pt idx="0">
                  <c:v>M</c:v>
                </c:pt>
              </c:strCache>
            </c:strRef>
          </c:tx>
          <c:spPr>
            <a:solidFill>
              <a:srgbClr val="30542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Pivot_Table!$B$21:$B$25</c:f>
              <c:strCache>
                <c:ptCount val="4"/>
                <c:pt idx="0">
                  <c:v>Analyst</c:v>
                </c:pt>
                <c:pt idx="1">
                  <c:v>Executive</c:v>
                </c:pt>
                <c:pt idx="2">
                  <c:v>Intern</c:v>
                </c:pt>
                <c:pt idx="3">
                  <c:v>Manager</c:v>
                </c:pt>
              </c:strCache>
            </c:strRef>
          </c:cat>
          <c:val>
            <c:numRef>
              <c:f>Pivot_Table!$D$21:$D$25</c:f>
              <c:numCache>
                <c:formatCode>General</c:formatCode>
                <c:ptCount val="4"/>
                <c:pt idx="0">
                  <c:v>36</c:v>
                </c:pt>
                <c:pt idx="1">
                  <c:v>49</c:v>
                </c:pt>
                <c:pt idx="2">
                  <c:v>40</c:v>
                </c:pt>
                <c:pt idx="3">
                  <c:v>44</c:v>
                </c:pt>
              </c:numCache>
            </c:numRef>
          </c:val>
          <c:extLst>
            <c:ext xmlns:c16="http://schemas.microsoft.com/office/drawing/2014/chart" uri="{C3380CC4-5D6E-409C-BE32-E72D297353CC}">
              <c16:uniqueId val="{00000001-A4B9-44DA-94EB-D6C29F6A8ABD}"/>
            </c:ext>
          </c:extLst>
        </c:ser>
        <c:dLbls>
          <c:dLblPos val="outEnd"/>
          <c:showLegendKey val="0"/>
          <c:showVal val="1"/>
          <c:showCatName val="0"/>
          <c:showSerName val="0"/>
          <c:showPercent val="0"/>
          <c:showBubbleSize val="0"/>
        </c:dLbls>
        <c:gapWidth val="100"/>
        <c:axId val="590081104"/>
        <c:axId val="590081464"/>
      </c:barChart>
      <c:catAx>
        <c:axId val="590081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25222"/>
                </a:solidFill>
                <a:latin typeface="+mn-lt"/>
                <a:ea typeface="+mn-ea"/>
                <a:cs typeface="+mn-cs"/>
              </a:defRPr>
            </a:pPr>
            <a:endParaRPr lang="fr-FR"/>
          </a:p>
        </c:txPr>
        <c:crossAx val="590081464"/>
        <c:crosses val="autoZero"/>
        <c:auto val="1"/>
        <c:lblAlgn val="ctr"/>
        <c:lblOffset val="100"/>
        <c:noMultiLvlLbl val="0"/>
      </c:catAx>
      <c:valAx>
        <c:axId val="590081464"/>
        <c:scaling>
          <c:orientation val="minMax"/>
        </c:scaling>
        <c:delete val="1"/>
        <c:axPos val="l"/>
        <c:numFmt formatCode="General" sourceLinked="1"/>
        <c:majorTickMark val="none"/>
        <c:minorTickMark val="none"/>
        <c:tickLblPos val="nextTo"/>
        <c:crossAx val="590081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[GROUP2_EXCEL_CAPSTONE_PROJECT.xlsx]Pivot_Table!PivotTable26</c:name>
    <c:fmtId val="41"/>
  </c:pivotSource>
  <c:chart>
    <c:title>
      <c:tx>
        <c:rich>
          <a:bodyPr rot="0" spcFirstLastPara="1" vertOverflow="ellipsis" vert="horz" wrap="square" anchor="ctr" anchorCtr="1"/>
          <a:lstStyle/>
          <a:p>
            <a:pPr>
              <a:defRPr sz="1100" b="0" i="0" u="none" strike="noStrike" kern="1200" cap="none" spc="20" baseline="0">
                <a:solidFill>
                  <a:srgbClr val="30542A"/>
                </a:solidFill>
                <a:latin typeface="+mn-lt"/>
                <a:ea typeface="+mn-ea"/>
                <a:cs typeface="+mn-cs"/>
              </a:defRPr>
            </a:pPr>
            <a:r>
              <a:rPr lang="fr-FR" sz="1100">
                <a:solidFill>
                  <a:srgbClr val="30542A"/>
                </a:solidFill>
              </a:rPr>
              <a:t> </a:t>
            </a:r>
            <a:r>
              <a:rPr lang="fr-FR" sz="1100" b="1">
                <a:solidFill>
                  <a:srgbClr val="30542A"/>
                </a:solidFill>
              </a:rPr>
              <a:t>Age-group by Gender </a:t>
            </a:r>
          </a:p>
        </c:rich>
      </c:tx>
      <c:layout>
        <c:manualLayout>
          <c:xMode val="edge"/>
          <c:yMode val="edge"/>
          <c:x val="0.22394901309981993"/>
          <c:y val="1.8000401223732383E-2"/>
        </c:manualLayout>
      </c:layout>
      <c:overlay val="0"/>
      <c:spPr>
        <a:noFill/>
        <a:ln>
          <a:noFill/>
        </a:ln>
        <a:effectLst/>
      </c:spPr>
      <c:txPr>
        <a:bodyPr rot="0" spcFirstLastPara="1" vertOverflow="ellipsis" vert="horz" wrap="square" anchor="ctr" anchorCtr="1"/>
        <a:lstStyle/>
        <a:p>
          <a:pPr>
            <a:defRPr sz="1100" b="0" i="0" u="none" strike="noStrike" kern="1200" cap="none" spc="20" baseline="0">
              <a:solidFill>
                <a:srgbClr val="30542A"/>
              </a:solidFill>
              <a:latin typeface="+mn-lt"/>
              <a:ea typeface="+mn-ea"/>
              <a:cs typeface="+mn-cs"/>
            </a:defRPr>
          </a:pPr>
          <a:endParaRPr lang="fr-FR"/>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ln w="22225" cap="rnd" cmpd="sng" algn="ctr">
            <a:solidFill>
              <a:srgbClr val="B48900"/>
            </a:solidFill>
            <a:round/>
          </a:ln>
          <a:effectLst/>
        </c:spPr>
        <c:marker>
          <c:symbol val="diamond"/>
          <c:size val="6"/>
          <c:spPr>
            <a:solidFill>
              <a:srgbClr val="B48900"/>
            </a:solidFill>
            <a:ln w="9525" cap="flat" cmpd="sng" algn="ctr">
              <a:solidFill>
                <a:srgbClr val="B4890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6"/>
        <c:spPr>
          <a:ln w="22225" cap="rnd" cmpd="sng" algn="ctr">
            <a:solidFill>
              <a:srgbClr val="30542A"/>
            </a:solidFill>
            <a:round/>
          </a:ln>
          <a:effectLst/>
        </c:spPr>
        <c:marker>
          <c:symbol val="triangle"/>
          <c:size val="6"/>
          <c:spPr>
            <a:solidFill>
              <a:srgbClr val="30542A"/>
            </a:solidFill>
            <a:ln w="9525" cap="flat" cmpd="sng" algn="ctr">
              <a:solidFill>
                <a:srgbClr val="30542A"/>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31954602512629"/>
          <c:y val="0.230015503875969"/>
          <c:w val="0.69369726017449396"/>
          <c:h val="0.54886601965451998"/>
        </c:manualLayout>
      </c:layout>
      <c:lineChart>
        <c:grouping val="standard"/>
        <c:varyColors val="0"/>
        <c:ser>
          <c:idx val="0"/>
          <c:order val="0"/>
          <c:tx>
            <c:strRef>
              <c:f>Pivot_Table!$C$65:$C$66</c:f>
              <c:strCache>
                <c:ptCount val="1"/>
                <c:pt idx="0">
                  <c:v>F</c:v>
                </c:pt>
              </c:strCache>
            </c:strRef>
          </c:tx>
          <c:spPr>
            <a:ln w="22225" cap="rnd" cmpd="sng" algn="ctr">
              <a:solidFill>
                <a:srgbClr val="B48900"/>
              </a:solidFill>
              <a:round/>
            </a:ln>
            <a:effectLst/>
          </c:spPr>
          <c:marker>
            <c:symbol val="diamond"/>
            <c:size val="6"/>
            <c:spPr>
              <a:solidFill>
                <a:srgbClr val="B48900"/>
              </a:solidFill>
              <a:ln w="9525" cap="flat" cmpd="sng" algn="ctr">
                <a:solidFill>
                  <a:srgbClr val="B48900"/>
                </a:solidFill>
                <a:round/>
              </a:ln>
              <a:effectLst/>
            </c:spPr>
          </c:marker>
          <c:cat>
            <c:strRef>
              <c:f>Pivot_Table!$B$67:$B$75</c:f>
              <c:strCache>
                <c:ptCount val="8"/>
                <c:pt idx="0">
                  <c:v>20-25</c:v>
                </c:pt>
                <c:pt idx="1">
                  <c:v>26-30</c:v>
                </c:pt>
                <c:pt idx="2">
                  <c:v>31-35</c:v>
                </c:pt>
                <c:pt idx="3">
                  <c:v>36-40</c:v>
                </c:pt>
                <c:pt idx="4">
                  <c:v>41-45</c:v>
                </c:pt>
                <c:pt idx="5">
                  <c:v>46-50</c:v>
                </c:pt>
                <c:pt idx="6">
                  <c:v>51-55</c:v>
                </c:pt>
                <c:pt idx="7">
                  <c:v>56-60</c:v>
                </c:pt>
              </c:strCache>
            </c:strRef>
          </c:cat>
          <c:val>
            <c:numRef>
              <c:f>Pivot_Table!$C$67:$C$75</c:f>
              <c:numCache>
                <c:formatCode>0</c:formatCode>
                <c:ptCount val="8"/>
                <c:pt idx="0">
                  <c:v>14</c:v>
                </c:pt>
                <c:pt idx="1">
                  <c:v>15</c:v>
                </c:pt>
                <c:pt idx="2">
                  <c:v>21</c:v>
                </c:pt>
                <c:pt idx="3">
                  <c:v>14</c:v>
                </c:pt>
                <c:pt idx="4">
                  <c:v>17</c:v>
                </c:pt>
                <c:pt idx="5">
                  <c:v>21</c:v>
                </c:pt>
                <c:pt idx="6">
                  <c:v>14</c:v>
                </c:pt>
                <c:pt idx="7">
                  <c:v>15</c:v>
                </c:pt>
              </c:numCache>
            </c:numRef>
          </c:val>
          <c:smooth val="0"/>
          <c:extLst>
            <c:ext xmlns:c16="http://schemas.microsoft.com/office/drawing/2014/chart" uri="{C3380CC4-5D6E-409C-BE32-E72D297353CC}">
              <c16:uniqueId val="{00000000-35EB-4861-B672-059BA6241C4D}"/>
            </c:ext>
          </c:extLst>
        </c:ser>
        <c:ser>
          <c:idx val="1"/>
          <c:order val="1"/>
          <c:tx>
            <c:strRef>
              <c:f>Pivot_Table!$D$65:$D$66</c:f>
              <c:strCache>
                <c:ptCount val="1"/>
                <c:pt idx="0">
                  <c:v>M</c:v>
                </c:pt>
              </c:strCache>
            </c:strRef>
          </c:tx>
          <c:spPr>
            <a:ln w="22225" cap="rnd" cmpd="sng" algn="ctr">
              <a:solidFill>
                <a:srgbClr val="30542A"/>
              </a:solidFill>
              <a:round/>
            </a:ln>
            <a:effectLst/>
          </c:spPr>
          <c:marker>
            <c:symbol val="triangle"/>
            <c:size val="6"/>
            <c:spPr>
              <a:solidFill>
                <a:srgbClr val="30542A"/>
              </a:solidFill>
              <a:ln w="9525" cap="flat" cmpd="sng" algn="ctr">
                <a:solidFill>
                  <a:srgbClr val="30542A"/>
                </a:solidFill>
                <a:round/>
              </a:ln>
              <a:effectLst/>
            </c:spPr>
          </c:marker>
          <c:cat>
            <c:strRef>
              <c:f>Pivot_Table!$B$67:$B$75</c:f>
              <c:strCache>
                <c:ptCount val="8"/>
                <c:pt idx="0">
                  <c:v>20-25</c:v>
                </c:pt>
                <c:pt idx="1">
                  <c:v>26-30</c:v>
                </c:pt>
                <c:pt idx="2">
                  <c:v>31-35</c:v>
                </c:pt>
                <c:pt idx="3">
                  <c:v>36-40</c:v>
                </c:pt>
                <c:pt idx="4">
                  <c:v>41-45</c:v>
                </c:pt>
                <c:pt idx="5">
                  <c:v>46-50</c:v>
                </c:pt>
                <c:pt idx="6">
                  <c:v>51-55</c:v>
                </c:pt>
                <c:pt idx="7">
                  <c:v>56-60</c:v>
                </c:pt>
              </c:strCache>
            </c:strRef>
          </c:cat>
          <c:val>
            <c:numRef>
              <c:f>Pivot_Table!$D$67:$D$75</c:f>
              <c:numCache>
                <c:formatCode>0</c:formatCode>
                <c:ptCount val="8"/>
                <c:pt idx="0">
                  <c:v>13</c:v>
                </c:pt>
                <c:pt idx="1">
                  <c:v>23</c:v>
                </c:pt>
                <c:pt idx="2">
                  <c:v>21</c:v>
                </c:pt>
                <c:pt idx="3">
                  <c:v>21</c:v>
                </c:pt>
                <c:pt idx="4">
                  <c:v>16</c:v>
                </c:pt>
                <c:pt idx="5">
                  <c:v>26</c:v>
                </c:pt>
                <c:pt idx="6">
                  <c:v>25</c:v>
                </c:pt>
                <c:pt idx="7">
                  <c:v>24</c:v>
                </c:pt>
              </c:numCache>
            </c:numRef>
          </c:val>
          <c:smooth val="0"/>
          <c:extLst>
            <c:ext xmlns:c16="http://schemas.microsoft.com/office/drawing/2014/chart" uri="{C3380CC4-5D6E-409C-BE32-E72D297353CC}">
              <c16:uniqueId val="{00000001-35EB-4861-B672-059BA6241C4D}"/>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594002448"/>
        <c:axId val="594003168"/>
      </c:lineChart>
      <c:catAx>
        <c:axId val="59400244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3240000" spcFirstLastPara="1" vertOverflow="ellipsis" wrap="square" anchor="ctr" anchorCtr="1"/>
          <a:lstStyle/>
          <a:p>
            <a:pPr>
              <a:defRPr sz="900" b="0" i="0" u="none" strike="noStrike" kern="1200" spc="20" baseline="0">
                <a:solidFill>
                  <a:srgbClr val="30542A"/>
                </a:solidFill>
                <a:latin typeface="+mn-lt"/>
                <a:ea typeface="+mn-ea"/>
                <a:cs typeface="+mn-cs"/>
              </a:defRPr>
            </a:pPr>
            <a:endParaRPr lang="fr-FR"/>
          </a:p>
        </c:txPr>
        <c:crossAx val="594003168"/>
        <c:crosses val="autoZero"/>
        <c:auto val="1"/>
        <c:lblAlgn val="ctr"/>
        <c:lblOffset val="100"/>
        <c:noMultiLvlLbl val="0"/>
      </c:catAx>
      <c:valAx>
        <c:axId val="594003168"/>
        <c:scaling>
          <c:orientation val="minMax"/>
          <c:min val="10"/>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rgbClr val="336600"/>
                </a:solidFill>
                <a:latin typeface="+mn-lt"/>
                <a:ea typeface="+mn-ea"/>
                <a:cs typeface="+mn-cs"/>
              </a:defRPr>
            </a:pPr>
            <a:endParaRPr lang="fr-FR"/>
          </a:p>
        </c:txPr>
        <c:crossAx val="594002448"/>
        <c:crosses val="autoZero"/>
        <c:crossBetween val="between"/>
      </c:valAx>
      <c:spPr>
        <a:noFill/>
        <a:ln>
          <a:noFill/>
        </a:ln>
        <a:effectLst/>
      </c:spPr>
    </c:plotArea>
    <c:legend>
      <c:legendPos val="r"/>
      <c:layout>
        <c:manualLayout>
          <c:xMode val="edge"/>
          <c:yMode val="edge"/>
          <c:x val="0.77499320490077084"/>
          <c:y val="0.57547213575047318"/>
          <c:w val="0.19441369322948943"/>
          <c:h val="0.219317846322777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[GROUP2_EXCEL_CAPSTONE_PROJECT.xlsx]Pivot_Table!PivotTable1</c:name>
    <c:fmtId val="4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30542A"/>
                </a:solidFill>
              </a:rPr>
              <a:t>Percentage</a:t>
            </a:r>
            <a:r>
              <a:rPr lang="en-US" sz="1100" b="1" baseline="0">
                <a:solidFill>
                  <a:srgbClr val="30542A"/>
                </a:solidFill>
              </a:rPr>
              <a:t> of Employees</a:t>
            </a:r>
            <a:endParaRPr lang="en-US" sz="1100" b="1">
              <a:solidFill>
                <a:srgbClr val="30542A"/>
              </a:solidFill>
            </a:endParaRPr>
          </a:p>
        </c:rich>
      </c:tx>
      <c:layout>
        <c:manualLayout>
          <c:xMode val="edge"/>
          <c:yMode val="edge"/>
          <c:x val="0.17799450889585641"/>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rgbClr val="B48900"/>
          </a:solidFill>
          <a:ln w="19050">
            <a:no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0542A"/>
          </a:solidFill>
          <a:ln w="19050">
            <a:noFill/>
          </a:ln>
          <a:effectLst/>
        </c:spPr>
        <c:dLbl>
          <c:idx val="0"/>
          <c:layout>
            <c:manualLayout>
              <c:x val="-8.0808068565964314E-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B48900"/>
          </a:solidFill>
          <a:ln w="19050">
            <a:noFill/>
          </a:ln>
          <a:effectLst/>
        </c:spPr>
        <c:dLbl>
          <c:idx val="0"/>
          <c:layout>
            <c:manualLayout>
              <c:x val="6.541605550578064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B48900"/>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B48900"/>
          </a:solidFill>
          <a:ln w="19050">
            <a:noFill/>
          </a:ln>
          <a:effectLst/>
        </c:spPr>
        <c:dLbl>
          <c:idx val="0"/>
          <c:layout>
            <c:manualLayout>
              <c:x val="6.541605550578064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0542A"/>
          </a:solidFill>
          <a:ln w="19050">
            <a:noFill/>
          </a:ln>
          <a:effectLst/>
        </c:spPr>
        <c:dLbl>
          <c:idx val="0"/>
          <c:layout>
            <c:manualLayout>
              <c:x val="-8.0808068565964314E-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30542A"/>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B48900"/>
          </a:solidFill>
          <a:ln w="19050">
            <a:noFill/>
          </a:ln>
          <a:effectLst/>
        </c:spPr>
        <c:dLbl>
          <c:idx val="0"/>
          <c:layout>
            <c:manualLayout>
              <c:x val="6.541605550578064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30542A"/>
          </a:solidFill>
          <a:ln w="19050">
            <a:noFill/>
          </a:ln>
          <a:effectLst/>
        </c:spPr>
        <c:dLbl>
          <c:idx val="0"/>
          <c:layout>
            <c:manualLayout>
              <c:x val="-8.0808068565964314E-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30542A"/>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B48900"/>
          </a:solidFill>
          <a:ln w="19050">
            <a:noFill/>
          </a:ln>
          <a:effectLst/>
        </c:spPr>
        <c:dLbl>
          <c:idx val="0"/>
          <c:layout>
            <c:manualLayout>
              <c:x val="6.541605550578064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30542A"/>
          </a:solidFill>
          <a:ln w="19050">
            <a:noFill/>
          </a:ln>
          <a:effectLst/>
        </c:spPr>
        <c:dLbl>
          <c:idx val="0"/>
          <c:layout>
            <c:manualLayout>
              <c:x val="-8.0808068565964314E-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30542A"/>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B48900"/>
          </a:solidFill>
          <a:ln w="19050">
            <a:noFill/>
          </a:ln>
          <a:effectLst/>
        </c:spPr>
        <c:dLbl>
          <c:idx val="0"/>
          <c:layout>
            <c:manualLayout>
              <c:x val="6.541605550578064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30542A"/>
          </a:solidFill>
          <a:ln w="19050">
            <a:noFill/>
          </a:ln>
          <a:effectLst/>
        </c:spPr>
        <c:dLbl>
          <c:idx val="0"/>
          <c:layout>
            <c:manualLayout>
              <c:x val="-8.0808068565964314E-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30542A"/>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B48900"/>
          </a:solidFill>
          <a:ln w="19050">
            <a:noFill/>
          </a:ln>
          <a:effectLst/>
        </c:spPr>
        <c:dLbl>
          <c:idx val="0"/>
          <c:layout>
            <c:manualLayout>
              <c:x val="6.541605550578064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30542A"/>
          </a:solidFill>
          <a:ln w="19050">
            <a:noFill/>
          </a:ln>
          <a:effectLst/>
        </c:spPr>
        <c:dLbl>
          <c:idx val="0"/>
          <c:layout>
            <c:manualLayout>
              <c:x val="-8.0808068565964314E-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30542A"/>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50" b="0" i="0" u="none" strike="noStrike" kern="1200" baseline="0">
                  <a:solidFill>
                    <a:srgbClr val="425C59"/>
                  </a:solidFill>
                  <a:latin typeface="+mn-lt"/>
                  <a:ea typeface="+mn-ea"/>
                  <a:cs typeface="+mn-cs"/>
                </a:defRPr>
              </a:pPr>
              <a:endParaRPr lang="fr-FR"/>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B48900"/>
          </a:solidFill>
          <a:ln w="19050">
            <a:noFill/>
          </a:ln>
          <a:effectLst/>
        </c:spPr>
        <c:dLbl>
          <c:idx val="0"/>
          <c:layout>
            <c:manualLayout>
              <c:x val="0.11156995760145366"/>
              <c:y val="-0.11216230403631978"/>
            </c:manualLayout>
          </c:layout>
          <c:spPr>
            <a:noFill/>
            <a:ln>
              <a:noFill/>
            </a:ln>
            <a:effectLst/>
          </c:spPr>
          <c:txPr>
            <a:bodyPr rot="0" spcFirstLastPara="1" vertOverflow="ellipsis" vert="horz" wrap="square" lIns="38100" tIns="19050" rIns="38100" bIns="19050" anchor="ctr" anchorCtr="1">
              <a:spAutoFit/>
            </a:bodyPr>
            <a:lstStyle/>
            <a:p>
              <a:pPr>
                <a:defRPr sz="950" b="0" i="0" u="none" strike="noStrike" kern="1200" baseline="0">
                  <a:solidFill>
                    <a:srgbClr val="425C59"/>
                  </a:solidFill>
                  <a:latin typeface="+mn-lt"/>
                  <a:ea typeface="+mn-ea"/>
                  <a:cs typeface="+mn-cs"/>
                </a:defRPr>
              </a:pPr>
              <a:endParaRPr lang="fr-FR"/>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30542A"/>
          </a:solidFill>
          <a:ln w="19050">
            <a:noFill/>
          </a:ln>
          <a:effectLst/>
        </c:spPr>
        <c:dLbl>
          <c:idx val="0"/>
          <c:layout>
            <c:manualLayout>
              <c:x val="-0.13721825156470827"/>
              <c:y val="2.1621621621621623E-2"/>
            </c:manualLayout>
          </c:layout>
          <c:spPr>
            <a:noFill/>
            <a:ln>
              <a:noFill/>
            </a:ln>
            <a:effectLst/>
          </c:spPr>
          <c:txPr>
            <a:bodyPr rot="0" spcFirstLastPara="1" vertOverflow="ellipsis" vert="horz" wrap="square" lIns="38100" tIns="19050" rIns="38100" bIns="19050" anchor="ctr" anchorCtr="1">
              <a:spAutoFit/>
            </a:bodyPr>
            <a:lstStyle/>
            <a:p>
              <a:pPr>
                <a:defRPr sz="950" b="0" i="0" u="none" strike="noStrike" kern="1200" baseline="0">
                  <a:solidFill>
                    <a:srgbClr val="425C59"/>
                  </a:solidFill>
                  <a:latin typeface="+mn-lt"/>
                  <a:ea typeface="+mn-ea"/>
                  <a:cs typeface="+mn-cs"/>
                </a:defRPr>
              </a:pPr>
              <a:endParaRPr lang="fr-FR"/>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824629325373854"/>
          <c:y val="0.16826331843654679"/>
          <c:w val="0.52323387887447415"/>
          <c:h val="0.72962088072324283"/>
        </c:manualLayout>
      </c:layout>
      <c:doughnutChart>
        <c:varyColors val="1"/>
        <c:ser>
          <c:idx val="0"/>
          <c:order val="0"/>
          <c:tx>
            <c:strRef>
              <c:f>Pivot_Table!$C$12</c:f>
              <c:strCache>
                <c:ptCount val="1"/>
                <c:pt idx="0">
                  <c:v>Total</c:v>
                </c:pt>
              </c:strCache>
            </c:strRef>
          </c:tx>
          <c:spPr>
            <a:solidFill>
              <a:srgbClr val="30542A"/>
            </a:solidFill>
            <a:ln>
              <a:noFill/>
            </a:ln>
          </c:spPr>
          <c:explosion val="6"/>
          <c:dPt>
            <c:idx val="0"/>
            <c:bubble3D val="0"/>
            <c:spPr>
              <a:solidFill>
                <a:srgbClr val="B48900"/>
              </a:solidFill>
              <a:ln w="19050">
                <a:noFill/>
              </a:ln>
              <a:effectLst/>
            </c:spPr>
            <c:extLst>
              <c:ext xmlns:c16="http://schemas.microsoft.com/office/drawing/2014/chart" uri="{C3380CC4-5D6E-409C-BE32-E72D297353CC}">
                <c16:uniqueId val="{00000001-ED99-4836-A90E-00B97078F22A}"/>
              </c:ext>
            </c:extLst>
          </c:dPt>
          <c:dPt>
            <c:idx val="1"/>
            <c:bubble3D val="0"/>
            <c:spPr>
              <a:solidFill>
                <a:srgbClr val="30542A"/>
              </a:solidFill>
              <a:ln w="19050">
                <a:noFill/>
              </a:ln>
              <a:effectLst/>
            </c:spPr>
            <c:extLst>
              <c:ext xmlns:c16="http://schemas.microsoft.com/office/drawing/2014/chart" uri="{C3380CC4-5D6E-409C-BE32-E72D297353CC}">
                <c16:uniqueId val="{00000003-ED99-4836-A90E-00B97078F22A}"/>
              </c:ext>
            </c:extLst>
          </c:dPt>
          <c:dLbls>
            <c:dLbl>
              <c:idx val="0"/>
              <c:layout>
                <c:manualLayout>
                  <c:x val="0.11156995760145366"/>
                  <c:y val="-0.1121623040363197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D99-4836-A90E-00B97078F22A}"/>
                </c:ext>
              </c:extLst>
            </c:dLbl>
            <c:dLbl>
              <c:idx val="1"/>
              <c:layout>
                <c:manualLayout>
                  <c:x val="-0.13721825156470827"/>
                  <c:y val="2.16216216216216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D99-4836-A90E-00B97078F22A}"/>
                </c:ext>
              </c:extLst>
            </c:dLbl>
            <c:spPr>
              <a:noFill/>
              <a:ln>
                <a:noFill/>
              </a:ln>
              <a:effectLst/>
            </c:spPr>
            <c:txPr>
              <a:bodyPr rot="0" spcFirstLastPara="1" vertOverflow="ellipsis" vert="horz" wrap="square" lIns="38100" tIns="19050" rIns="38100" bIns="19050" anchor="ctr" anchorCtr="1">
                <a:spAutoFit/>
              </a:bodyPr>
              <a:lstStyle/>
              <a:p>
                <a:pPr>
                  <a:defRPr sz="950" b="0" i="0" u="none" strike="noStrike" kern="1200" baseline="0">
                    <a:solidFill>
                      <a:srgbClr val="425C59"/>
                    </a:solidFill>
                    <a:latin typeface="+mn-lt"/>
                    <a:ea typeface="+mn-ea"/>
                    <a:cs typeface="+mn-cs"/>
                  </a:defRPr>
                </a:pPr>
                <a:endParaRPr lang="fr-F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Pivot_Table!$B$13:$B$15</c:f>
              <c:strCache>
                <c:ptCount val="2"/>
                <c:pt idx="0">
                  <c:v>F</c:v>
                </c:pt>
                <c:pt idx="1">
                  <c:v>M</c:v>
                </c:pt>
              </c:strCache>
            </c:strRef>
          </c:cat>
          <c:val>
            <c:numRef>
              <c:f>Pivot_Table!$C$13:$C$15</c:f>
              <c:numCache>
                <c:formatCode>0%</c:formatCode>
                <c:ptCount val="2"/>
                <c:pt idx="0">
                  <c:v>0.43666666666666665</c:v>
                </c:pt>
                <c:pt idx="1">
                  <c:v>0.56333333333333335</c:v>
                </c:pt>
              </c:numCache>
            </c:numRef>
          </c:val>
          <c:extLst>
            <c:ext xmlns:c16="http://schemas.microsoft.com/office/drawing/2014/chart" uri="{C3380CC4-5D6E-409C-BE32-E72D297353CC}">
              <c16:uniqueId val="{00000004-ED99-4836-A90E-00B97078F22A}"/>
            </c:ext>
          </c:extLst>
        </c:ser>
        <c:dLbls>
          <c:showLegendKey val="0"/>
          <c:showVal val="1"/>
          <c:showCatName val="0"/>
          <c:showSerName val="0"/>
          <c:showPercent val="0"/>
          <c:showBubbleSize val="0"/>
          <c:showLeaderLines val="1"/>
        </c:dLbls>
        <c:firstSliceAng val="0"/>
        <c:holeSize val="63"/>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[GROUP2_EXCEL_CAPSTONE_PROJECT.xlsx]Pivot_Table!PivotTable4</c:name>
    <c:fmtId val="4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100" b="1" i="0" u="none" strike="noStrike" kern="1200" spc="0" baseline="0">
                <a:solidFill>
                  <a:srgbClr val="30542A"/>
                </a:solidFill>
              </a:rPr>
              <a:t>Average salaries by Gender and Roles</a:t>
            </a:r>
          </a:p>
        </c:rich>
      </c:tx>
      <c:layout>
        <c:manualLayout>
          <c:xMode val="edge"/>
          <c:yMode val="edge"/>
          <c:x val="0.19919408525684659"/>
          <c:y val="1.3400335008375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rgbClr val="B489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30542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B489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30542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B489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50" b="0" i="0" u="none" strike="noStrike" kern="1200" baseline="0">
                  <a:solidFill>
                    <a:srgbClr val="425C59"/>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0542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50" b="0" i="0" u="none" strike="noStrike" kern="1200" baseline="0">
                  <a:solidFill>
                    <a:srgbClr val="425C59"/>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B489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50" b="0" i="0" u="none" strike="noStrike" kern="1200" baseline="0">
                  <a:solidFill>
                    <a:srgbClr val="425C59"/>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30542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50" b="0" i="0" u="none" strike="noStrike" kern="1200" baseline="0">
                  <a:solidFill>
                    <a:srgbClr val="425C59"/>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B489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50" b="0" i="0" u="none" strike="noStrike" kern="1200" baseline="0">
                  <a:solidFill>
                    <a:srgbClr val="425C59"/>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30542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50" b="0" i="0" u="none" strike="noStrike" kern="1200" baseline="0">
                  <a:solidFill>
                    <a:srgbClr val="425C59"/>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B489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50" b="0" i="0" u="none" strike="noStrike" kern="1200" baseline="0">
                  <a:solidFill>
                    <a:srgbClr val="425C59"/>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30542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50" b="0" i="0" u="none" strike="noStrike" kern="1200" baseline="0">
                  <a:solidFill>
                    <a:srgbClr val="425C59"/>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B489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50" b="0" i="0" u="none" strike="noStrike" kern="1200" baseline="0">
                  <a:solidFill>
                    <a:srgbClr val="425C59"/>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30542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50" b="0" i="0" u="none" strike="noStrike" kern="1200" baseline="0">
                  <a:solidFill>
                    <a:srgbClr val="425C59"/>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11272313407846"/>
          <c:y val="0.22430409680514288"/>
          <c:w val="0.74636836115113558"/>
          <c:h val="0.70188958955870484"/>
        </c:manualLayout>
      </c:layout>
      <c:barChart>
        <c:barDir val="bar"/>
        <c:grouping val="clustered"/>
        <c:varyColors val="0"/>
        <c:ser>
          <c:idx val="0"/>
          <c:order val="0"/>
          <c:tx>
            <c:strRef>
              <c:f>Pivot_Table!$C$29:$C$30</c:f>
              <c:strCache>
                <c:ptCount val="1"/>
                <c:pt idx="0">
                  <c:v>F</c:v>
                </c:pt>
              </c:strCache>
            </c:strRef>
          </c:tx>
          <c:spPr>
            <a:solidFill>
              <a:srgbClr val="B489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50" b="0" i="0" u="none" strike="noStrike" kern="1200" baseline="0">
                    <a:solidFill>
                      <a:srgbClr val="425C59"/>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Pivot_Table!$B$31:$B$35</c:f>
              <c:strCache>
                <c:ptCount val="4"/>
                <c:pt idx="0">
                  <c:v>Analyst</c:v>
                </c:pt>
                <c:pt idx="1">
                  <c:v>Executive</c:v>
                </c:pt>
                <c:pt idx="2">
                  <c:v>Intern</c:v>
                </c:pt>
                <c:pt idx="3">
                  <c:v>Manager</c:v>
                </c:pt>
              </c:strCache>
            </c:strRef>
          </c:cat>
          <c:val>
            <c:numRef>
              <c:f>Pivot_Table!$C$31:$C$35</c:f>
              <c:numCache>
                <c:formatCode>_-* #,##0_-;\-* #,##0_-;_-* "-"??_-;_-@_-</c:formatCode>
                <c:ptCount val="4"/>
                <c:pt idx="0">
                  <c:v>72950.277500000011</c:v>
                </c:pt>
                <c:pt idx="1">
                  <c:v>72509.878709677418</c:v>
                </c:pt>
                <c:pt idx="2">
                  <c:v>82149.579687500009</c:v>
                </c:pt>
                <c:pt idx="3">
                  <c:v>76845.389750000002</c:v>
                </c:pt>
              </c:numCache>
            </c:numRef>
          </c:val>
          <c:extLst>
            <c:ext xmlns:c16="http://schemas.microsoft.com/office/drawing/2014/chart" uri="{C3380CC4-5D6E-409C-BE32-E72D297353CC}">
              <c16:uniqueId val="{00000000-65DE-4493-9851-FC7C9173E41B}"/>
            </c:ext>
          </c:extLst>
        </c:ser>
        <c:ser>
          <c:idx val="1"/>
          <c:order val="1"/>
          <c:tx>
            <c:strRef>
              <c:f>Pivot_Table!$D$29:$D$30</c:f>
              <c:strCache>
                <c:ptCount val="1"/>
                <c:pt idx="0">
                  <c:v>M</c:v>
                </c:pt>
              </c:strCache>
            </c:strRef>
          </c:tx>
          <c:spPr>
            <a:solidFill>
              <a:srgbClr val="30542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50" b="0" i="0" u="none" strike="noStrike" kern="1200" baseline="0">
                    <a:solidFill>
                      <a:srgbClr val="425C59"/>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Pivot_Table!$B$31:$B$35</c:f>
              <c:strCache>
                <c:ptCount val="4"/>
                <c:pt idx="0">
                  <c:v>Analyst</c:v>
                </c:pt>
                <c:pt idx="1">
                  <c:v>Executive</c:v>
                </c:pt>
                <c:pt idx="2">
                  <c:v>Intern</c:v>
                </c:pt>
                <c:pt idx="3">
                  <c:v>Manager</c:v>
                </c:pt>
              </c:strCache>
            </c:strRef>
          </c:cat>
          <c:val>
            <c:numRef>
              <c:f>Pivot_Table!$D$31:$D$35</c:f>
              <c:numCache>
                <c:formatCode>_-* #,##0_-;\-* #,##0_-;_-* "-"??_-;_-@_-</c:formatCode>
                <c:ptCount val="4"/>
                <c:pt idx="0">
                  <c:v>73294.797499999986</c:v>
                </c:pt>
                <c:pt idx="1">
                  <c:v>75842.203673469368</c:v>
                </c:pt>
                <c:pt idx="2">
                  <c:v>79931.245250000007</c:v>
                </c:pt>
                <c:pt idx="3">
                  <c:v>77498.509090909094</c:v>
                </c:pt>
              </c:numCache>
            </c:numRef>
          </c:val>
          <c:extLst>
            <c:ext xmlns:c16="http://schemas.microsoft.com/office/drawing/2014/chart" uri="{C3380CC4-5D6E-409C-BE32-E72D297353CC}">
              <c16:uniqueId val="{00000001-65DE-4493-9851-FC7C9173E41B}"/>
            </c:ext>
          </c:extLst>
        </c:ser>
        <c:dLbls>
          <c:dLblPos val="outEnd"/>
          <c:showLegendKey val="0"/>
          <c:showVal val="1"/>
          <c:showCatName val="0"/>
          <c:showSerName val="0"/>
          <c:showPercent val="0"/>
          <c:showBubbleSize val="0"/>
        </c:dLbls>
        <c:gapWidth val="182"/>
        <c:overlap val="-18"/>
        <c:axId val="855395848"/>
        <c:axId val="414800696"/>
      </c:barChart>
      <c:catAx>
        <c:axId val="8553958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0542A"/>
                </a:solidFill>
                <a:latin typeface="+mn-lt"/>
                <a:ea typeface="+mn-ea"/>
                <a:cs typeface="+mn-cs"/>
              </a:defRPr>
            </a:pPr>
            <a:endParaRPr lang="fr-FR"/>
          </a:p>
        </c:txPr>
        <c:crossAx val="414800696"/>
        <c:crosses val="autoZero"/>
        <c:auto val="1"/>
        <c:lblAlgn val="ctr"/>
        <c:lblOffset val="100"/>
        <c:noMultiLvlLbl val="0"/>
      </c:catAx>
      <c:valAx>
        <c:axId val="414800696"/>
        <c:scaling>
          <c:orientation val="minMax"/>
        </c:scaling>
        <c:delete val="1"/>
        <c:axPos val="b"/>
        <c:numFmt formatCode="_(* #,##0_);_(* \(#,##0\);_(* &quot;-&quot;_);_(@_)" sourceLinked="0"/>
        <c:majorTickMark val="out"/>
        <c:minorTickMark val="none"/>
        <c:tickLblPos val="nextTo"/>
        <c:crossAx val="855395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[GROUP2_EXCEL_CAPSTONE_PROJECT.xlsx]Pivot_Table!PivotTable12</c:name>
    <c:fmtId val="8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100" b="1">
                <a:solidFill>
                  <a:srgbClr val="30542A"/>
                </a:solidFill>
              </a:rPr>
              <a:t>Attrition status by Gender</a:t>
            </a:r>
            <a:r>
              <a:rPr lang="fr-FR" sz="1100" b="1" baseline="0">
                <a:solidFill>
                  <a:srgbClr val="30542A"/>
                </a:solidFill>
              </a:rPr>
              <a:t> and </a:t>
            </a:r>
            <a:r>
              <a:rPr lang="fr-FR" sz="1100" b="1">
                <a:solidFill>
                  <a:srgbClr val="30542A"/>
                </a:solidFill>
              </a:rPr>
              <a:t> Roles</a:t>
            </a:r>
          </a:p>
        </c:rich>
      </c:tx>
      <c:layout>
        <c:manualLayout>
          <c:xMode val="edge"/>
          <c:yMode val="edge"/>
          <c:x val="0.10693116780375383"/>
          <c:y val="6.025482572359166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B489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0542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30542A"/>
          </a:solidFill>
          <a:ln>
            <a:noFill/>
          </a:ln>
          <a:effectLst/>
        </c:spPr>
        <c:dLbl>
          <c:idx val="0"/>
          <c:layout>
            <c:manualLayout>
              <c:x val="9.9588434643733473E-3"/>
              <c:y val="-3.40354956911981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30542A"/>
          </a:solidFill>
          <a:ln>
            <a:noFill/>
          </a:ln>
          <a:effectLst/>
        </c:spPr>
        <c:dLbl>
          <c:idx val="0"/>
          <c:layout>
            <c:manualLayout>
              <c:x val="1.3854777443260439E-2"/>
              <c:y val="-4.3759923031540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30542A"/>
          </a:solidFill>
          <a:ln>
            <a:noFill/>
          </a:ln>
          <a:effectLst/>
        </c:spPr>
        <c:dLbl>
          <c:idx val="0"/>
          <c:layout>
            <c:manualLayout>
              <c:x val="1.5893049892700049E-2"/>
              <c:y val="-4.86221367017116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30542A"/>
          </a:solidFill>
          <a:ln>
            <a:noFill/>
          </a:ln>
          <a:effectLst/>
        </c:spPr>
        <c:dLbl>
          <c:idx val="0"/>
          <c:layout>
            <c:manualLayout>
              <c:x val="9.9588434643733473E-3"/>
              <c:y val="-4.3759923031540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30542A"/>
          </a:solidFill>
          <a:ln>
            <a:noFill/>
          </a:ln>
          <a:effectLst/>
        </c:spPr>
        <c:dLbl>
          <c:idx val="0"/>
          <c:layout>
            <c:manualLayout>
              <c:x val="9.339504443455271E-3"/>
              <c:y val="-3.88977093613692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30542A"/>
          </a:solidFill>
          <a:ln>
            <a:noFill/>
          </a:ln>
          <a:effectLst/>
        </c:spPr>
        <c:dLbl>
          <c:idx val="0"/>
          <c:layout>
            <c:manualLayout>
              <c:x val="-3.3155969617545709E-2"/>
              <c:y val="-4.86221367017116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30542A"/>
          </a:solidFill>
          <a:ln>
            <a:noFill/>
          </a:ln>
          <a:effectLst/>
        </c:spPr>
        <c:dLbl>
          <c:idx val="0"/>
          <c:layout>
            <c:manualLayout>
              <c:x val="-7.1106661422532514E-7"/>
              <c:y val="-3.88977093613693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30542A"/>
          </a:solidFill>
          <a:ln>
            <a:noFill/>
          </a:ln>
          <a:effectLst/>
        </c:spPr>
        <c:dLbl>
          <c:idx val="0"/>
          <c:layout>
            <c:manualLayout>
              <c:x val="-1.2617521534652409E-2"/>
              <c:y val="-3.88977093613692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208891461369886"/>
          <c:y val="0.19978835970733305"/>
          <c:w val="0.56763703299217172"/>
          <c:h val="0.74672728992078419"/>
        </c:manualLayout>
      </c:layout>
      <c:barChart>
        <c:barDir val="bar"/>
        <c:grouping val="stacked"/>
        <c:varyColors val="0"/>
        <c:ser>
          <c:idx val="0"/>
          <c:order val="0"/>
          <c:tx>
            <c:strRef>
              <c:f>Pivot_Table!$K$36:$K$37</c:f>
              <c:strCache>
                <c:ptCount val="1"/>
                <c:pt idx="0">
                  <c:v>F</c:v>
                </c:pt>
              </c:strCache>
            </c:strRef>
          </c:tx>
          <c:spPr>
            <a:solidFill>
              <a:srgbClr val="B489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Pivot_Table!$I$38:$J$46</c:f>
              <c:multiLvlStrCache>
                <c:ptCount val="8"/>
                <c:lvl>
                  <c:pt idx="0">
                    <c:v>Analyst</c:v>
                  </c:pt>
                  <c:pt idx="1">
                    <c:v>Executive</c:v>
                  </c:pt>
                  <c:pt idx="2">
                    <c:v>Intern</c:v>
                  </c:pt>
                  <c:pt idx="3">
                    <c:v>Manager</c:v>
                  </c:pt>
                  <c:pt idx="4">
                    <c:v>Analyst</c:v>
                  </c:pt>
                  <c:pt idx="5">
                    <c:v>Executive</c:v>
                  </c:pt>
                  <c:pt idx="6">
                    <c:v>Intern</c:v>
                  </c:pt>
                  <c:pt idx="7">
                    <c:v>Manager</c:v>
                  </c:pt>
                </c:lvl>
                <c:lvl>
                  <c:pt idx="0">
                    <c:v>No</c:v>
                  </c:pt>
                  <c:pt idx="4">
                    <c:v>Yes</c:v>
                  </c:pt>
                </c:lvl>
              </c:multiLvlStrCache>
            </c:multiLvlStrRef>
          </c:cat>
          <c:val>
            <c:numRef>
              <c:f>Pivot_Table!$K$38:$K$46</c:f>
              <c:numCache>
                <c:formatCode>0</c:formatCode>
                <c:ptCount val="8"/>
                <c:pt idx="0">
                  <c:v>19</c:v>
                </c:pt>
                <c:pt idx="1">
                  <c:v>14</c:v>
                </c:pt>
                <c:pt idx="2">
                  <c:v>16</c:v>
                </c:pt>
                <c:pt idx="3">
                  <c:v>18</c:v>
                </c:pt>
                <c:pt idx="4">
                  <c:v>9</c:v>
                </c:pt>
                <c:pt idx="5">
                  <c:v>17</c:v>
                </c:pt>
                <c:pt idx="6">
                  <c:v>16</c:v>
                </c:pt>
                <c:pt idx="7">
                  <c:v>22</c:v>
                </c:pt>
              </c:numCache>
            </c:numRef>
          </c:val>
          <c:extLst>
            <c:ext xmlns:c16="http://schemas.microsoft.com/office/drawing/2014/chart" uri="{C3380CC4-5D6E-409C-BE32-E72D297353CC}">
              <c16:uniqueId val="{00000000-73DB-44DE-BA28-27319C73A3CC}"/>
            </c:ext>
          </c:extLst>
        </c:ser>
        <c:ser>
          <c:idx val="1"/>
          <c:order val="1"/>
          <c:tx>
            <c:strRef>
              <c:f>Pivot_Table!$L$36:$L$37</c:f>
              <c:strCache>
                <c:ptCount val="1"/>
                <c:pt idx="0">
                  <c:v>M</c:v>
                </c:pt>
              </c:strCache>
            </c:strRef>
          </c:tx>
          <c:spPr>
            <a:solidFill>
              <a:srgbClr val="30542A"/>
            </a:solidFill>
            <a:ln>
              <a:noFill/>
            </a:ln>
            <a:effectLst/>
          </c:spPr>
          <c:invertIfNegative val="0"/>
          <c:dPt>
            <c:idx val="0"/>
            <c:invertIfNegative val="0"/>
            <c:bubble3D val="0"/>
            <c:spPr>
              <a:solidFill>
                <a:srgbClr val="30542A"/>
              </a:solidFill>
              <a:ln>
                <a:noFill/>
              </a:ln>
              <a:effectLst/>
            </c:spPr>
            <c:extLst>
              <c:ext xmlns:c16="http://schemas.microsoft.com/office/drawing/2014/chart" uri="{C3380CC4-5D6E-409C-BE32-E72D297353CC}">
                <c16:uniqueId val="{00000007-986B-4798-9B11-4CC8A517926D}"/>
              </c:ext>
            </c:extLst>
          </c:dPt>
          <c:dPt>
            <c:idx val="1"/>
            <c:invertIfNegative val="0"/>
            <c:bubble3D val="0"/>
            <c:spPr>
              <a:solidFill>
                <a:srgbClr val="30542A"/>
              </a:solidFill>
              <a:ln>
                <a:noFill/>
              </a:ln>
              <a:effectLst/>
            </c:spPr>
            <c:extLst>
              <c:ext xmlns:c16="http://schemas.microsoft.com/office/drawing/2014/chart" uri="{C3380CC4-5D6E-409C-BE32-E72D297353CC}">
                <c16:uniqueId val="{00000006-986B-4798-9B11-4CC8A517926D}"/>
              </c:ext>
            </c:extLst>
          </c:dPt>
          <c:dPt>
            <c:idx val="2"/>
            <c:invertIfNegative val="0"/>
            <c:bubble3D val="0"/>
            <c:spPr>
              <a:solidFill>
                <a:srgbClr val="30542A"/>
              </a:solidFill>
              <a:ln>
                <a:noFill/>
              </a:ln>
              <a:effectLst/>
            </c:spPr>
            <c:extLst>
              <c:ext xmlns:c16="http://schemas.microsoft.com/office/drawing/2014/chart" uri="{C3380CC4-5D6E-409C-BE32-E72D297353CC}">
                <c16:uniqueId val="{00000004-986B-4798-9B11-4CC8A517926D}"/>
              </c:ext>
            </c:extLst>
          </c:dPt>
          <c:dPt>
            <c:idx val="3"/>
            <c:invertIfNegative val="0"/>
            <c:bubble3D val="0"/>
            <c:spPr>
              <a:solidFill>
                <a:srgbClr val="30542A"/>
              </a:solidFill>
              <a:ln>
                <a:noFill/>
              </a:ln>
              <a:effectLst/>
            </c:spPr>
            <c:extLst>
              <c:ext xmlns:c16="http://schemas.microsoft.com/office/drawing/2014/chart" uri="{C3380CC4-5D6E-409C-BE32-E72D297353CC}">
                <c16:uniqueId val="{00000005-986B-4798-9B11-4CC8A517926D}"/>
              </c:ext>
            </c:extLst>
          </c:dPt>
          <c:dPt>
            <c:idx val="4"/>
            <c:invertIfNegative val="0"/>
            <c:bubble3D val="0"/>
            <c:spPr>
              <a:solidFill>
                <a:srgbClr val="30542A"/>
              </a:solidFill>
              <a:ln>
                <a:noFill/>
              </a:ln>
              <a:effectLst/>
            </c:spPr>
            <c:extLst>
              <c:ext xmlns:c16="http://schemas.microsoft.com/office/drawing/2014/chart" uri="{C3380CC4-5D6E-409C-BE32-E72D297353CC}">
                <c16:uniqueId val="{00000003-986B-4798-9B11-4CC8A517926D}"/>
              </c:ext>
            </c:extLst>
          </c:dPt>
          <c:dPt>
            <c:idx val="5"/>
            <c:invertIfNegative val="0"/>
            <c:bubble3D val="0"/>
            <c:spPr>
              <a:solidFill>
                <a:srgbClr val="30542A"/>
              </a:solidFill>
              <a:ln>
                <a:noFill/>
              </a:ln>
              <a:effectLst/>
            </c:spPr>
            <c:extLst>
              <c:ext xmlns:c16="http://schemas.microsoft.com/office/drawing/2014/chart" uri="{C3380CC4-5D6E-409C-BE32-E72D297353CC}">
                <c16:uniqueId val="{00000002-986B-4798-9B11-4CC8A517926D}"/>
              </c:ext>
            </c:extLst>
          </c:dPt>
          <c:dPt>
            <c:idx val="6"/>
            <c:invertIfNegative val="0"/>
            <c:bubble3D val="0"/>
            <c:spPr>
              <a:solidFill>
                <a:srgbClr val="30542A"/>
              </a:solidFill>
              <a:ln>
                <a:noFill/>
              </a:ln>
              <a:effectLst/>
            </c:spPr>
            <c:extLst>
              <c:ext xmlns:c16="http://schemas.microsoft.com/office/drawing/2014/chart" uri="{C3380CC4-5D6E-409C-BE32-E72D297353CC}">
                <c16:uniqueId val="{00000001-986B-4798-9B11-4CC8A517926D}"/>
              </c:ext>
            </c:extLst>
          </c:dPt>
          <c:dPt>
            <c:idx val="7"/>
            <c:invertIfNegative val="0"/>
            <c:bubble3D val="0"/>
            <c:spPr>
              <a:solidFill>
                <a:srgbClr val="30542A"/>
              </a:solidFill>
              <a:ln>
                <a:noFill/>
              </a:ln>
              <a:effectLst/>
            </c:spPr>
            <c:extLst>
              <c:ext xmlns:c16="http://schemas.microsoft.com/office/drawing/2014/chart" uri="{C3380CC4-5D6E-409C-BE32-E72D297353CC}">
                <c16:uniqueId val="{00000000-986B-4798-9B11-4CC8A517926D}"/>
              </c:ext>
            </c:extLst>
          </c:dPt>
          <c:dLbls>
            <c:dLbl>
              <c:idx val="0"/>
              <c:layout>
                <c:manualLayout>
                  <c:x val="-1.2617521534652409E-2"/>
                  <c:y val="-3.889770936136929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86B-4798-9B11-4CC8A517926D}"/>
                </c:ext>
              </c:extLst>
            </c:dLbl>
            <c:dLbl>
              <c:idx val="1"/>
              <c:layout>
                <c:manualLayout>
                  <c:x val="-7.1106661422532514E-7"/>
                  <c:y val="-3.889770936136938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86B-4798-9B11-4CC8A517926D}"/>
                </c:ext>
              </c:extLst>
            </c:dLbl>
            <c:dLbl>
              <c:idx val="2"/>
              <c:layout>
                <c:manualLayout>
                  <c:x val="9.339504443455271E-3"/>
                  <c:y val="-3.889770936136929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86B-4798-9B11-4CC8A517926D}"/>
                </c:ext>
              </c:extLst>
            </c:dLbl>
            <c:dLbl>
              <c:idx val="3"/>
              <c:layout>
                <c:manualLayout>
                  <c:x val="-3.3155969617545709E-2"/>
                  <c:y val="-4.8622136701711616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86B-4798-9B11-4CC8A517926D}"/>
                </c:ext>
              </c:extLst>
            </c:dLbl>
            <c:dLbl>
              <c:idx val="4"/>
              <c:layout>
                <c:manualLayout>
                  <c:x val="9.9588434643733473E-3"/>
                  <c:y val="-4.37599230315404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86B-4798-9B11-4CC8A517926D}"/>
                </c:ext>
              </c:extLst>
            </c:dLbl>
            <c:dLbl>
              <c:idx val="5"/>
              <c:layout>
                <c:manualLayout>
                  <c:x val="1.5893049892700049E-2"/>
                  <c:y val="-4.862213670171165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86B-4798-9B11-4CC8A517926D}"/>
                </c:ext>
              </c:extLst>
            </c:dLbl>
            <c:dLbl>
              <c:idx val="6"/>
              <c:layout>
                <c:manualLayout>
                  <c:x val="1.3854777443260439E-2"/>
                  <c:y val="-4.37599230315404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86B-4798-9B11-4CC8A517926D}"/>
                </c:ext>
              </c:extLst>
            </c:dLbl>
            <c:dLbl>
              <c:idx val="7"/>
              <c:layout>
                <c:manualLayout>
                  <c:x val="9.9588434643733473E-3"/>
                  <c:y val="-3.403549569119813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86B-4798-9B11-4CC8A517926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Pivot_Table!$I$38:$J$46</c:f>
              <c:multiLvlStrCache>
                <c:ptCount val="8"/>
                <c:lvl>
                  <c:pt idx="0">
                    <c:v>Analyst</c:v>
                  </c:pt>
                  <c:pt idx="1">
                    <c:v>Executive</c:v>
                  </c:pt>
                  <c:pt idx="2">
                    <c:v>Intern</c:v>
                  </c:pt>
                  <c:pt idx="3">
                    <c:v>Manager</c:v>
                  </c:pt>
                  <c:pt idx="4">
                    <c:v>Analyst</c:v>
                  </c:pt>
                  <c:pt idx="5">
                    <c:v>Executive</c:v>
                  </c:pt>
                  <c:pt idx="6">
                    <c:v>Intern</c:v>
                  </c:pt>
                  <c:pt idx="7">
                    <c:v>Manager</c:v>
                  </c:pt>
                </c:lvl>
                <c:lvl>
                  <c:pt idx="0">
                    <c:v>No</c:v>
                  </c:pt>
                  <c:pt idx="4">
                    <c:v>Yes</c:v>
                  </c:pt>
                </c:lvl>
              </c:multiLvlStrCache>
            </c:multiLvlStrRef>
          </c:cat>
          <c:val>
            <c:numRef>
              <c:f>Pivot_Table!$L$38:$L$46</c:f>
              <c:numCache>
                <c:formatCode>0</c:formatCode>
                <c:ptCount val="8"/>
                <c:pt idx="0">
                  <c:v>18</c:v>
                </c:pt>
                <c:pt idx="1">
                  <c:v>21</c:v>
                </c:pt>
                <c:pt idx="2">
                  <c:v>20</c:v>
                </c:pt>
                <c:pt idx="3">
                  <c:v>26</c:v>
                </c:pt>
                <c:pt idx="4">
                  <c:v>18</c:v>
                </c:pt>
                <c:pt idx="5">
                  <c:v>28</c:v>
                </c:pt>
                <c:pt idx="6">
                  <c:v>20</c:v>
                </c:pt>
                <c:pt idx="7">
                  <c:v>18</c:v>
                </c:pt>
              </c:numCache>
            </c:numRef>
          </c:val>
          <c:extLst>
            <c:ext xmlns:c16="http://schemas.microsoft.com/office/drawing/2014/chart" uri="{C3380CC4-5D6E-409C-BE32-E72D297353CC}">
              <c16:uniqueId val="{00000001-73DB-44DE-BA28-27319C73A3CC}"/>
            </c:ext>
          </c:extLst>
        </c:ser>
        <c:dLbls>
          <c:dLblPos val="ctr"/>
          <c:showLegendKey val="0"/>
          <c:showVal val="1"/>
          <c:showCatName val="0"/>
          <c:showSerName val="0"/>
          <c:showPercent val="0"/>
          <c:showBubbleSize val="0"/>
        </c:dLbls>
        <c:gapWidth val="150"/>
        <c:overlap val="100"/>
        <c:axId val="411979816"/>
        <c:axId val="411980176"/>
      </c:barChart>
      <c:catAx>
        <c:axId val="411979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0542A"/>
                </a:solidFill>
                <a:latin typeface="+mn-lt"/>
                <a:ea typeface="+mn-ea"/>
                <a:cs typeface="+mn-cs"/>
              </a:defRPr>
            </a:pPr>
            <a:endParaRPr lang="fr-FR"/>
          </a:p>
        </c:txPr>
        <c:crossAx val="411980176"/>
        <c:crosses val="autoZero"/>
        <c:auto val="1"/>
        <c:lblAlgn val="ctr"/>
        <c:lblOffset val="100"/>
        <c:noMultiLvlLbl val="0"/>
      </c:catAx>
      <c:valAx>
        <c:axId val="411980176"/>
        <c:scaling>
          <c:orientation val="minMax"/>
        </c:scaling>
        <c:delete val="1"/>
        <c:axPos val="b"/>
        <c:numFmt formatCode="0" sourceLinked="1"/>
        <c:majorTickMark val="none"/>
        <c:minorTickMark val="none"/>
        <c:tickLblPos val="nextTo"/>
        <c:crossAx val="411979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[GROUP2_EXCEL_CAPSTONE_PROJECT.xlsx]Pivot_Table!PivotTable25</c:name>
    <c:fmtId val="38"/>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fr-FR" sz="1200" b="1">
                <a:solidFill>
                  <a:srgbClr val="30542A"/>
                </a:solidFill>
              </a:rPr>
              <a:t>Tenure versus Salary by Gender</a:t>
            </a:r>
          </a:p>
        </c:rich>
      </c:tx>
      <c:layout>
        <c:manualLayout>
          <c:xMode val="edge"/>
          <c:yMode val="edge"/>
          <c:x val="0.22378017970356742"/>
          <c:y val="2.5157232704402517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fr-FR"/>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cmpd="sng" algn="ctr">
            <a:solidFill>
              <a:srgbClr val="B48900"/>
            </a:solidFill>
            <a:round/>
          </a:ln>
          <a:effectLst/>
        </c:spPr>
        <c:marker>
          <c:symbol val="diamond"/>
          <c:size val="4"/>
          <c:spPr>
            <a:solidFill>
              <a:srgbClr val="B48900"/>
            </a:solidFill>
            <a:ln w="9525" cap="flat" cmpd="sng" algn="ctr">
              <a:solidFill>
                <a:srgbClr val="B4890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cmpd="sng" algn="ctr">
            <a:solidFill>
              <a:srgbClr val="30542A"/>
            </a:solidFill>
            <a:round/>
          </a:ln>
          <a:effectLst/>
        </c:spPr>
        <c:marker>
          <c:symbol val="triangle"/>
          <c:size val="4"/>
          <c:spPr>
            <a:solidFill>
              <a:srgbClr val="30542A"/>
            </a:solidFill>
            <a:ln w="9525" cap="flat" cmpd="sng" algn="ctr">
              <a:solidFill>
                <a:srgbClr val="30542A"/>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921676611527123"/>
          <c:y val="0.21273202372034644"/>
          <c:w val="0.64030641792773546"/>
          <c:h val="0.62299580860376147"/>
        </c:manualLayout>
      </c:layout>
      <c:lineChart>
        <c:grouping val="standard"/>
        <c:varyColors val="0"/>
        <c:ser>
          <c:idx val="0"/>
          <c:order val="0"/>
          <c:tx>
            <c:strRef>
              <c:f>Pivot_Table!$J$58:$J$59</c:f>
              <c:strCache>
                <c:ptCount val="1"/>
                <c:pt idx="0">
                  <c:v>F</c:v>
                </c:pt>
              </c:strCache>
            </c:strRef>
          </c:tx>
          <c:spPr>
            <a:ln w="22225" cap="rnd" cmpd="sng" algn="ctr">
              <a:solidFill>
                <a:srgbClr val="B48900"/>
              </a:solidFill>
              <a:round/>
            </a:ln>
            <a:effectLst/>
          </c:spPr>
          <c:marker>
            <c:symbol val="diamond"/>
            <c:size val="4"/>
            <c:spPr>
              <a:solidFill>
                <a:srgbClr val="B48900"/>
              </a:solidFill>
              <a:ln w="9525" cap="flat" cmpd="sng" algn="ctr">
                <a:solidFill>
                  <a:srgbClr val="B48900"/>
                </a:solidFill>
                <a:round/>
              </a:ln>
              <a:effectLst/>
            </c:spPr>
          </c:marker>
          <c:cat>
            <c:strRef>
              <c:f>Pivot_Table!$I$60:$I$74</c:f>
              <c:strCach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strCache>
            </c:strRef>
          </c:cat>
          <c:val>
            <c:numRef>
              <c:f>Pivot_Table!$J$60:$J$74</c:f>
              <c:numCache>
                <c:formatCode>_(* #,##0.00_);_(* \(#,##0.00\);_(* "-"??_);_(@_)</c:formatCode>
                <c:ptCount val="14"/>
                <c:pt idx="0">
                  <c:v>63595.447500000002</c:v>
                </c:pt>
                <c:pt idx="1">
                  <c:v>88898.128888888881</c:v>
                </c:pt>
                <c:pt idx="2">
                  <c:v>82071.955000000016</c:v>
                </c:pt>
                <c:pt idx="3">
                  <c:v>85170.335454545449</c:v>
                </c:pt>
                <c:pt idx="4">
                  <c:v>72219.398333333331</c:v>
                </c:pt>
                <c:pt idx="5">
                  <c:v>74593.064285714281</c:v>
                </c:pt>
                <c:pt idx="6">
                  <c:v>76743.866470588255</c:v>
                </c:pt>
                <c:pt idx="7">
                  <c:v>85806.203333333324</c:v>
                </c:pt>
                <c:pt idx="8">
                  <c:v>69719.347500000003</c:v>
                </c:pt>
                <c:pt idx="9">
                  <c:v>83633.802857142859</c:v>
                </c:pt>
                <c:pt idx="10">
                  <c:v>69109.34</c:v>
                </c:pt>
                <c:pt idx="11">
                  <c:v>75323.114444444451</c:v>
                </c:pt>
                <c:pt idx="12">
                  <c:v>65576.877999999997</c:v>
                </c:pt>
                <c:pt idx="13">
                  <c:v>66136.388000000006</c:v>
                </c:pt>
              </c:numCache>
            </c:numRef>
          </c:val>
          <c:smooth val="0"/>
          <c:extLst>
            <c:ext xmlns:c16="http://schemas.microsoft.com/office/drawing/2014/chart" uri="{C3380CC4-5D6E-409C-BE32-E72D297353CC}">
              <c16:uniqueId val="{00000000-DD2E-45E5-A0AD-043031769EA5}"/>
            </c:ext>
          </c:extLst>
        </c:ser>
        <c:ser>
          <c:idx val="1"/>
          <c:order val="1"/>
          <c:tx>
            <c:strRef>
              <c:f>Pivot_Table!$K$58:$K$59</c:f>
              <c:strCache>
                <c:ptCount val="1"/>
                <c:pt idx="0">
                  <c:v>M</c:v>
                </c:pt>
              </c:strCache>
            </c:strRef>
          </c:tx>
          <c:spPr>
            <a:ln w="22225" cap="rnd" cmpd="sng" algn="ctr">
              <a:solidFill>
                <a:srgbClr val="30542A"/>
              </a:solidFill>
              <a:round/>
            </a:ln>
            <a:effectLst/>
          </c:spPr>
          <c:marker>
            <c:symbol val="triangle"/>
            <c:size val="4"/>
            <c:spPr>
              <a:solidFill>
                <a:srgbClr val="30542A"/>
              </a:solidFill>
              <a:ln w="9525" cap="flat" cmpd="sng" algn="ctr">
                <a:solidFill>
                  <a:srgbClr val="30542A"/>
                </a:solidFill>
                <a:round/>
              </a:ln>
              <a:effectLst/>
            </c:spPr>
          </c:marker>
          <c:cat>
            <c:strRef>
              <c:f>Pivot_Table!$I$60:$I$74</c:f>
              <c:strCach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strCache>
            </c:strRef>
          </c:cat>
          <c:val>
            <c:numRef>
              <c:f>Pivot_Table!$K$60:$K$74</c:f>
              <c:numCache>
                <c:formatCode>_(* #,##0.00_);_(* \(#,##0.00\);_(* "-"??_);_(@_)</c:formatCode>
                <c:ptCount val="14"/>
                <c:pt idx="0">
                  <c:v>77725.906923076924</c:v>
                </c:pt>
                <c:pt idx="1">
                  <c:v>79146.913</c:v>
                </c:pt>
                <c:pt idx="2">
                  <c:v>72306.465833333335</c:v>
                </c:pt>
                <c:pt idx="3">
                  <c:v>75243.034285714297</c:v>
                </c:pt>
                <c:pt idx="4">
                  <c:v>78267.591249999998</c:v>
                </c:pt>
                <c:pt idx="5">
                  <c:v>79882.497499999998</c:v>
                </c:pt>
                <c:pt idx="6">
                  <c:v>78241.301818181819</c:v>
                </c:pt>
                <c:pt idx="7">
                  <c:v>64635.295999999995</c:v>
                </c:pt>
                <c:pt idx="8">
                  <c:v>72893.671250000014</c:v>
                </c:pt>
                <c:pt idx="9">
                  <c:v>79136.11</c:v>
                </c:pt>
                <c:pt idx="10">
                  <c:v>89364.231333333344</c:v>
                </c:pt>
                <c:pt idx="11">
                  <c:v>67434.038125000006</c:v>
                </c:pt>
                <c:pt idx="12">
                  <c:v>85539.817857142858</c:v>
                </c:pt>
                <c:pt idx="13">
                  <c:v>72647.12</c:v>
                </c:pt>
              </c:numCache>
            </c:numRef>
          </c:val>
          <c:smooth val="0"/>
          <c:extLst>
            <c:ext xmlns:c16="http://schemas.microsoft.com/office/drawing/2014/chart" uri="{C3380CC4-5D6E-409C-BE32-E72D297353CC}">
              <c16:uniqueId val="{00000001-DD2E-45E5-A0AD-043031769EA5}"/>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783818056"/>
        <c:axId val="783816976"/>
      </c:lineChart>
      <c:catAx>
        <c:axId val="783818056"/>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1320000" spcFirstLastPara="1" vertOverflow="ellipsis" wrap="square" anchor="ctr" anchorCtr="1"/>
          <a:lstStyle/>
          <a:p>
            <a:pPr>
              <a:defRPr sz="900" b="0" i="0" u="none" strike="noStrike" kern="1200" spc="20" baseline="0">
                <a:solidFill>
                  <a:srgbClr val="30542A"/>
                </a:solidFill>
                <a:latin typeface="+mn-lt"/>
                <a:ea typeface="+mn-ea"/>
                <a:cs typeface="+mn-cs"/>
              </a:defRPr>
            </a:pPr>
            <a:endParaRPr lang="fr-FR"/>
          </a:p>
        </c:txPr>
        <c:crossAx val="783816976"/>
        <c:crosses val="autoZero"/>
        <c:auto val="1"/>
        <c:lblAlgn val="ctr"/>
        <c:lblOffset val="100"/>
        <c:noMultiLvlLbl val="0"/>
      </c:catAx>
      <c:valAx>
        <c:axId val="783816976"/>
        <c:scaling>
          <c:orientation val="minMax"/>
          <c:min val="40000"/>
        </c:scaling>
        <c:delete val="0"/>
        <c:axPos val="l"/>
        <c:numFmt formatCode="_(* #,##0_);_(* \(#,##0\);_(*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rgbClr val="336600"/>
                </a:solidFill>
                <a:latin typeface="+mn-lt"/>
                <a:ea typeface="+mn-ea"/>
                <a:cs typeface="+mn-cs"/>
              </a:defRPr>
            </a:pPr>
            <a:endParaRPr lang="fr-FR"/>
          </a:p>
        </c:txPr>
        <c:crossAx val="783818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[GROUP2_EXCEL_CAPSTONE_PROJECT.xlsx]Pivot_Table!PivotTable33</c:name>
    <c:fmtId val="83"/>
  </c:pivotSource>
  <c:chart>
    <c:title>
      <c:tx>
        <c:rich>
          <a:bodyPr rot="0" spcFirstLastPara="1" vertOverflow="ellipsis" vert="horz" wrap="square" anchor="ctr" anchorCtr="1"/>
          <a:lstStyle/>
          <a:p>
            <a:pPr>
              <a:defRPr sz="1400" b="0" i="0" u="none" strike="noStrike" kern="1200" spc="0" baseline="0">
                <a:solidFill>
                  <a:srgbClr val="30542A"/>
                </a:solidFill>
                <a:latin typeface="+mn-lt"/>
                <a:ea typeface="+mn-ea"/>
                <a:cs typeface="+mn-cs"/>
              </a:defRPr>
            </a:pPr>
            <a:r>
              <a:rPr lang="fr-FR" sz="1100" b="1" baseline="0">
                <a:solidFill>
                  <a:srgbClr val="30542A"/>
                </a:solidFill>
              </a:rPr>
              <a:t>Training hours versus Performance rating</a:t>
            </a:r>
          </a:p>
        </c:rich>
      </c:tx>
      <c:layout>
        <c:manualLayout>
          <c:xMode val="edge"/>
          <c:yMode val="edge"/>
          <c:x val="0.10868437405024943"/>
          <c:y val="6.359765912653885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0542A"/>
              </a:solidFill>
              <a:latin typeface="+mn-lt"/>
              <a:ea typeface="+mn-ea"/>
              <a:cs typeface="+mn-cs"/>
            </a:defRPr>
          </a:pPr>
          <a:endParaRPr lang="fr-FR"/>
        </a:p>
      </c:txPr>
    </c:title>
    <c:autoTitleDeleted val="0"/>
    <c:pivotFmts>
      <c:pivotFmt>
        <c:idx val="0"/>
        <c:spPr>
          <a:solidFill>
            <a:schemeClr val="accent1"/>
          </a:solidFill>
          <a:ln w="28575" cap="rnd">
            <a:solidFill>
              <a:srgbClr val="A5002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A5002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A5002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A5002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B48900"/>
            </a:solidFill>
            <a:round/>
          </a:ln>
          <a:effectLst/>
        </c:spPr>
        <c:marker>
          <c:symbol val="diamond"/>
          <c:size val="7"/>
          <c:spPr>
            <a:solidFill>
              <a:srgbClr val="B48900"/>
            </a:solidFill>
            <a:ln w="9525">
              <a:solidFill>
                <a:srgbClr val="B489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30542A"/>
            </a:solidFill>
            <a:round/>
          </a:ln>
          <a:effectLst/>
        </c:spPr>
        <c:marker>
          <c:symbol val="triangle"/>
          <c:size val="6"/>
          <c:spPr>
            <a:solidFill>
              <a:srgbClr val="30542A"/>
            </a:solidFill>
            <a:ln w="9525">
              <a:solidFill>
                <a:srgbClr val="30542A"/>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Pivot_Table!$J$104:$J$105</c:f>
              <c:strCache>
                <c:ptCount val="1"/>
                <c:pt idx="0">
                  <c:v>F</c:v>
                </c:pt>
              </c:strCache>
            </c:strRef>
          </c:tx>
          <c:spPr>
            <a:ln w="28575" cap="rnd">
              <a:solidFill>
                <a:srgbClr val="B48900"/>
              </a:solidFill>
              <a:round/>
            </a:ln>
            <a:effectLst/>
          </c:spPr>
          <c:marker>
            <c:symbol val="diamond"/>
            <c:size val="7"/>
            <c:spPr>
              <a:solidFill>
                <a:srgbClr val="B48900"/>
              </a:solidFill>
              <a:ln w="9525">
                <a:solidFill>
                  <a:srgbClr val="B48900"/>
                </a:solidFill>
              </a:ln>
              <a:effectLst/>
            </c:spPr>
          </c:marker>
          <c:cat>
            <c:strRef>
              <c:f>Pivot_Table!$I$106:$I$110</c:f>
              <c:strCache>
                <c:ptCount val="4"/>
                <c:pt idx="0">
                  <c:v>Excellent</c:v>
                </c:pt>
                <c:pt idx="1">
                  <c:v>Good</c:v>
                </c:pt>
                <c:pt idx="2">
                  <c:v>Poor</c:v>
                </c:pt>
                <c:pt idx="3">
                  <c:v>Satisfactory</c:v>
                </c:pt>
              </c:strCache>
            </c:strRef>
          </c:cat>
          <c:val>
            <c:numRef>
              <c:f>Pivot_Table!$J$106:$J$110</c:f>
              <c:numCache>
                <c:formatCode>0.00</c:formatCode>
                <c:ptCount val="4"/>
                <c:pt idx="0">
                  <c:v>34.592592592592595</c:v>
                </c:pt>
                <c:pt idx="1">
                  <c:v>35.55263157894737</c:v>
                </c:pt>
                <c:pt idx="2">
                  <c:v>33.575000000000003</c:v>
                </c:pt>
                <c:pt idx="3">
                  <c:v>36.92307692307692</c:v>
                </c:pt>
              </c:numCache>
            </c:numRef>
          </c:val>
          <c:smooth val="0"/>
          <c:extLst>
            <c:ext xmlns:c16="http://schemas.microsoft.com/office/drawing/2014/chart" uri="{C3380CC4-5D6E-409C-BE32-E72D297353CC}">
              <c16:uniqueId val="{00000000-7F12-43FE-B96D-81EBB785CF1F}"/>
            </c:ext>
          </c:extLst>
        </c:ser>
        <c:ser>
          <c:idx val="1"/>
          <c:order val="1"/>
          <c:tx>
            <c:strRef>
              <c:f>Pivot_Table!$K$104:$K$105</c:f>
              <c:strCache>
                <c:ptCount val="1"/>
                <c:pt idx="0">
                  <c:v>M</c:v>
                </c:pt>
              </c:strCache>
            </c:strRef>
          </c:tx>
          <c:spPr>
            <a:ln w="28575" cap="rnd">
              <a:solidFill>
                <a:srgbClr val="30542A"/>
              </a:solidFill>
              <a:round/>
            </a:ln>
            <a:effectLst/>
          </c:spPr>
          <c:marker>
            <c:symbol val="triangle"/>
            <c:size val="6"/>
            <c:spPr>
              <a:solidFill>
                <a:srgbClr val="30542A"/>
              </a:solidFill>
              <a:ln w="9525">
                <a:solidFill>
                  <a:srgbClr val="30542A"/>
                </a:solidFill>
              </a:ln>
              <a:effectLst/>
            </c:spPr>
          </c:marker>
          <c:cat>
            <c:strRef>
              <c:f>Pivot_Table!$I$106:$I$110</c:f>
              <c:strCache>
                <c:ptCount val="4"/>
                <c:pt idx="0">
                  <c:v>Excellent</c:v>
                </c:pt>
                <c:pt idx="1">
                  <c:v>Good</c:v>
                </c:pt>
                <c:pt idx="2">
                  <c:v>Poor</c:v>
                </c:pt>
                <c:pt idx="3">
                  <c:v>Satisfactory</c:v>
                </c:pt>
              </c:strCache>
            </c:strRef>
          </c:cat>
          <c:val>
            <c:numRef>
              <c:f>Pivot_Table!$K$106:$K$110</c:f>
              <c:numCache>
                <c:formatCode>0.00</c:formatCode>
                <c:ptCount val="4"/>
                <c:pt idx="0">
                  <c:v>35</c:v>
                </c:pt>
                <c:pt idx="1">
                  <c:v>31.64</c:v>
                </c:pt>
                <c:pt idx="2">
                  <c:v>35.333333333333336</c:v>
                </c:pt>
                <c:pt idx="3">
                  <c:v>29.793103448275861</c:v>
                </c:pt>
              </c:numCache>
            </c:numRef>
          </c:val>
          <c:smooth val="0"/>
          <c:extLst>
            <c:ext xmlns:c16="http://schemas.microsoft.com/office/drawing/2014/chart" uri="{C3380CC4-5D6E-409C-BE32-E72D297353CC}">
              <c16:uniqueId val="{00000001-7F12-43FE-B96D-81EBB785CF1F}"/>
            </c:ext>
          </c:extLst>
        </c:ser>
        <c:dLbls>
          <c:showLegendKey val="0"/>
          <c:showVal val="0"/>
          <c:showCatName val="0"/>
          <c:showSerName val="0"/>
          <c:showPercent val="0"/>
          <c:showBubbleSize val="0"/>
        </c:dLbls>
        <c:marker val="1"/>
        <c:smooth val="0"/>
        <c:axId val="1238732856"/>
        <c:axId val="1238736096"/>
      </c:lineChart>
      <c:catAx>
        <c:axId val="1238732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0542A"/>
                </a:solidFill>
                <a:latin typeface="+mn-lt"/>
                <a:ea typeface="+mn-ea"/>
                <a:cs typeface="+mn-cs"/>
              </a:defRPr>
            </a:pPr>
            <a:endParaRPr lang="fr-FR"/>
          </a:p>
        </c:txPr>
        <c:crossAx val="1238736096"/>
        <c:crosses val="autoZero"/>
        <c:auto val="1"/>
        <c:lblAlgn val="ctr"/>
        <c:lblOffset val="100"/>
        <c:noMultiLvlLbl val="0"/>
      </c:catAx>
      <c:valAx>
        <c:axId val="1238736096"/>
        <c:scaling>
          <c:orientation val="minMax"/>
          <c:min val="20"/>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0542A"/>
                </a:solidFill>
                <a:latin typeface="+mn-lt"/>
                <a:ea typeface="+mn-ea"/>
                <a:cs typeface="+mn-cs"/>
              </a:defRPr>
            </a:pPr>
            <a:endParaRPr lang="fr-FR"/>
          </a:p>
        </c:txPr>
        <c:crossAx val="1238732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4.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5.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HR_Clean"/><Relationship Id="rId13" Type="http://schemas.openxmlformats.org/officeDocument/2006/relationships/image" Target="../media/image9.svg"/><Relationship Id="rId18" Type="http://schemas.openxmlformats.org/officeDocument/2006/relationships/image" Target="../media/image13.png"/><Relationship Id="rId3" Type="http://schemas.openxmlformats.org/officeDocument/2006/relationships/image" Target="../media/image2.png"/><Relationship Id="rId21" Type="http://schemas.openxmlformats.org/officeDocument/2006/relationships/image" Target="../media/image15.png"/><Relationship Id="rId7" Type="http://schemas.openxmlformats.org/officeDocument/2006/relationships/image" Target="../media/image5.svg"/><Relationship Id="rId12" Type="http://schemas.openxmlformats.org/officeDocument/2006/relationships/image" Target="../media/image8.png"/><Relationship Id="rId17" Type="http://schemas.openxmlformats.org/officeDocument/2006/relationships/image" Target="../media/image12.svg"/><Relationship Id="rId2" Type="http://schemas.openxmlformats.org/officeDocument/2006/relationships/hyperlink" Target="#Attrition"/><Relationship Id="rId16" Type="http://schemas.openxmlformats.org/officeDocument/2006/relationships/image" Target="../media/image11.png"/><Relationship Id="rId20" Type="http://schemas.openxmlformats.org/officeDocument/2006/relationships/hyperlink" Target="#Gender_Gap"/><Relationship Id="rId1" Type="http://schemas.openxmlformats.org/officeDocument/2006/relationships/image" Target="../media/image1.PNG"/><Relationship Id="rId6" Type="http://schemas.openxmlformats.org/officeDocument/2006/relationships/image" Target="../media/image4.png"/><Relationship Id="rId11" Type="http://schemas.openxmlformats.org/officeDocument/2006/relationships/hyperlink" Target="#Pivot_Table"/><Relationship Id="rId5" Type="http://schemas.openxmlformats.org/officeDocument/2006/relationships/hyperlink" Target="#INDEX"/><Relationship Id="rId15" Type="http://schemas.openxmlformats.org/officeDocument/2006/relationships/hyperlink" Target="#Original_Data"/><Relationship Id="rId10" Type="http://schemas.openxmlformats.org/officeDocument/2006/relationships/image" Target="../media/image7.svg"/><Relationship Id="rId19" Type="http://schemas.openxmlformats.org/officeDocument/2006/relationships/image" Target="../media/image14.svg"/><Relationship Id="rId4" Type="http://schemas.openxmlformats.org/officeDocument/2006/relationships/image" Target="../media/image3.svg"/><Relationship Id="rId9" Type="http://schemas.openxmlformats.org/officeDocument/2006/relationships/image" Target="../media/image6.png"/><Relationship Id="rId14" Type="http://schemas.openxmlformats.org/officeDocument/2006/relationships/image" Target="../media/image10.png"/><Relationship Id="rId22" Type="http://schemas.openxmlformats.org/officeDocument/2006/relationships/image" Target="../media/image16.svg"/></Relationships>
</file>

<file path=xl/drawings/_rels/drawing2.xml.rels><?xml version="1.0" encoding="UTF-8" standalone="yes"?>
<Relationships xmlns="http://schemas.openxmlformats.org/package/2006/relationships"><Relationship Id="rId8" Type="http://schemas.openxmlformats.org/officeDocument/2006/relationships/image" Target="../media/image14.svg"/><Relationship Id="rId13" Type="http://schemas.openxmlformats.org/officeDocument/2006/relationships/image" Target="../media/image2.png"/><Relationship Id="rId3" Type="http://schemas.openxmlformats.org/officeDocument/2006/relationships/hyperlink" Target="#INDEX"/><Relationship Id="rId7" Type="http://schemas.openxmlformats.org/officeDocument/2006/relationships/image" Target="../media/image13.png"/><Relationship Id="rId12" Type="http://schemas.openxmlformats.org/officeDocument/2006/relationships/hyperlink" Target="#Attrition"/><Relationship Id="rId17" Type="http://schemas.openxmlformats.org/officeDocument/2006/relationships/image" Target="../media/image16.svg"/><Relationship Id="rId2" Type="http://schemas.openxmlformats.org/officeDocument/2006/relationships/image" Target="../media/image18.svg"/><Relationship Id="rId16" Type="http://schemas.openxmlformats.org/officeDocument/2006/relationships/image" Target="../media/image15.png"/><Relationship Id="rId1" Type="http://schemas.openxmlformats.org/officeDocument/2006/relationships/image" Target="../media/image17.png"/><Relationship Id="rId6" Type="http://schemas.openxmlformats.org/officeDocument/2006/relationships/hyperlink" Target="#Pivot_Table"/><Relationship Id="rId11" Type="http://schemas.openxmlformats.org/officeDocument/2006/relationships/image" Target="../media/image19.svg"/><Relationship Id="rId5" Type="http://schemas.openxmlformats.org/officeDocument/2006/relationships/image" Target="../media/image5.svg"/><Relationship Id="rId15" Type="http://schemas.openxmlformats.org/officeDocument/2006/relationships/hyperlink" Target="#Gender_Gap"/><Relationship Id="rId10" Type="http://schemas.openxmlformats.org/officeDocument/2006/relationships/image" Target="../media/image6.png"/><Relationship Id="rId4" Type="http://schemas.openxmlformats.org/officeDocument/2006/relationships/image" Target="../media/image4.png"/><Relationship Id="rId9" Type="http://schemas.openxmlformats.org/officeDocument/2006/relationships/hyperlink" Target="#HR_Clean"/><Relationship Id="rId14" Type="http://schemas.openxmlformats.org/officeDocument/2006/relationships/image" Target="../media/image3.svg"/></Relationships>
</file>

<file path=xl/drawings/_rels/drawing3.xml.rels><?xml version="1.0" encoding="UTF-8" standalone="yes"?>
<Relationships xmlns="http://schemas.openxmlformats.org/package/2006/relationships"><Relationship Id="rId8" Type="http://schemas.openxmlformats.org/officeDocument/2006/relationships/hyperlink" Target="#Attrition"/><Relationship Id="rId13" Type="http://schemas.openxmlformats.org/officeDocument/2006/relationships/hyperlink" Target="#Gender_Gap"/><Relationship Id="rId3" Type="http://schemas.openxmlformats.org/officeDocument/2006/relationships/image" Target="../media/image20.svg"/><Relationship Id="rId7" Type="http://schemas.openxmlformats.org/officeDocument/2006/relationships/hyperlink" Target="#INDEX"/><Relationship Id="rId12" Type="http://schemas.openxmlformats.org/officeDocument/2006/relationships/image" Target="../media/image21.svg"/><Relationship Id="rId2" Type="http://schemas.openxmlformats.org/officeDocument/2006/relationships/image" Target="../media/image11.png"/><Relationship Id="rId1" Type="http://schemas.openxmlformats.org/officeDocument/2006/relationships/hyperlink" Target="#Original_Data"/><Relationship Id="rId6" Type="http://schemas.openxmlformats.org/officeDocument/2006/relationships/image" Target="../media/image14.svg"/><Relationship Id="rId11" Type="http://schemas.openxmlformats.org/officeDocument/2006/relationships/image" Target="../media/image4.png"/><Relationship Id="rId5" Type="http://schemas.openxmlformats.org/officeDocument/2006/relationships/image" Target="../media/image13.png"/><Relationship Id="rId15" Type="http://schemas.openxmlformats.org/officeDocument/2006/relationships/image" Target="../media/image16.svg"/><Relationship Id="rId10" Type="http://schemas.openxmlformats.org/officeDocument/2006/relationships/image" Target="../media/image3.svg"/><Relationship Id="rId4" Type="http://schemas.openxmlformats.org/officeDocument/2006/relationships/hyperlink" Target="#Pivot_Table"/><Relationship Id="rId9" Type="http://schemas.openxmlformats.org/officeDocument/2006/relationships/image" Target="../media/image2.png"/><Relationship Id="rId14" Type="http://schemas.openxmlformats.org/officeDocument/2006/relationships/image" Target="../media/image15.png"/></Relationships>
</file>

<file path=xl/drawings/_rels/drawing4.xml.rels><?xml version="1.0" encoding="UTF-8" standalone="yes"?>
<Relationships xmlns="http://schemas.openxmlformats.org/package/2006/relationships"><Relationship Id="rId8" Type="http://schemas.openxmlformats.org/officeDocument/2006/relationships/image" Target="../media/image11.png"/><Relationship Id="rId13" Type="http://schemas.openxmlformats.org/officeDocument/2006/relationships/hyperlink" Target="#Gender_Gap"/><Relationship Id="rId3" Type="http://schemas.openxmlformats.org/officeDocument/2006/relationships/image" Target="../media/image5.svg"/><Relationship Id="rId7" Type="http://schemas.openxmlformats.org/officeDocument/2006/relationships/hyperlink" Target="#Original_Data"/><Relationship Id="rId12" Type="http://schemas.openxmlformats.org/officeDocument/2006/relationships/image" Target="../media/image3.svg"/><Relationship Id="rId2" Type="http://schemas.openxmlformats.org/officeDocument/2006/relationships/image" Target="../media/image4.png"/><Relationship Id="rId1" Type="http://schemas.openxmlformats.org/officeDocument/2006/relationships/hyperlink" Target="#INDEX"/><Relationship Id="rId6" Type="http://schemas.openxmlformats.org/officeDocument/2006/relationships/image" Target="../media/image19.svg"/><Relationship Id="rId11" Type="http://schemas.openxmlformats.org/officeDocument/2006/relationships/image" Target="../media/image2.png"/><Relationship Id="rId5" Type="http://schemas.openxmlformats.org/officeDocument/2006/relationships/image" Target="../media/image6.png"/><Relationship Id="rId15" Type="http://schemas.openxmlformats.org/officeDocument/2006/relationships/image" Target="../media/image16.svg"/><Relationship Id="rId10" Type="http://schemas.openxmlformats.org/officeDocument/2006/relationships/hyperlink" Target="#Attrition"/><Relationship Id="rId4" Type="http://schemas.openxmlformats.org/officeDocument/2006/relationships/hyperlink" Target="#HR_Clean"/><Relationship Id="rId9" Type="http://schemas.openxmlformats.org/officeDocument/2006/relationships/image" Target="../media/image20.svg"/><Relationship Id="rId14" Type="http://schemas.openxmlformats.org/officeDocument/2006/relationships/image" Target="../media/image15.png"/></Relationships>
</file>

<file path=xl/drawings/_rels/drawing5.xml.rels><?xml version="1.0" encoding="UTF-8" standalone="yes"?>
<Relationships xmlns="http://schemas.openxmlformats.org/package/2006/relationships"><Relationship Id="rId8" Type="http://schemas.openxmlformats.org/officeDocument/2006/relationships/image" Target="../media/image25.png"/><Relationship Id="rId13" Type="http://schemas.openxmlformats.org/officeDocument/2006/relationships/image" Target="../media/image30.svg"/><Relationship Id="rId18" Type="http://schemas.openxmlformats.org/officeDocument/2006/relationships/hyperlink" Target="#Attrition"/><Relationship Id="rId26" Type="http://schemas.openxmlformats.org/officeDocument/2006/relationships/image" Target="../media/image21.svg"/><Relationship Id="rId3" Type="http://schemas.openxmlformats.org/officeDocument/2006/relationships/chart" Target="../charts/chart2.xml"/><Relationship Id="rId21" Type="http://schemas.openxmlformats.org/officeDocument/2006/relationships/hyperlink" Target="#Pivot_Table"/><Relationship Id="rId7" Type="http://schemas.openxmlformats.org/officeDocument/2006/relationships/image" Target="../media/image24.svg"/><Relationship Id="rId12" Type="http://schemas.openxmlformats.org/officeDocument/2006/relationships/image" Target="../media/image29.png"/><Relationship Id="rId17" Type="http://schemas.openxmlformats.org/officeDocument/2006/relationships/chart" Target="../charts/chart6.xml"/><Relationship Id="rId25" Type="http://schemas.openxmlformats.org/officeDocument/2006/relationships/image" Target="../media/image4.png"/><Relationship Id="rId2" Type="http://schemas.openxmlformats.org/officeDocument/2006/relationships/chart" Target="../charts/chart1.xml"/><Relationship Id="rId16" Type="http://schemas.openxmlformats.org/officeDocument/2006/relationships/chart" Target="../charts/chart5.xml"/><Relationship Id="rId20" Type="http://schemas.openxmlformats.org/officeDocument/2006/relationships/image" Target="../media/image3.svg"/><Relationship Id="rId29" Type="http://schemas.openxmlformats.org/officeDocument/2006/relationships/image" Target="../media/image19.svg"/><Relationship Id="rId1" Type="http://schemas.openxmlformats.org/officeDocument/2006/relationships/image" Target="../media/image22.png"/><Relationship Id="rId6" Type="http://schemas.openxmlformats.org/officeDocument/2006/relationships/image" Target="../media/image23.png"/><Relationship Id="rId11" Type="http://schemas.openxmlformats.org/officeDocument/2006/relationships/image" Target="../media/image28.svg"/><Relationship Id="rId24" Type="http://schemas.openxmlformats.org/officeDocument/2006/relationships/hyperlink" Target="#INDEX"/><Relationship Id="rId5" Type="http://schemas.openxmlformats.org/officeDocument/2006/relationships/chart" Target="../charts/chart4.xml"/><Relationship Id="rId15" Type="http://schemas.openxmlformats.org/officeDocument/2006/relationships/image" Target="../media/image32.svg"/><Relationship Id="rId23" Type="http://schemas.openxmlformats.org/officeDocument/2006/relationships/image" Target="../media/image33.svg"/><Relationship Id="rId28" Type="http://schemas.openxmlformats.org/officeDocument/2006/relationships/image" Target="../media/image6.png"/><Relationship Id="rId10" Type="http://schemas.openxmlformats.org/officeDocument/2006/relationships/image" Target="../media/image27.png"/><Relationship Id="rId19" Type="http://schemas.openxmlformats.org/officeDocument/2006/relationships/image" Target="../media/image2.png"/><Relationship Id="rId4" Type="http://schemas.openxmlformats.org/officeDocument/2006/relationships/chart" Target="../charts/chart3.xml"/><Relationship Id="rId9" Type="http://schemas.openxmlformats.org/officeDocument/2006/relationships/image" Target="../media/image26.svg"/><Relationship Id="rId14" Type="http://schemas.openxmlformats.org/officeDocument/2006/relationships/image" Target="../media/image31.png"/><Relationship Id="rId22" Type="http://schemas.openxmlformats.org/officeDocument/2006/relationships/image" Target="../media/image13.png"/><Relationship Id="rId27" Type="http://schemas.openxmlformats.org/officeDocument/2006/relationships/hyperlink" Target="#HR_Clean"/></Relationships>
</file>

<file path=xl/drawings/_rels/drawing6.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chart" Target="../charts/chart7.xml"/><Relationship Id="rId18" Type="http://schemas.openxmlformats.org/officeDocument/2006/relationships/image" Target="../media/image15.png"/><Relationship Id="rId26" Type="http://schemas.openxmlformats.org/officeDocument/2006/relationships/image" Target="../media/image25.png"/><Relationship Id="rId3" Type="http://schemas.openxmlformats.org/officeDocument/2006/relationships/image" Target="../media/image28.svg"/><Relationship Id="rId21" Type="http://schemas.openxmlformats.org/officeDocument/2006/relationships/chart" Target="../charts/chart12.xml"/><Relationship Id="rId7" Type="http://schemas.openxmlformats.org/officeDocument/2006/relationships/hyperlink" Target="#INDEX"/><Relationship Id="rId12" Type="http://schemas.openxmlformats.org/officeDocument/2006/relationships/image" Target="../media/image19.svg"/><Relationship Id="rId17" Type="http://schemas.openxmlformats.org/officeDocument/2006/relationships/hyperlink" Target="#Gender_Gap"/><Relationship Id="rId25" Type="http://schemas.openxmlformats.org/officeDocument/2006/relationships/image" Target="../media/image24.svg"/><Relationship Id="rId2" Type="http://schemas.openxmlformats.org/officeDocument/2006/relationships/image" Target="../media/image27.png"/><Relationship Id="rId16" Type="http://schemas.openxmlformats.org/officeDocument/2006/relationships/chart" Target="../charts/chart10.xml"/><Relationship Id="rId20" Type="http://schemas.openxmlformats.org/officeDocument/2006/relationships/chart" Target="../charts/chart11.xml"/><Relationship Id="rId29" Type="http://schemas.openxmlformats.org/officeDocument/2006/relationships/chart" Target="../charts/chart14.xml"/><Relationship Id="rId1" Type="http://schemas.openxmlformats.org/officeDocument/2006/relationships/image" Target="../media/image22.png"/><Relationship Id="rId6" Type="http://schemas.openxmlformats.org/officeDocument/2006/relationships/image" Target="../media/image14.svg"/><Relationship Id="rId11" Type="http://schemas.openxmlformats.org/officeDocument/2006/relationships/image" Target="../media/image6.png"/><Relationship Id="rId24" Type="http://schemas.openxmlformats.org/officeDocument/2006/relationships/image" Target="../media/image23.png"/><Relationship Id="rId5" Type="http://schemas.openxmlformats.org/officeDocument/2006/relationships/image" Target="../media/image13.png"/><Relationship Id="rId15" Type="http://schemas.openxmlformats.org/officeDocument/2006/relationships/chart" Target="../charts/chart9.xml"/><Relationship Id="rId23" Type="http://schemas.openxmlformats.org/officeDocument/2006/relationships/image" Target="../media/image35.svg"/><Relationship Id="rId28" Type="http://schemas.openxmlformats.org/officeDocument/2006/relationships/chart" Target="../charts/chart13.xml"/><Relationship Id="rId10" Type="http://schemas.openxmlformats.org/officeDocument/2006/relationships/hyperlink" Target="#HR_Clean"/><Relationship Id="rId19" Type="http://schemas.openxmlformats.org/officeDocument/2006/relationships/image" Target="../media/image16.svg"/><Relationship Id="rId4" Type="http://schemas.openxmlformats.org/officeDocument/2006/relationships/hyperlink" Target="#Pivot_Table"/><Relationship Id="rId9" Type="http://schemas.openxmlformats.org/officeDocument/2006/relationships/image" Target="../media/image5.svg"/><Relationship Id="rId14" Type="http://schemas.openxmlformats.org/officeDocument/2006/relationships/chart" Target="../charts/chart8.xml"/><Relationship Id="rId22" Type="http://schemas.openxmlformats.org/officeDocument/2006/relationships/image" Target="../media/image34.png"/><Relationship Id="rId27" Type="http://schemas.openxmlformats.org/officeDocument/2006/relationships/image" Target="../media/image26.svg"/><Relationship Id="rId30"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oneCell">
    <xdr:from>
      <xdr:col>3</xdr:col>
      <xdr:colOff>443406</xdr:colOff>
      <xdr:row>1</xdr:row>
      <xdr:rowOff>119555</xdr:rowOff>
    </xdr:from>
    <xdr:to>
      <xdr:col>19</xdr:col>
      <xdr:colOff>138606</xdr:colOff>
      <xdr:row>7</xdr:row>
      <xdr:rowOff>120431</xdr:rowOff>
    </xdr:to>
    <xdr:sp macro="" textlink="">
      <xdr:nvSpPr>
        <xdr:cNvPr id="21" name="Rectangle: Rounded Corners 20">
          <a:extLst>
            <a:ext uri="{FF2B5EF4-FFF2-40B4-BE49-F238E27FC236}">
              <a16:creationId xmlns:a16="http://schemas.microsoft.com/office/drawing/2014/main" id="{2D323172-6EE4-4792-8079-452A5201A0B9}"/>
            </a:ext>
          </a:extLst>
        </xdr:cNvPr>
        <xdr:cNvSpPr/>
      </xdr:nvSpPr>
      <xdr:spPr>
        <a:xfrm>
          <a:off x="2282716" y="305676"/>
          <a:ext cx="9504856" cy="1117600"/>
        </a:xfrm>
        <a:prstGeom prst="roundRect">
          <a:avLst/>
        </a:prstGeom>
        <a:solidFill>
          <a:srgbClr val="425C59"/>
        </a:solidFill>
        <a:ln>
          <a:noFill/>
        </a:ln>
        <a:effectLst>
          <a:outerShdw blurRad="107950" dist="12700" dir="5400000" algn="ctr">
            <a:srgbClr val="000000"/>
          </a:outerShdw>
          <a:reflection blurRad="6350" stA="50000" endA="300" endPos="55500" dist="101600" dir="5400000" sy="-100000" algn="bl" rotWithShape="0"/>
        </a:effectLst>
        <a:scene3d>
          <a:camera prst="orthographicFront">
            <a:rot lat="0" lon="0" rev="0"/>
          </a:camera>
          <a:lightRig rig="threePt" dir="t">
            <a:rot lat="0" lon="0" rev="1200000"/>
          </a:lightRig>
        </a:scene3d>
      </xdr:spPr>
      <xdr:style>
        <a:lnRef idx="0">
          <a:schemeClr val="accent3"/>
        </a:lnRef>
        <a:fillRef idx="3">
          <a:schemeClr val="accent3"/>
        </a:fillRef>
        <a:effectRef idx="3">
          <a:schemeClr val="accent3"/>
        </a:effectRef>
        <a:fontRef idx="minor">
          <a:schemeClr val="lt1"/>
        </a:fontRef>
      </xdr:style>
      <xdr:txBody>
        <a:bodyPr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endParaRPr lang="fr-FR" sz="3600" b="1" kern="1200" cap="none" spc="50">
            <a:ln w="0"/>
            <a:solidFill>
              <a:schemeClr val="bg2"/>
            </a:solidFill>
            <a:effectLst>
              <a:innerShdw blurRad="63500" dist="50800" dir="13500000">
                <a:srgbClr val="000000">
                  <a:alpha val="50000"/>
                </a:srgbClr>
              </a:innerShdw>
            </a:effectLst>
          </a:endParaRPr>
        </a:p>
      </xdr:txBody>
    </xdr:sp>
    <xdr:clientData/>
  </xdr:twoCellAnchor>
  <xdr:twoCellAnchor>
    <xdr:from>
      <xdr:col>4</xdr:col>
      <xdr:colOff>136853</xdr:colOff>
      <xdr:row>2</xdr:row>
      <xdr:rowOff>87587</xdr:rowOff>
    </xdr:from>
    <xdr:to>
      <xdr:col>5</xdr:col>
      <xdr:colOff>426107</xdr:colOff>
      <xdr:row>6</xdr:row>
      <xdr:rowOff>87587</xdr:rowOff>
    </xdr:to>
    <xdr:sp macro="" textlink="">
      <xdr:nvSpPr>
        <xdr:cNvPr id="64" name="Rectangle: Rounded Corners 63">
          <a:extLst>
            <a:ext uri="{FF2B5EF4-FFF2-40B4-BE49-F238E27FC236}">
              <a16:creationId xmlns:a16="http://schemas.microsoft.com/office/drawing/2014/main" id="{D08B99E3-711B-492D-A424-8CB7464172B9}"/>
            </a:ext>
          </a:extLst>
        </xdr:cNvPr>
        <xdr:cNvSpPr/>
      </xdr:nvSpPr>
      <xdr:spPr>
        <a:xfrm>
          <a:off x="2589267" y="459828"/>
          <a:ext cx="902357" cy="744483"/>
        </a:xfrm>
        <a:prstGeom prst="roundRect">
          <a:avLst/>
        </a:prstGeom>
        <a:solidFill>
          <a:srgbClr val="425C59"/>
        </a:solidFill>
        <a:effectLst>
          <a:outerShdw blurRad="40000" dist="23000" dir="5400000" rotWithShape="0">
            <a:srgbClr val="000000">
              <a:alpha val="35000"/>
            </a:srgbClr>
          </a:outerShdw>
          <a:reflection blurRad="6350" stA="50000" endA="275" endPos="40000" dist="101600" dir="5400000" sy="-100000" algn="bl" rotWithShape="0"/>
        </a:effectLst>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endParaRPr lang="fr-FR" sz="1100" b="0" kern="1200"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endParaRPr>
        </a:p>
      </xdr:txBody>
    </xdr:sp>
    <xdr:clientData/>
  </xdr:twoCellAnchor>
  <xdr:twoCellAnchor>
    <xdr:from>
      <xdr:col>15</xdr:col>
      <xdr:colOff>317500</xdr:colOff>
      <xdr:row>9</xdr:row>
      <xdr:rowOff>153276</xdr:rowOff>
    </xdr:from>
    <xdr:to>
      <xdr:col>19</xdr:col>
      <xdr:colOff>54741</xdr:colOff>
      <xdr:row>14</xdr:row>
      <xdr:rowOff>0</xdr:rowOff>
    </xdr:to>
    <xdr:sp macro="" textlink="">
      <xdr:nvSpPr>
        <xdr:cNvPr id="29" name="Rectangle: Rounded Corners 28">
          <a:extLst>
            <a:ext uri="{FF2B5EF4-FFF2-40B4-BE49-F238E27FC236}">
              <a16:creationId xmlns:a16="http://schemas.microsoft.com/office/drawing/2014/main" id="{197CF8E5-5659-4A47-ADDF-1584367F1AA3}"/>
            </a:ext>
          </a:extLst>
        </xdr:cNvPr>
        <xdr:cNvSpPr/>
      </xdr:nvSpPr>
      <xdr:spPr>
        <a:xfrm>
          <a:off x="9514052" y="1828362"/>
          <a:ext cx="2189655" cy="777328"/>
        </a:xfrm>
        <a:prstGeom prst="roundRect">
          <a:avLst/>
        </a:prstGeom>
        <a:solidFill>
          <a:srgbClr val="425C59"/>
        </a:solidFill>
        <a:effectLst>
          <a:outerShdw blurRad="40000" dist="23000" dir="5400000" rotWithShape="0">
            <a:srgbClr val="000000">
              <a:alpha val="35000"/>
            </a:srgbClr>
          </a:outerShdw>
          <a:reflection blurRad="6350" stA="50000" endA="275" endPos="40000" dist="101600" dir="5400000" sy="-100000" algn="bl" rotWithShape="0"/>
        </a:effectLst>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lang="fr-FR" sz="1100" kern="1200"/>
        </a:p>
      </xdr:txBody>
    </xdr:sp>
    <xdr:clientData/>
  </xdr:twoCellAnchor>
  <xdr:twoCellAnchor editAs="oneCell">
    <xdr:from>
      <xdr:col>3</xdr:col>
      <xdr:colOff>276773</xdr:colOff>
      <xdr:row>20</xdr:row>
      <xdr:rowOff>153276</xdr:rowOff>
    </xdr:from>
    <xdr:to>
      <xdr:col>19</xdr:col>
      <xdr:colOff>333922</xdr:colOff>
      <xdr:row>30</xdr:row>
      <xdr:rowOff>40069</xdr:rowOff>
    </xdr:to>
    <xdr:pic>
      <xdr:nvPicPr>
        <xdr:cNvPr id="23" name="Picture 22">
          <a:extLst>
            <a:ext uri="{FF2B5EF4-FFF2-40B4-BE49-F238E27FC236}">
              <a16:creationId xmlns:a16="http://schemas.microsoft.com/office/drawing/2014/main" id="{5B1025B1-A2BF-4950-9BE3-7EA85EB2874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16083" y="3875690"/>
          <a:ext cx="9866805" cy="1748000"/>
        </a:xfrm>
        <a:prstGeom prst="rect">
          <a:avLst/>
        </a:prstGeom>
        <a:ln>
          <a:noFill/>
        </a:ln>
        <a:effectLst>
          <a:softEdge rad="112500"/>
        </a:effectLst>
      </xdr:spPr>
    </xdr:pic>
    <xdr:clientData/>
  </xdr:twoCellAnchor>
  <xdr:twoCellAnchor>
    <xdr:from>
      <xdr:col>17</xdr:col>
      <xdr:colOff>229146</xdr:colOff>
      <xdr:row>10</xdr:row>
      <xdr:rowOff>114301</xdr:rowOff>
    </xdr:from>
    <xdr:to>
      <xdr:col>18</xdr:col>
      <xdr:colOff>518400</xdr:colOff>
      <xdr:row>13</xdr:row>
      <xdr:rowOff>19051</xdr:rowOff>
    </xdr:to>
    <xdr:grpSp>
      <xdr:nvGrpSpPr>
        <xdr:cNvPr id="76" name="Group 75">
          <a:hlinkClick xmlns:r="http://schemas.openxmlformats.org/officeDocument/2006/relationships" r:id="rId2"/>
          <a:extLst>
            <a:ext uri="{FF2B5EF4-FFF2-40B4-BE49-F238E27FC236}">
              <a16:creationId xmlns:a16="http://schemas.microsoft.com/office/drawing/2014/main" id="{D86DED6A-7DF4-28DC-A831-B7B5622FAB64}"/>
            </a:ext>
          </a:extLst>
        </xdr:cNvPr>
        <xdr:cNvGrpSpPr/>
      </xdr:nvGrpSpPr>
      <xdr:grpSpPr>
        <a:xfrm>
          <a:off x="10651905" y="1975508"/>
          <a:ext cx="902357" cy="463112"/>
          <a:chOff x="10651905" y="1975508"/>
          <a:chExt cx="902357" cy="463112"/>
        </a:xfrm>
      </xdr:grpSpPr>
      <xdr:sp macro="" textlink="">
        <xdr:nvSpPr>
          <xdr:cNvPr id="30" name="Rectangle: Rounded Corners 29">
            <a:extLst>
              <a:ext uri="{FF2B5EF4-FFF2-40B4-BE49-F238E27FC236}">
                <a16:creationId xmlns:a16="http://schemas.microsoft.com/office/drawing/2014/main" id="{6411B784-C93E-4741-AC7B-173CE7918A40}"/>
              </a:ext>
            </a:extLst>
          </xdr:cNvPr>
          <xdr:cNvSpPr/>
        </xdr:nvSpPr>
        <xdr:spPr>
          <a:xfrm>
            <a:off x="10651905" y="1975508"/>
            <a:ext cx="902357" cy="463112"/>
          </a:xfrm>
          <a:prstGeom prst="roundRect">
            <a:avLst/>
          </a:prstGeom>
          <a:solidFill>
            <a:srgbClr val="425C59"/>
          </a:solidFill>
          <a:effectLst>
            <a:outerShdw blurRad="40000" dist="23000" dir="5400000" rotWithShape="0">
              <a:srgbClr val="000000">
                <a:alpha val="35000"/>
              </a:srgbClr>
            </a:outerShdw>
            <a:reflection blurRad="6350" stA="50000" endA="275" endPos="40000" dist="101600" dir="5400000" sy="-100000" algn="bl" rotWithShape="0"/>
          </a:effectLst>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lang="fr-FR" sz="1100" kern="1200"/>
          </a:p>
        </xdr:txBody>
      </xdr:sp>
      <xdr:pic>
        <xdr:nvPicPr>
          <xdr:cNvPr id="45" name="Graphic 44" descr="Business Growth with solid fill">
            <a:hlinkClick xmlns:r="http://schemas.openxmlformats.org/officeDocument/2006/relationships" r:id="rId2"/>
            <a:extLst>
              <a:ext uri="{FF2B5EF4-FFF2-40B4-BE49-F238E27FC236}">
                <a16:creationId xmlns:a16="http://schemas.microsoft.com/office/drawing/2014/main" id="{22AFE81E-9D17-CC93-9599-2C447396455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0897148" y="2023132"/>
            <a:ext cx="536903" cy="396437"/>
          </a:xfrm>
          <a:prstGeom prst="rect">
            <a:avLst/>
          </a:prstGeom>
        </xdr:spPr>
      </xdr:pic>
    </xdr:grpSp>
    <xdr:clientData/>
  </xdr:twoCellAnchor>
  <xdr:twoCellAnchor>
    <xdr:from>
      <xdr:col>3</xdr:col>
      <xdr:colOff>453915</xdr:colOff>
      <xdr:row>11</xdr:row>
      <xdr:rowOff>68098</xdr:rowOff>
    </xdr:from>
    <xdr:to>
      <xdr:col>5</xdr:col>
      <xdr:colOff>130065</xdr:colOff>
      <xdr:row>13</xdr:row>
      <xdr:rowOff>163348</xdr:rowOff>
    </xdr:to>
    <xdr:grpSp>
      <xdr:nvGrpSpPr>
        <xdr:cNvPr id="79" name="Group 78">
          <a:extLst>
            <a:ext uri="{FF2B5EF4-FFF2-40B4-BE49-F238E27FC236}">
              <a16:creationId xmlns:a16="http://schemas.microsoft.com/office/drawing/2014/main" id="{2246922E-E63B-4CED-28AE-2C6B973E0B49}"/>
            </a:ext>
          </a:extLst>
        </xdr:cNvPr>
        <xdr:cNvGrpSpPr/>
      </xdr:nvGrpSpPr>
      <xdr:grpSpPr>
        <a:xfrm>
          <a:off x="2293225" y="2115426"/>
          <a:ext cx="902357" cy="467491"/>
          <a:chOff x="2293225" y="2115426"/>
          <a:chExt cx="902357" cy="467491"/>
        </a:xfrm>
      </xdr:grpSpPr>
      <xdr:sp macro="" textlink="">
        <xdr:nvSpPr>
          <xdr:cNvPr id="26" name="Rectangle: Rounded Corners 25">
            <a:hlinkClick xmlns:r="http://schemas.openxmlformats.org/officeDocument/2006/relationships" r:id="rId5"/>
            <a:extLst>
              <a:ext uri="{FF2B5EF4-FFF2-40B4-BE49-F238E27FC236}">
                <a16:creationId xmlns:a16="http://schemas.microsoft.com/office/drawing/2014/main" id="{7AEB3F20-9611-5A2B-5DC0-D979C5FBF8ED}"/>
              </a:ext>
            </a:extLst>
          </xdr:cNvPr>
          <xdr:cNvSpPr/>
        </xdr:nvSpPr>
        <xdr:spPr>
          <a:xfrm>
            <a:off x="2293225" y="2115426"/>
            <a:ext cx="902357" cy="467491"/>
          </a:xfrm>
          <a:prstGeom prst="roundRect">
            <a:avLst/>
          </a:prstGeom>
          <a:solidFill>
            <a:srgbClr val="425C59"/>
          </a:solidFill>
          <a:effectLst>
            <a:outerShdw blurRad="40000" dist="23000" dir="5400000" rotWithShape="0">
              <a:srgbClr val="000000">
                <a:alpha val="35000"/>
              </a:srgbClr>
            </a:outerShdw>
            <a:reflection blurRad="6350" stA="50000" endA="275" endPos="40000" dist="101600" dir="5400000" sy="-100000" algn="bl" rotWithShape="0"/>
          </a:effectLst>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endParaRPr lang="fr-FR" sz="1100" b="0" kern="1200"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endParaRPr>
          </a:p>
        </xdr:txBody>
      </xdr:sp>
      <xdr:pic>
        <xdr:nvPicPr>
          <xdr:cNvPr id="47" name="Graphic 46" descr="Bullseye with solid fill">
            <a:hlinkClick xmlns:r="http://schemas.openxmlformats.org/officeDocument/2006/relationships" r:id="rId5"/>
            <a:extLst>
              <a:ext uri="{FF2B5EF4-FFF2-40B4-BE49-F238E27FC236}">
                <a16:creationId xmlns:a16="http://schemas.microsoft.com/office/drawing/2014/main" id="{22484A10-F8AE-8000-2CCC-3FA96A081007}"/>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440590" y="2152103"/>
            <a:ext cx="508328" cy="410341"/>
          </a:xfrm>
          <a:prstGeom prst="rect">
            <a:avLst/>
          </a:prstGeom>
        </xdr:spPr>
      </xdr:pic>
    </xdr:grpSp>
    <xdr:clientData/>
  </xdr:twoCellAnchor>
  <xdr:twoCellAnchor>
    <xdr:from>
      <xdr:col>10</xdr:col>
      <xdr:colOff>2519</xdr:colOff>
      <xdr:row>11</xdr:row>
      <xdr:rowOff>32845</xdr:rowOff>
    </xdr:from>
    <xdr:to>
      <xdr:col>11</xdr:col>
      <xdr:colOff>288269</xdr:colOff>
      <xdr:row>13</xdr:row>
      <xdr:rowOff>161926</xdr:rowOff>
    </xdr:to>
    <xdr:grpSp>
      <xdr:nvGrpSpPr>
        <xdr:cNvPr id="70" name="Group 69">
          <a:extLst>
            <a:ext uri="{FF2B5EF4-FFF2-40B4-BE49-F238E27FC236}">
              <a16:creationId xmlns:a16="http://schemas.microsoft.com/office/drawing/2014/main" id="{F03E1473-1D6C-F6F8-6E5C-5872D87C8167}"/>
            </a:ext>
          </a:extLst>
        </xdr:cNvPr>
        <xdr:cNvGrpSpPr/>
      </xdr:nvGrpSpPr>
      <xdr:grpSpPr>
        <a:xfrm>
          <a:off x="6133553" y="2080173"/>
          <a:ext cx="898854" cy="501322"/>
          <a:chOff x="6133553" y="2114003"/>
          <a:chExt cx="898854" cy="467491"/>
        </a:xfrm>
      </xdr:grpSpPr>
      <xdr:sp macro="" textlink="">
        <xdr:nvSpPr>
          <xdr:cNvPr id="31" name="Rectangle: Rounded Corners 30">
            <a:hlinkClick xmlns:r="http://schemas.openxmlformats.org/officeDocument/2006/relationships" r:id="rId8"/>
            <a:extLst>
              <a:ext uri="{FF2B5EF4-FFF2-40B4-BE49-F238E27FC236}">
                <a16:creationId xmlns:a16="http://schemas.microsoft.com/office/drawing/2014/main" id="{C12B8307-1ECE-42A1-BBA6-25BB92575FE9}"/>
              </a:ext>
            </a:extLst>
          </xdr:cNvPr>
          <xdr:cNvSpPr/>
        </xdr:nvSpPr>
        <xdr:spPr>
          <a:xfrm>
            <a:off x="6133553" y="2114003"/>
            <a:ext cx="898854" cy="467491"/>
          </a:xfrm>
          <a:prstGeom prst="roundRect">
            <a:avLst/>
          </a:prstGeom>
          <a:solidFill>
            <a:srgbClr val="425C59"/>
          </a:solidFill>
          <a:effectLst>
            <a:outerShdw blurRad="40000" dist="23000" dir="5400000" rotWithShape="0">
              <a:srgbClr val="000000">
                <a:alpha val="35000"/>
              </a:srgbClr>
            </a:outerShdw>
            <a:reflection blurRad="6350" stA="50000" endA="275" endPos="40000" dist="101600" dir="5400000" sy="-100000" algn="bl" rotWithShape="0"/>
          </a:effectLst>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lang="fr-FR" sz="1100" kern="1200"/>
          </a:p>
        </xdr:txBody>
      </xdr:sp>
      <xdr:pic>
        <xdr:nvPicPr>
          <xdr:cNvPr id="52" name="Graphic 51" descr="Group with solid fill">
            <a:hlinkClick xmlns:r="http://schemas.openxmlformats.org/officeDocument/2006/relationships" r:id="rId8"/>
            <a:extLst>
              <a:ext uri="{FF2B5EF4-FFF2-40B4-BE49-F238E27FC236}">
                <a16:creationId xmlns:a16="http://schemas.microsoft.com/office/drawing/2014/main" id="{3C8C80F1-D75A-1114-26D1-4A556B5B9DA1}"/>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283106" y="2144002"/>
            <a:ext cx="508329" cy="429391"/>
          </a:xfrm>
          <a:prstGeom prst="rect">
            <a:avLst/>
          </a:prstGeom>
        </xdr:spPr>
      </xdr:pic>
    </xdr:grpSp>
    <xdr:clientData/>
  </xdr:twoCellAnchor>
  <xdr:twoCellAnchor>
    <xdr:from>
      <xdr:col>12</xdr:col>
      <xdr:colOff>415158</xdr:colOff>
      <xdr:row>11</xdr:row>
      <xdr:rowOff>76200</xdr:rowOff>
    </xdr:from>
    <xdr:to>
      <xdr:col>14</xdr:col>
      <xdr:colOff>87805</xdr:colOff>
      <xdr:row>13</xdr:row>
      <xdr:rowOff>171450</xdr:rowOff>
    </xdr:to>
    <xdr:grpSp>
      <xdr:nvGrpSpPr>
        <xdr:cNvPr id="71" name="Group 70">
          <a:extLst>
            <a:ext uri="{FF2B5EF4-FFF2-40B4-BE49-F238E27FC236}">
              <a16:creationId xmlns:a16="http://schemas.microsoft.com/office/drawing/2014/main" id="{3802538C-EE5E-AD0C-DEF0-15919451AFAA}"/>
            </a:ext>
          </a:extLst>
        </xdr:cNvPr>
        <xdr:cNvGrpSpPr/>
      </xdr:nvGrpSpPr>
      <xdr:grpSpPr>
        <a:xfrm>
          <a:off x="7772399" y="2123528"/>
          <a:ext cx="898854" cy="467491"/>
          <a:chOff x="7772399" y="2123528"/>
          <a:chExt cx="898854" cy="467491"/>
        </a:xfrm>
      </xdr:grpSpPr>
      <xdr:sp macro="" textlink="">
        <xdr:nvSpPr>
          <xdr:cNvPr id="28" name="Rectangle: Rounded Corners 27">
            <a:hlinkClick xmlns:r="http://schemas.openxmlformats.org/officeDocument/2006/relationships" r:id="rId11"/>
            <a:extLst>
              <a:ext uri="{FF2B5EF4-FFF2-40B4-BE49-F238E27FC236}">
                <a16:creationId xmlns:a16="http://schemas.microsoft.com/office/drawing/2014/main" id="{532A1B2E-8088-4FE0-8CAD-A5A1A33045D1}"/>
              </a:ext>
            </a:extLst>
          </xdr:cNvPr>
          <xdr:cNvSpPr/>
        </xdr:nvSpPr>
        <xdr:spPr>
          <a:xfrm>
            <a:off x="7772399" y="2123528"/>
            <a:ext cx="898854" cy="467491"/>
          </a:xfrm>
          <a:prstGeom prst="roundRect">
            <a:avLst/>
          </a:prstGeom>
          <a:solidFill>
            <a:srgbClr val="425C59"/>
          </a:solidFill>
          <a:effectLst>
            <a:outerShdw blurRad="40000" dist="23000" dir="5400000" rotWithShape="0">
              <a:srgbClr val="000000">
                <a:alpha val="35000"/>
              </a:srgbClr>
            </a:outerShdw>
            <a:reflection blurRad="6350" stA="50000" endA="275" endPos="40000" dist="101600" dir="5400000" sy="-100000" algn="bl" rotWithShape="0"/>
          </a:effectLst>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lang="fr-FR" sz="1100" kern="1200"/>
          </a:p>
        </xdr:txBody>
      </xdr:sp>
      <xdr:pic>
        <xdr:nvPicPr>
          <xdr:cNvPr id="54" name="Graphic 53" descr="Social network with solid fill">
            <a:extLst>
              <a:ext uri="{FF2B5EF4-FFF2-40B4-BE49-F238E27FC236}">
                <a16:creationId xmlns:a16="http://schemas.microsoft.com/office/drawing/2014/main" id="{B9FA4825-F911-2D3F-BAFD-7548953622E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7949543" y="2165898"/>
            <a:ext cx="603579" cy="419867"/>
          </a:xfrm>
          <a:prstGeom prst="rect">
            <a:avLst/>
          </a:prstGeom>
        </xdr:spPr>
      </xdr:pic>
    </xdr:grpSp>
    <xdr:clientData/>
  </xdr:twoCellAnchor>
  <xdr:twoCellAnchor>
    <xdr:from>
      <xdr:col>3</xdr:col>
      <xdr:colOff>481724</xdr:colOff>
      <xdr:row>16</xdr:row>
      <xdr:rowOff>32844</xdr:rowOff>
    </xdr:from>
    <xdr:to>
      <xdr:col>5</xdr:col>
      <xdr:colOff>43793</xdr:colOff>
      <xdr:row>17</xdr:row>
      <xdr:rowOff>98533</xdr:rowOff>
    </xdr:to>
    <xdr:sp macro="" textlink="">
      <xdr:nvSpPr>
        <xdr:cNvPr id="55" name="TextBox 54">
          <a:extLst>
            <a:ext uri="{FF2B5EF4-FFF2-40B4-BE49-F238E27FC236}">
              <a16:creationId xmlns:a16="http://schemas.microsoft.com/office/drawing/2014/main" id="{B6956955-73B8-AD58-CEB8-6656FEB89BB9}"/>
            </a:ext>
          </a:extLst>
        </xdr:cNvPr>
        <xdr:cNvSpPr txBox="1"/>
      </xdr:nvSpPr>
      <xdr:spPr>
        <a:xfrm>
          <a:off x="2321034" y="3010775"/>
          <a:ext cx="788276" cy="25181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100" b="1" kern="1200">
              <a:solidFill>
                <a:schemeClr val="accent4">
                  <a:lumMod val="50000"/>
                </a:schemeClr>
              </a:solidFill>
            </a:rPr>
            <a:t>INDEX</a:t>
          </a:r>
        </a:p>
      </xdr:txBody>
    </xdr:sp>
    <xdr:clientData/>
  </xdr:twoCellAnchor>
  <xdr:twoCellAnchor>
    <xdr:from>
      <xdr:col>6</xdr:col>
      <xdr:colOff>459828</xdr:colOff>
      <xdr:row>15</xdr:row>
      <xdr:rowOff>175173</xdr:rowOff>
    </xdr:from>
    <xdr:to>
      <xdr:col>8</xdr:col>
      <xdr:colOff>229915</xdr:colOff>
      <xdr:row>17</xdr:row>
      <xdr:rowOff>153277</xdr:rowOff>
    </xdr:to>
    <xdr:sp macro="" textlink="">
      <xdr:nvSpPr>
        <xdr:cNvPr id="56" name="TextBox 55">
          <a:extLst>
            <a:ext uri="{FF2B5EF4-FFF2-40B4-BE49-F238E27FC236}">
              <a16:creationId xmlns:a16="http://schemas.microsoft.com/office/drawing/2014/main" id="{C2E0F830-918A-44F7-9E13-8E3E8FF17EA0}"/>
            </a:ext>
          </a:extLst>
        </xdr:cNvPr>
        <xdr:cNvSpPr txBox="1"/>
      </xdr:nvSpPr>
      <xdr:spPr>
        <a:xfrm>
          <a:off x="4138449" y="2966983"/>
          <a:ext cx="996294" cy="35034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100" b="1" kern="1200">
              <a:solidFill>
                <a:schemeClr val="accent4">
                  <a:lumMod val="50000"/>
                </a:schemeClr>
              </a:solidFill>
            </a:rPr>
            <a:t>Original</a:t>
          </a:r>
          <a:r>
            <a:rPr lang="fr-FR" sz="1100" b="1" kern="1200" baseline="0">
              <a:solidFill>
                <a:schemeClr val="accent4">
                  <a:lumMod val="50000"/>
                </a:schemeClr>
              </a:solidFill>
            </a:rPr>
            <a:t>_Data</a:t>
          </a:r>
          <a:endParaRPr lang="fr-FR" sz="1100" b="1" kern="1200">
            <a:solidFill>
              <a:schemeClr val="accent4">
                <a:lumMod val="50000"/>
              </a:schemeClr>
            </a:solidFill>
          </a:endParaRPr>
        </a:p>
      </xdr:txBody>
    </xdr:sp>
    <xdr:clientData/>
  </xdr:twoCellAnchor>
  <xdr:twoCellAnchor>
    <xdr:from>
      <xdr:col>12</xdr:col>
      <xdr:colOff>383190</xdr:colOff>
      <xdr:row>16</xdr:row>
      <xdr:rowOff>10073</xdr:rowOff>
    </xdr:from>
    <xdr:to>
      <xdr:col>14</xdr:col>
      <xdr:colOff>119554</xdr:colOff>
      <xdr:row>17</xdr:row>
      <xdr:rowOff>174298</xdr:rowOff>
    </xdr:to>
    <xdr:sp macro="" textlink="">
      <xdr:nvSpPr>
        <xdr:cNvPr id="57" name="TextBox 56">
          <a:extLst>
            <a:ext uri="{FF2B5EF4-FFF2-40B4-BE49-F238E27FC236}">
              <a16:creationId xmlns:a16="http://schemas.microsoft.com/office/drawing/2014/main" id="{5A362E4C-594B-CBB1-947F-926747E9063A}"/>
            </a:ext>
          </a:extLst>
        </xdr:cNvPr>
        <xdr:cNvSpPr txBox="1"/>
      </xdr:nvSpPr>
      <xdr:spPr>
        <a:xfrm>
          <a:off x="7740431" y="2988004"/>
          <a:ext cx="962571" cy="35034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100" b="1" kern="1200">
              <a:solidFill>
                <a:schemeClr val="accent4">
                  <a:lumMod val="50000"/>
                </a:schemeClr>
              </a:solidFill>
            </a:rPr>
            <a:t>Pivot_Table</a:t>
          </a:r>
        </a:p>
      </xdr:txBody>
    </xdr:sp>
    <xdr:clientData/>
  </xdr:twoCellAnchor>
  <xdr:twoCellAnchor>
    <xdr:from>
      <xdr:col>15</xdr:col>
      <xdr:colOff>372241</xdr:colOff>
      <xdr:row>16</xdr:row>
      <xdr:rowOff>20145</xdr:rowOff>
    </xdr:from>
    <xdr:to>
      <xdr:col>17</xdr:col>
      <xdr:colOff>186121</xdr:colOff>
      <xdr:row>18</xdr:row>
      <xdr:rowOff>120432</xdr:rowOff>
    </xdr:to>
    <xdr:sp macro="" textlink="">
      <xdr:nvSpPr>
        <xdr:cNvPr id="58" name="TextBox 57">
          <a:extLst>
            <a:ext uri="{FF2B5EF4-FFF2-40B4-BE49-F238E27FC236}">
              <a16:creationId xmlns:a16="http://schemas.microsoft.com/office/drawing/2014/main" id="{1A432B47-FF15-5790-F7D5-D9D2C8432B1A}"/>
            </a:ext>
          </a:extLst>
        </xdr:cNvPr>
        <xdr:cNvSpPr txBox="1"/>
      </xdr:nvSpPr>
      <xdr:spPr>
        <a:xfrm>
          <a:off x="9568793" y="2998076"/>
          <a:ext cx="1040087" cy="472528"/>
        </a:xfrm>
        <a:prstGeom prst="rect">
          <a:avLst/>
        </a:prstGeom>
        <a:solidFill>
          <a:schemeClr val="accent4">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100" b="1" kern="1200">
              <a:solidFill>
                <a:schemeClr val="accent4">
                  <a:lumMod val="50000"/>
                </a:schemeClr>
              </a:solidFill>
            </a:rPr>
            <a:t>DASHBOARD Gender_Gap</a:t>
          </a:r>
        </a:p>
      </xdr:txBody>
    </xdr:sp>
    <xdr:clientData/>
  </xdr:twoCellAnchor>
  <xdr:twoCellAnchor>
    <xdr:from>
      <xdr:col>17</xdr:col>
      <xdr:colOff>208014</xdr:colOff>
      <xdr:row>16</xdr:row>
      <xdr:rowOff>19270</xdr:rowOff>
    </xdr:from>
    <xdr:to>
      <xdr:col>19</xdr:col>
      <xdr:colOff>10946</xdr:colOff>
      <xdr:row>18</xdr:row>
      <xdr:rowOff>120432</xdr:rowOff>
    </xdr:to>
    <xdr:sp macro="" textlink="">
      <xdr:nvSpPr>
        <xdr:cNvPr id="59" name="TextBox 58">
          <a:extLst>
            <a:ext uri="{FF2B5EF4-FFF2-40B4-BE49-F238E27FC236}">
              <a16:creationId xmlns:a16="http://schemas.microsoft.com/office/drawing/2014/main" id="{D536AF9B-B33F-86BD-0767-19E95728FB67}"/>
            </a:ext>
          </a:extLst>
        </xdr:cNvPr>
        <xdr:cNvSpPr txBox="1"/>
      </xdr:nvSpPr>
      <xdr:spPr>
        <a:xfrm>
          <a:off x="10630773" y="2997201"/>
          <a:ext cx="1029139" cy="473403"/>
        </a:xfrm>
        <a:prstGeom prst="rect">
          <a:avLst/>
        </a:prstGeom>
        <a:solidFill>
          <a:srgbClr val="FFC0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100" b="1" kern="1200">
              <a:solidFill>
                <a:schemeClr val="accent4">
                  <a:lumMod val="50000"/>
                </a:schemeClr>
              </a:solidFill>
            </a:rPr>
            <a:t>DASHBOARD Attrition</a:t>
          </a:r>
        </a:p>
      </xdr:txBody>
    </xdr:sp>
    <xdr:clientData/>
  </xdr:twoCellAnchor>
  <xdr:twoCellAnchor>
    <xdr:from>
      <xdr:col>9</xdr:col>
      <xdr:colOff>568435</xdr:colOff>
      <xdr:row>16</xdr:row>
      <xdr:rowOff>10073</xdr:rowOff>
    </xdr:from>
    <xdr:to>
      <xdr:col>11</xdr:col>
      <xdr:colOff>338522</xdr:colOff>
      <xdr:row>17</xdr:row>
      <xdr:rowOff>174298</xdr:rowOff>
    </xdr:to>
    <xdr:sp macro="" textlink="">
      <xdr:nvSpPr>
        <xdr:cNvPr id="60" name="TextBox 59">
          <a:extLst>
            <a:ext uri="{FF2B5EF4-FFF2-40B4-BE49-F238E27FC236}">
              <a16:creationId xmlns:a16="http://schemas.microsoft.com/office/drawing/2014/main" id="{B1BCF905-A891-AA4C-0F62-C8E196D48486}"/>
            </a:ext>
          </a:extLst>
        </xdr:cNvPr>
        <xdr:cNvSpPr txBox="1"/>
      </xdr:nvSpPr>
      <xdr:spPr>
        <a:xfrm>
          <a:off x="6086366" y="2988004"/>
          <a:ext cx="996294" cy="35034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100" b="1" kern="1200">
              <a:solidFill>
                <a:schemeClr val="accent4">
                  <a:lumMod val="50000"/>
                </a:schemeClr>
              </a:solidFill>
            </a:rPr>
            <a:t>HR_Clean</a:t>
          </a:r>
        </a:p>
      </xdr:txBody>
    </xdr:sp>
    <xdr:clientData/>
  </xdr:twoCellAnchor>
  <xdr:twoCellAnchor>
    <xdr:from>
      <xdr:col>7</xdr:col>
      <xdr:colOff>32846</xdr:colOff>
      <xdr:row>2</xdr:row>
      <xdr:rowOff>109484</xdr:rowOff>
    </xdr:from>
    <xdr:to>
      <xdr:col>18</xdr:col>
      <xdr:colOff>426983</xdr:colOff>
      <xdr:row>6</xdr:row>
      <xdr:rowOff>65690</xdr:rowOff>
    </xdr:to>
    <xdr:sp macro="" textlink="">
      <xdr:nvSpPr>
        <xdr:cNvPr id="62" name="Rectangle: Rounded Corners 61">
          <a:extLst>
            <a:ext uri="{FF2B5EF4-FFF2-40B4-BE49-F238E27FC236}">
              <a16:creationId xmlns:a16="http://schemas.microsoft.com/office/drawing/2014/main" id="{A71EFC00-5C61-313D-26AC-FB5DD16D1A1E}"/>
            </a:ext>
          </a:extLst>
        </xdr:cNvPr>
        <xdr:cNvSpPr/>
      </xdr:nvSpPr>
      <xdr:spPr>
        <a:xfrm>
          <a:off x="4324570" y="481725"/>
          <a:ext cx="7138275" cy="700689"/>
        </a:xfrm>
        <a:prstGeom prst="roundRect">
          <a:avLst/>
        </a:prstGeom>
        <a:solidFill>
          <a:srgbClr val="425C59"/>
        </a:solidFill>
        <a:effectLst>
          <a:outerShdw blurRad="40000" dist="23000" dir="5400000" rotWithShape="0">
            <a:srgbClr val="000000">
              <a:alpha val="35000"/>
            </a:srgbClr>
          </a:outerShdw>
          <a:reflection blurRad="6350" stA="50000" endA="275" endPos="40000" dist="101600" dir="5400000" sy="-100000" algn="bl" rotWithShape="0"/>
        </a:effectLst>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fr-FR" sz="3200" b="1"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latin typeface="+mn-lt"/>
              <a:ea typeface="+mn-ea"/>
              <a:cs typeface="+mn-cs"/>
            </a:rPr>
            <a:t>HUMAN RESOURCES ANALYTICS</a:t>
          </a:r>
          <a:endParaRPr lang="fr-FR" sz="32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endParaRPr>
        </a:p>
        <a:p>
          <a:pPr algn="l"/>
          <a:endParaRPr lang="fr-FR" sz="1100" kern="1200"/>
        </a:p>
      </xdr:txBody>
    </xdr:sp>
    <xdr:clientData/>
  </xdr:twoCellAnchor>
  <xdr:twoCellAnchor editAs="oneCell">
    <xdr:from>
      <xdr:col>4</xdr:col>
      <xdr:colOff>273707</xdr:colOff>
      <xdr:row>3</xdr:row>
      <xdr:rowOff>54743</xdr:rowOff>
    </xdr:from>
    <xdr:to>
      <xdr:col>5</xdr:col>
      <xdr:colOff>251811</xdr:colOff>
      <xdr:row>5</xdr:row>
      <xdr:rowOff>109483</xdr:rowOff>
    </xdr:to>
    <xdr:pic>
      <xdr:nvPicPr>
        <xdr:cNvPr id="63" name="Picture 62">
          <a:extLst>
            <a:ext uri="{FF2B5EF4-FFF2-40B4-BE49-F238E27FC236}">
              <a16:creationId xmlns:a16="http://schemas.microsoft.com/office/drawing/2014/main" id="{FF6D56EB-CDE8-4924-B1A4-2FDD007903BC}"/>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2726121" y="613105"/>
          <a:ext cx="591207" cy="426981"/>
        </a:xfrm>
        <a:prstGeom prst="rect">
          <a:avLst/>
        </a:prstGeom>
        <a:effectLst>
          <a:glow rad="101600">
            <a:schemeClr val="accent6">
              <a:satMod val="175000"/>
              <a:alpha val="40000"/>
            </a:schemeClr>
          </a:glow>
        </a:effectLst>
      </xdr:spPr>
    </xdr:pic>
    <xdr:clientData/>
  </xdr:twoCellAnchor>
  <xdr:twoCellAnchor>
    <xdr:from>
      <xdr:col>6</xdr:col>
      <xdr:colOff>487636</xdr:colOff>
      <xdr:row>11</xdr:row>
      <xdr:rowOff>52880</xdr:rowOff>
    </xdr:from>
    <xdr:to>
      <xdr:col>8</xdr:col>
      <xdr:colOff>163786</xdr:colOff>
      <xdr:row>13</xdr:row>
      <xdr:rowOff>148130</xdr:rowOff>
    </xdr:to>
    <xdr:grpSp>
      <xdr:nvGrpSpPr>
        <xdr:cNvPr id="78" name="Group 77">
          <a:extLst>
            <a:ext uri="{FF2B5EF4-FFF2-40B4-BE49-F238E27FC236}">
              <a16:creationId xmlns:a16="http://schemas.microsoft.com/office/drawing/2014/main" id="{4D72358B-83BE-F295-D060-3D240ADF7308}"/>
            </a:ext>
          </a:extLst>
        </xdr:cNvPr>
        <xdr:cNvGrpSpPr/>
      </xdr:nvGrpSpPr>
      <xdr:grpSpPr>
        <a:xfrm>
          <a:off x="4166257" y="2100208"/>
          <a:ext cx="902357" cy="467491"/>
          <a:chOff x="4166257" y="2100208"/>
          <a:chExt cx="902357" cy="467491"/>
        </a:xfrm>
      </xdr:grpSpPr>
      <xdr:sp macro="" textlink="">
        <xdr:nvSpPr>
          <xdr:cNvPr id="48" name="Rectangle: Rounded Corners 47">
            <a:hlinkClick xmlns:r="http://schemas.openxmlformats.org/officeDocument/2006/relationships" r:id="rId15"/>
            <a:extLst>
              <a:ext uri="{FF2B5EF4-FFF2-40B4-BE49-F238E27FC236}">
                <a16:creationId xmlns:a16="http://schemas.microsoft.com/office/drawing/2014/main" id="{CF47A9F2-E0EC-11D8-1938-942740D9E7BA}"/>
              </a:ext>
            </a:extLst>
          </xdr:cNvPr>
          <xdr:cNvSpPr/>
        </xdr:nvSpPr>
        <xdr:spPr>
          <a:xfrm>
            <a:off x="4166257" y="2100208"/>
            <a:ext cx="902357" cy="467491"/>
          </a:xfrm>
          <a:prstGeom prst="roundRect">
            <a:avLst/>
          </a:prstGeom>
          <a:solidFill>
            <a:srgbClr val="425C59"/>
          </a:solidFill>
          <a:effectLst>
            <a:outerShdw blurRad="40000" dist="23000" dir="5400000" rotWithShape="0">
              <a:srgbClr val="000000">
                <a:alpha val="35000"/>
              </a:srgbClr>
            </a:outerShdw>
            <a:reflection blurRad="6350" stA="50000" endA="275" endPos="40000" dist="101600" dir="5400000" sy="-100000" algn="bl" rotWithShape="0"/>
          </a:effectLst>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endParaRPr lang="fr-FR" sz="1100" b="0" kern="1200"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endParaRPr>
          </a:p>
        </xdr:txBody>
      </xdr:sp>
      <xdr:pic>
        <xdr:nvPicPr>
          <xdr:cNvPr id="68" name="Graphic 67" descr="Cloud Computing with solid fill">
            <a:extLst>
              <a:ext uri="{FF2B5EF4-FFF2-40B4-BE49-F238E27FC236}">
                <a16:creationId xmlns:a16="http://schemas.microsoft.com/office/drawing/2014/main" id="{19599B7E-5D45-C46D-8296-0A722682A97D}"/>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4361027" y="2146411"/>
            <a:ext cx="594054" cy="353191"/>
          </a:xfrm>
          <a:prstGeom prst="rect">
            <a:avLst/>
          </a:prstGeom>
        </xdr:spPr>
      </xdr:pic>
    </xdr:grpSp>
    <xdr:clientData/>
  </xdr:twoCellAnchor>
  <xdr:twoCellAnchor>
    <xdr:from>
      <xdr:col>12</xdr:col>
      <xdr:colOff>415158</xdr:colOff>
      <xdr:row>11</xdr:row>
      <xdr:rowOff>43355</xdr:rowOff>
    </xdr:from>
    <xdr:to>
      <xdr:col>14</xdr:col>
      <xdr:colOff>87805</xdr:colOff>
      <xdr:row>13</xdr:row>
      <xdr:rowOff>138605</xdr:rowOff>
    </xdr:to>
    <xdr:grpSp>
      <xdr:nvGrpSpPr>
        <xdr:cNvPr id="72" name="Group 71">
          <a:extLst>
            <a:ext uri="{FF2B5EF4-FFF2-40B4-BE49-F238E27FC236}">
              <a16:creationId xmlns:a16="http://schemas.microsoft.com/office/drawing/2014/main" id="{98201BC6-88D2-45F0-1861-4F8415D9D37A}"/>
            </a:ext>
          </a:extLst>
        </xdr:cNvPr>
        <xdr:cNvGrpSpPr/>
      </xdr:nvGrpSpPr>
      <xdr:grpSpPr>
        <a:xfrm>
          <a:off x="7772399" y="2090683"/>
          <a:ext cx="898854" cy="467491"/>
          <a:chOff x="7772399" y="2123528"/>
          <a:chExt cx="898854" cy="467491"/>
        </a:xfrm>
      </xdr:grpSpPr>
      <xdr:sp macro="" textlink="">
        <xdr:nvSpPr>
          <xdr:cNvPr id="73" name="Rectangle: Rounded Corners 72">
            <a:hlinkClick xmlns:r="http://schemas.openxmlformats.org/officeDocument/2006/relationships" r:id="rId11"/>
            <a:extLst>
              <a:ext uri="{FF2B5EF4-FFF2-40B4-BE49-F238E27FC236}">
                <a16:creationId xmlns:a16="http://schemas.microsoft.com/office/drawing/2014/main" id="{3A918BEB-E28A-8423-CCCB-B65DAFEE087B}"/>
              </a:ext>
            </a:extLst>
          </xdr:cNvPr>
          <xdr:cNvSpPr/>
        </xdr:nvSpPr>
        <xdr:spPr>
          <a:xfrm>
            <a:off x="7772399" y="2123528"/>
            <a:ext cx="898854" cy="467491"/>
          </a:xfrm>
          <a:prstGeom prst="roundRect">
            <a:avLst/>
          </a:prstGeom>
          <a:solidFill>
            <a:srgbClr val="425C59"/>
          </a:solidFill>
          <a:effectLst>
            <a:outerShdw blurRad="40000" dist="23000" dir="5400000" rotWithShape="0">
              <a:srgbClr val="000000">
                <a:alpha val="35000"/>
              </a:srgbClr>
            </a:outerShdw>
            <a:reflection blurRad="6350" stA="50000" endA="275" endPos="40000" dist="101600" dir="5400000" sy="-100000" algn="bl" rotWithShape="0"/>
          </a:effectLst>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lang="fr-FR" sz="1100" kern="1200"/>
          </a:p>
        </xdr:txBody>
      </xdr:sp>
      <xdr:pic>
        <xdr:nvPicPr>
          <xdr:cNvPr id="74" name="Graphic 73" descr="Social network with solid fill">
            <a:extLst>
              <a:ext uri="{FF2B5EF4-FFF2-40B4-BE49-F238E27FC236}">
                <a16:creationId xmlns:a16="http://schemas.microsoft.com/office/drawing/2014/main" id="{E7EA2D52-F679-C4E9-CA34-0D9672F83C2E}"/>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7949543" y="2165898"/>
            <a:ext cx="603579" cy="419867"/>
          </a:xfrm>
          <a:prstGeom prst="rect">
            <a:avLst/>
          </a:prstGeom>
        </xdr:spPr>
      </xdr:pic>
    </xdr:grpSp>
    <xdr:clientData/>
  </xdr:twoCellAnchor>
  <xdr:twoCellAnchor>
    <xdr:from>
      <xdr:col>15</xdr:col>
      <xdr:colOff>525517</xdr:colOff>
      <xdr:row>10</xdr:row>
      <xdr:rowOff>131379</xdr:rowOff>
    </xdr:from>
    <xdr:to>
      <xdr:col>17</xdr:col>
      <xdr:colOff>114081</xdr:colOff>
      <xdr:row>13</xdr:row>
      <xdr:rowOff>10949</xdr:rowOff>
    </xdr:to>
    <xdr:grpSp>
      <xdr:nvGrpSpPr>
        <xdr:cNvPr id="9" name="Group 8">
          <a:hlinkClick xmlns:r="http://schemas.openxmlformats.org/officeDocument/2006/relationships" r:id="rId20"/>
          <a:extLst>
            <a:ext uri="{FF2B5EF4-FFF2-40B4-BE49-F238E27FC236}">
              <a16:creationId xmlns:a16="http://schemas.microsoft.com/office/drawing/2014/main" id="{ECD25317-55DD-4F0B-59F3-F62041887B61}"/>
            </a:ext>
          </a:extLst>
        </xdr:cNvPr>
        <xdr:cNvGrpSpPr/>
      </xdr:nvGrpSpPr>
      <xdr:grpSpPr>
        <a:xfrm>
          <a:off x="9722069" y="1992586"/>
          <a:ext cx="814771" cy="437932"/>
          <a:chOff x="9722069" y="1992586"/>
          <a:chExt cx="814771" cy="437932"/>
        </a:xfrm>
      </xdr:grpSpPr>
      <xdr:sp macro="" textlink="">
        <xdr:nvSpPr>
          <xdr:cNvPr id="5" name="Rectangle: Rounded Corners 4">
            <a:extLst>
              <a:ext uri="{FF2B5EF4-FFF2-40B4-BE49-F238E27FC236}">
                <a16:creationId xmlns:a16="http://schemas.microsoft.com/office/drawing/2014/main" id="{CA4F34D2-BE25-48CC-A521-96FD9EA8AE89}"/>
              </a:ext>
            </a:extLst>
          </xdr:cNvPr>
          <xdr:cNvSpPr/>
        </xdr:nvSpPr>
        <xdr:spPr>
          <a:xfrm>
            <a:off x="9722069" y="1992586"/>
            <a:ext cx="814771" cy="437932"/>
          </a:xfrm>
          <a:prstGeom prst="roundRect">
            <a:avLst/>
          </a:prstGeom>
          <a:solidFill>
            <a:srgbClr val="425C59"/>
          </a:solidFill>
          <a:effectLst>
            <a:outerShdw blurRad="40000" dist="23000" dir="5400000" rotWithShape="0">
              <a:srgbClr val="000000">
                <a:alpha val="35000"/>
              </a:srgbClr>
            </a:outerShdw>
            <a:reflection blurRad="6350" stA="50000" endA="275" endPos="40000" dist="101600" dir="5400000" sy="-100000" algn="bl" rotWithShape="0"/>
          </a:effectLst>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endParaRPr lang="fr-FR" sz="1100" b="0" kern="1200"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endParaRPr>
          </a:p>
        </xdr:txBody>
      </xdr:sp>
      <xdr:pic>
        <xdr:nvPicPr>
          <xdr:cNvPr id="7" name="Graphic 6" descr="Man and woman with solid fill">
            <a:extLst>
              <a:ext uri="{FF2B5EF4-FFF2-40B4-BE49-F238E27FC236}">
                <a16:creationId xmlns:a16="http://schemas.microsoft.com/office/drawing/2014/main" id="{79840C98-7CEE-0074-5284-36DC53CC845E}"/>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9787759" y="2047328"/>
            <a:ext cx="717330" cy="306551"/>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396137</xdr:colOff>
      <xdr:row>1</xdr:row>
      <xdr:rowOff>9525</xdr:rowOff>
    </xdr:from>
    <xdr:to>
      <xdr:col>2</xdr:col>
      <xdr:colOff>692671</xdr:colOff>
      <xdr:row>2</xdr:row>
      <xdr:rowOff>8103</xdr:rowOff>
    </xdr:to>
    <xdr:pic>
      <xdr:nvPicPr>
        <xdr:cNvPr id="5" name="Graphic 4" descr="Bullseye with solid fill">
          <a:extLst>
            <a:ext uri="{FF2B5EF4-FFF2-40B4-BE49-F238E27FC236}">
              <a16:creationId xmlns:a16="http://schemas.microsoft.com/office/drawing/2014/main" id="{B6618442-9ADD-4EC5-A98F-2C81FC5EF0F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3377462" y="200025"/>
          <a:ext cx="296534" cy="189078"/>
        </a:xfrm>
        <a:prstGeom prst="rect">
          <a:avLst/>
        </a:prstGeom>
      </xdr:spPr>
    </xdr:pic>
    <xdr:clientData/>
  </xdr:twoCellAnchor>
  <xdr:twoCellAnchor editAs="oneCell">
    <xdr:from>
      <xdr:col>2</xdr:col>
      <xdr:colOff>28575</xdr:colOff>
      <xdr:row>0</xdr:row>
      <xdr:rowOff>95249</xdr:rowOff>
    </xdr:from>
    <xdr:to>
      <xdr:col>6</xdr:col>
      <xdr:colOff>542925</xdr:colOff>
      <xdr:row>3</xdr:row>
      <xdr:rowOff>6804</xdr:rowOff>
    </xdr:to>
    <xdr:sp macro="" textlink="">
      <xdr:nvSpPr>
        <xdr:cNvPr id="2" name="Rectangle: Rounded Corners 1">
          <a:extLst>
            <a:ext uri="{FF2B5EF4-FFF2-40B4-BE49-F238E27FC236}">
              <a16:creationId xmlns:a16="http://schemas.microsoft.com/office/drawing/2014/main" id="{63AACD32-465D-40C2-995F-4E8CF55901FA}"/>
            </a:ext>
          </a:extLst>
        </xdr:cNvPr>
        <xdr:cNvSpPr/>
      </xdr:nvSpPr>
      <xdr:spPr>
        <a:xfrm>
          <a:off x="3009900" y="95249"/>
          <a:ext cx="3829050" cy="483055"/>
        </a:xfrm>
        <a:prstGeom prst="roundRect">
          <a:avLst/>
        </a:prstGeom>
        <a:solidFill>
          <a:srgbClr val="E2ECEB"/>
        </a:solidFill>
        <a:ln>
          <a:noFill/>
        </a:ln>
        <a:effectLst>
          <a:outerShdw blurRad="107950" dist="12700" dir="5400000" algn="ctr">
            <a:srgbClr val="000000"/>
          </a:outerShdw>
          <a:reflection blurRad="6350" stA="50000" endA="300" endPos="55500" dist="101600" dir="5400000" sy="-100000" algn="bl" rotWithShape="0"/>
        </a:effectLst>
        <a:scene3d>
          <a:camera prst="orthographicFront">
            <a:rot lat="0" lon="0" rev="0"/>
          </a:camera>
          <a:lightRig rig="threePt" dir="t">
            <a:rot lat="0" lon="0" rev="1200000"/>
          </a:lightRig>
        </a:scene3d>
      </xdr:spPr>
      <xdr:style>
        <a:lnRef idx="0">
          <a:schemeClr val="accent3"/>
        </a:lnRef>
        <a:fillRef idx="3">
          <a:schemeClr val="accent3"/>
        </a:fillRef>
        <a:effectRef idx="3">
          <a:schemeClr val="accent3"/>
        </a:effectRef>
        <a:fontRef idx="minor">
          <a:schemeClr val="lt1"/>
        </a:fontRef>
      </xdr:style>
      <xdr:txBody>
        <a:bodyPr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endParaRPr lang="fr-FR" sz="3600" b="1" kern="1200" cap="none" spc="50">
            <a:ln w="0"/>
            <a:solidFill>
              <a:schemeClr val="bg2"/>
            </a:solidFill>
            <a:effectLst>
              <a:innerShdw blurRad="63500" dist="50800" dir="13500000">
                <a:srgbClr val="000000">
                  <a:alpha val="50000"/>
                </a:srgbClr>
              </a:innerShdw>
            </a:effectLst>
          </a:endParaRPr>
        </a:p>
      </xdr:txBody>
    </xdr:sp>
    <xdr:clientData/>
  </xdr:twoCellAnchor>
  <xdr:twoCellAnchor>
    <xdr:from>
      <xdr:col>2</xdr:col>
      <xdr:colOff>273707</xdr:colOff>
      <xdr:row>0</xdr:row>
      <xdr:rowOff>183597</xdr:rowOff>
    </xdr:from>
    <xdr:to>
      <xdr:col>2</xdr:col>
      <xdr:colOff>800101</xdr:colOff>
      <xdr:row>2</xdr:row>
      <xdr:rowOff>74343</xdr:rowOff>
    </xdr:to>
    <xdr:grpSp>
      <xdr:nvGrpSpPr>
        <xdr:cNvPr id="9" name="Group 8">
          <a:hlinkClick xmlns:r="http://schemas.openxmlformats.org/officeDocument/2006/relationships" r:id="rId3"/>
          <a:extLst>
            <a:ext uri="{FF2B5EF4-FFF2-40B4-BE49-F238E27FC236}">
              <a16:creationId xmlns:a16="http://schemas.microsoft.com/office/drawing/2014/main" id="{A0627266-8474-0FF1-7C1A-B952CBC2AD4E}"/>
            </a:ext>
          </a:extLst>
        </xdr:cNvPr>
        <xdr:cNvGrpSpPr/>
      </xdr:nvGrpSpPr>
      <xdr:grpSpPr>
        <a:xfrm>
          <a:off x="3255032" y="183597"/>
          <a:ext cx="526394" cy="271746"/>
          <a:chOff x="3255032" y="183597"/>
          <a:chExt cx="526394" cy="271746"/>
        </a:xfrm>
      </xdr:grpSpPr>
      <xdr:sp macro="" textlink="">
        <xdr:nvSpPr>
          <xdr:cNvPr id="7" name="Rectangle: Rounded Corners 6">
            <a:hlinkClick xmlns:r="http://schemas.openxmlformats.org/officeDocument/2006/relationships" r:id="rId3"/>
            <a:extLst>
              <a:ext uri="{FF2B5EF4-FFF2-40B4-BE49-F238E27FC236}">
                <a16:creationId xmlns:a16="http://schemas.microsoft.com/office/drawing/2014/main" id="{2F16A6B5-F61E-D67A-32A8-9B3219B3F1A6}"/>
              </a:ext>
            </a:extLst>
          </xdr:cNvPr>
          <xdr:cNvSpPr/>
        </xdr:nvSpPr>
        <xdr:spPr>
          <a:xfrm>
            <a:off x="3255032" y="183597"/>
            <a:ext cx="526394" cy="271746"/>
          </a:xfrm>
          <a:prstGeom prst="roundRect">
            <a:avLst/>
          </a:prstGeom>
          <a:solidFill>
            <a:srgbClr val="425C59"/>
          </a:solidFill>
          <a:effectLst>
            <a:outerShdw blurRad="40000" dist="23000" dir="5400000" rotWithShape="0">
              <a:srgbClr val="000000">
                <a:alpha val="35000"/>
              </a:srgbClr>
            </a:outerShdw>
            <a:reflection blurRad="6350" stA="50000" endA="275" endPos="40000" dist="101600" dir="5400000" sy="-100000" algn="bl" rotWithShape="0"/>
          </a:effectLst>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endParaRPr lang="fr-FR" sz="1100" b="0" kern="1200"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endParaRPr>
          </a:p>
        </xdr:txBody>
      </xdr:sp>
      <xdr:pic>
        <xdr:nvPicPr>
          <xdr:cNvPr id="12" name="Graphic 11" descr="Bullseye with solid fill">
            <a:extLst>
              <a:ext uri="{FF2B5EF4-FFF2-40B4-BE49-F238E27FC236}">
                <a16:creationId xmlns:a16="http://schemas.microsoft.com/office/drawing/2014/main" id="{A5F6375A-6E2A-47D5-BFA4-8F7BB5B92E9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3305175" y="200025"/>
            <a:ext cx="391510" cy="228599"/>
          </a:xfrm>
          <a:prstGeom prst="rect">
            <a:avLst/>
          </a:prstGeom>
        </xdr:spPr>
      </xdr:pic>
    </xdr:grpSp>
    <xdr:clientData/>
  </xdr:twoCellAnchor>
  <xdr:twoCellAnchor>
    <xdr:from>
      <xdr:col>3</xdr:col>
      <xdr:colOff>533400</xdr:colOff>
      <xdr:row>0</xdr:row>
      <xdr:rowOff>175450</xdr:rowOff>
    </xdr:from>
    <xdr:to>
      <xdr:col>4</xdr:col>
      <xdr:colOff>495300</xdr:colOff>
      <xdr:row>2</xdr:row>
      <xdr:rowOff>76200</xdr:rowOff>
    </xdr:to>
    <xdr:grpSp>
      <xdr:nvGrpSpPr>
        <xdr:cNvPr id="8" name="Group 7">
          <a:hlinkClick xmlns:r="http://schemas.openxmlformats.org/officeDocument/2006/relationships" r:id="rId6"/>
          <a:extLst>
            <a:ext uri="{FF2B5EF4-FFF2-40B4-BE49-F238E27FC236}">
              <a16:creationId xmlns:a16="http://schemas.microsoft.com/office/drawing/2014/main" id="{F42DC892-9E21-F88C-CDF6-8A3765543246}"/>
            </a:ext>
          </a:extLst>
        </xdr:cNvPr>
        <xdr:cNvGrpSpPr/>
      </xdr:nvGrpSpPr>
      <xdr:grpSpPr>
        <a:xfrm>
          <a:off x="4676775" y="175450"/>
          <a:ext cx="571500" cy="281750"/>
          <a:chOff x="4676775" y="175450"/>
          <a:chExt cx="571500" cy="281750"/>
        </a:xfrm>
      </xdr:grpSpPr>
      <xdr:sp macro="" textlink="">
        <xdr:nvSpPr>
          <xdr:cNvPr id="13" name="Rectangle: Rounded Corners 12">
            <a:hlinkClick xmlns:r="http://schemas.openxmlformats.org/officeDocument/2006/relationships" r:id="rId6"/>
            <a:extLst>
              <a:ext uri="{FF2B5EF4-FFF2-40B4-BE49-F238E27FC236}">
                <a16:creationId xmlns:a16="http://schemas.microsoft.com/office/drawing/2014/main" id="{40F58193-5EF9-4FEF-886E-10B8D109D73E}"/>
              </a:ext>
            </a:extLst>
          </xdr:cNvPr>
          <xdr:cNvSpPr/>
        </xdr:nvSpPr>
        <xdr:spPr>
          <a:xfrm>
            <a:off x="4676775" y="175450"/>
            <a:ext cx="571500" cy="281750"/>
          </a:xfrm>
          <a:prstGeom prst="roundRect">
            <a:avLst/>
          </a:prstGeom>
          <a:solidFill>
            <a:srgbClr val="425C59"/>
          </a:solidFill>
          <a:effectLst>
            <a:outerShdw blurRad="40000" dist="23000" dir="5400000" rotWithShape="0">
              <a:srgbClr val="000000">
                <a:alpha val="35000"/>
              </a:srgbClr>
            </a:outerShdw>
            <a:reflection blurRad="6350" stA="50000" endA="275" endPos="40000" dist="101600" dir="5400000" sy="-100000" algn="bl" rotWithShape="0"/>
          </a:effectLst>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lang="fr-FR" sz="1100" kern="1200"/>
          </a:p>
        </xdr:txBody>
      </xdr:sp>
      <xdr:pic>
        <xdr:nvPicPr>
          <xdr:cNvPr id="17" name="Graphic 16" descr="Social network with solid fill">
            <a:extLst>
              <a:ext uri="{FF2B5EF4-FFF2-40B4-BE49-F238E27FC236}">
                <a16:creationId xmlns:a16="http://schemas.microsoft.com/office/drawing/2014/main" id="{CC53F0B1-5777-B2AA-8508-820D30A9E618}"/>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4732939" y="190499"/>
            <a:ext cx="439415" cy="244493"/>
          </a:xfrm>
          <a:prstGeom prst="rect">
            <a:avLst/>
          </a:prstGeom>
        </xdr:spPr>
      </xdr:pic>
    </xdr:grpSp>
    <xdr:clientData/>
  </xdr:twoCellAnchor>
  <xdr:twoCellAnchor>
    <xdr:from>
      <xdr:col>2</xdr:col>
      <xdr:colOff>942974</xdr:colOff>
      <xdr:row>0</xdr:row>
      <xdr:rowOff>180975</xdr:rowOff>
    </xdr:from>
    <xdr:to>
      <xdr:col>3</xdr:col>
      <xdr:colOff>400049</xdr:colOff>
      <xdr:row>2</xdr:row>
      <xdr:rowOff>85726</xdr:rowOff>
    </xdr:to>
    <xdr:grpSp>
      <xdr:nvGrpSpPr>
        <xdr:cNvPr id="21" name="Group 20">
          <a:extLst>
            <a:ext uri="{FF2B5EF4-FFF2-40B4-BE49-F238E27FC236}">
              <a16:creationId xmlns:a16="http://schemas.microsoft.com/office/drawing/2014/main" id="{97955542-AC8A-4D14-870A-17343B7309CE}"/>
            </a:ext>
          </a:extLst>
        </xdr:cNvPr>
        <xdr:cNvGrpSpPr/>
      </xdr:nvGrpSpPr>
      <xdr:grpSpPr>
        <a:xfrm>
          <a:off x="3924299" y="180975"/>
          <a:ext cx="619125" cy="285751"/>
          <a:chOff x="6133553" y="2114003"/>
          <a:chExt cx="898854" cy="467491"/>
        </a:xfrm>
      </xdr:grpSpPr>
      <xdr:sp macro="" textlink="">
        <xdr:nvSpPr>
          <xdr:cNvPr id="22" name="Rectangle: Rounded Corners 21">
            <a:hlinkClick xmlns:r="http://schemas.openxmlformats.org/officeDocument/2006/relationships" r:id="rId9"/>
            <a:extLst>
              <a:ext uri="{FF2B5EF4-FFF2-40B4-BE49-F238E27FC236}">
                <a16:creationId xmlns:a16="http://schemas.microsoft.com/office/drawing/2014/main" id="{86CF79A0-8CE4-2D99-CD72-51504C4D51A4}"/>
              </a:ext>
            </a:extLst>
          </xdr:cNvPr>
          <xdr:cNvSpPr/>
        </xdr:nvSpPr>
        <xdr:spPr>
          <a:xfrm>
            <a:off x="6133553" y="2114003"/>
            <a:ext cx="898854" cy="467491"/>
          </a:xfrm>
          <a:prstGeom prst="roundRect">
            <a:avLst/>
          </a:prstGeom>
          <a:solidFill>
            <a:srgbClr val="425C59"/>
          </a:solidFill>
          <a:effectLst>
            <a:outerShdw blurRad="40000" dist="23000" dir="5400000" rotWithShape="0">
              <a:srgbClr val="000000">
                <a:alpha val="35000"/>
              </a:srgbClr>
            </a:outerShdw>
            <a:reflection blurRad="6350" stA="50000" endA="275" endPos="40000" dist="101600" dir="5400000" sy="-100000" algn="bl" rotWithShape="0"/>
          </a:effectLst>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lang="fr-FR" sz="1100" kern="1200"/>
          </a:p>
        </xdr:txBody>
      </xdr:sp>
      <xdr:pic>
        <xdr:nvPicPr>
          <xdr:cNvPr id="23" name="Graphic 22" descr="Group with solid fill">
            <a:hlinkClick xmlns:r="http://schemas.openxmlformats.org/officeDocument/2006/relationships" r:id="rId9"/>
            <a:extLst>
              <a:ext uri="{FF2B5EF4-FFF2-40B4-BE49-F238E27FC236}">
                <a16:creationId xmlns:a16="http://schemas.microsoft.com/office/drawing/2014/main" id="{CBFB8713-48A3-E9FE-6461-1BBB3BDD1C38}"/>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283106" y="2144002"/>
            <a:ext cx="508329" cy="429391"/>
          </a:xfrm>
          <a:prstGeom prst="rect">
            <a:avLst/>
          </a:prstGeom>
        </xdr:spPr>
      </xdr:pic>
    </xdr:grpSp>
    <xdr:clientData/>
  </xdr:twoCellAnchor>
  <xdr:twoCellAnchor>
    <xdr:from>
      <xdr:col>5</xdr:col>
      <xdr:colOff>723900</xdr:colOff>
      <xdr:row>0</xdr:row>
      <xdr:rowOff>152400</xdr:rowOff>
    </xdr:from>
    <xdr:to>
      <xdr:col>6</xdr:col>
      <xdr:colOff>314325</xdr:colOff>
      <xdr:row>2</xdr:row>
      <xdr:rowOff>66675</xdr:rowOff>
    </xdr:to>
    <xdr:grpSp>
      <xdr:nvGrpSpPr>
        <xdr:cNvPr id="27" name="Group 26">
          <a:extLst>
            <a:ext uri="{FF2B5EF4-FFF2-40B4-BE49-F238E27FC236}">
              <a16:creationId xmlns:a16="http://schemas.microsoft.com/office/drawing/2014/main" id="{D6CC55FA-28E2-4852-9284-E89E34FA770C}"/>
            </a:ext>
          </a:extLst>
        </xdr:cNvPr>
        <xdr:cNvGrpSpPr/>
      </xdr:nvGrpSpPr>
      <xdr:grpSpPr>
        <a:xfrm>
          <a:off x="6086475" y="152400"/>
          <a:ext cx="523875" cy="295275"/>
          <a:chOff x="10651905" y="1975508"/>
          <a:chExt cx="902357" cy="463112"/>
        </a:xfrm>
      </xdr:grpSpPr>
      <xdr:sp macro="" textlink="">
        <xdr:nvSpPr>
          <xdr:cNvPr id="28" name="Rectangle: Rounded Corners 27">
            <a:extLst>
              <a:ext uri="{FF2B5EF4-FFF2-40B4-BE49-F238E27FC236}">
                <a16:creationId xmlns:a16="http://schemas.microsoft.com/office/drawing/2014/main" id="{2ACE10F4-C18F-96ED-1DB5-141493C6E6A5}"/>
              </a:ext>
            </a:extLst>
          </xdr:cNvPr>
          <xdr:cNvSpPr/>
        </xdr:nvSpPr>
        <xdr:spPr>
          <a:xfrm>
            <a:off x="10651905" y="1975508"/>
            <a:ext cx="902357" cy="463112"/>
          </a:xfrm>
          <a:prstGeom prst="roundRect">
            <a:avLst/>
          </a:prstGeom>
          <a:solidFill>
            <a:srgbClr val="425C59"/>
          </a:solidFill>
          <a:effectLst>
            <a:outerShdw blurRad="40000" dist="23000" dir="5400000" rotWithShape="0">
              <a:srgbClr val="000000">
                <a:alpha val="35000"/>
              </a:srgbClr>
            </a:outerShdw>
            <a:reflection blurRad="6350" stA="50000" endA="275" endPos="40000" dist="101600" dir="5400000" sy="-100000" algn="bl" rotWithShape="0"/>
          </a:effectLst>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lang="fr-FR" sz="1100" kern="1200"/>
          </a:p>
        </xdr:txBody>
      </xdr:sp>
      <xdr:pic>
        <xdr:nvPicPr>
          <xdr:cNvPr id="29" name="Graphic 28" descr="Business Growth with solid fill">
            <a:hlinkClick xmlns:r="http://schemas.openxmlformats.org/officeDocument/2006/relationships" r:id="rId12"/>
            <a:extLst>
              <a:ext uri="{FF2B5EF4-FFF2-40B4-BE49-F238E27FC236}">
                <a16:creationId xmlns:a16="http://schemas.microsoft.com/office/drawing/2014/main" id="{59FD1A45-D091-8812-5110-B6EFF2D837F1}"/>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0897148" y="2023132"/>
            <a:ext cx="536903" cy="396437"/>
          </a:xfrm>
          <a:prstGeom prst="rect">
            <a:avLst/>
          </a:prstGeom>
        </xdr:spPr>
      </xdr:pic>
    </xdr:grpSp>
    <xdr:clientData/>
  </xdr:twoCellAnchor>
  <xdr:twoCellAnchor>
    <xdr:from>
      <xdr:col>5</xdr:col>
      <xdr:colOff>19049</xdr:colOff>
      <xdr:row>0</xdr:row>
      <xdr:rowOff>171448</xdr:rowOff>
    </xdr:from>
    <xdr:to>
      <xdr:col>5</xdr:col>
      <xdr:colOff>571500</xdr:colOff>
      <xdr:row>2</xdr:row>
      <xdr:rowOff>76199</xdr:rowOff>
    </xdr:to>
    <xdr:grpSp>
      <xdr:nvGrpSpPr>
        <xdr:cNvPr id="3" name="Group 2">
          <a:hlinkClick xmlns:r="http://schemas.openxmlformats.org/officeDocument/2006/relationships" r:id="rId15"/>
          <a:extLst>
            <a:ext uri="{FF2B5EF4-FFF2-40B4-BE49-F238E27FC236}">
              <a16:creationId xmlns:a16="http://schemas.microsoft.com/office/drawing/2014/main" id="{304871B1-C3BB-450E-9CD5-A4FC990D0AA0}"/>
            </a:ext>
          </a:extLst>
        </xdr:cNvPr>
        <xdr:cNvGrpSpPr/>
      </xdr:nvGrpSpPr>
      <xdr:grpSpPr>
        <a:xfrm>
          <a:off x="5381624" y="171448"/>
          <a:ext cx="552451" cy="285751"/>
          <a:chOff x="9722069" y="1992586"/>
          <a:chExt cx="814771" cy="437932"/>
        </a:xfrm>
      </xdr:grpSpPr>
      <xdr:sp macro="" textlink="">
        <xdr:nvSpPr>
          <xdr:cNvPr id="4" name="Rectangle: Rounded Corners 3">
            <a:extLst>
              <a:ext uri="{FF2B5EF4-FFF2-40B4-BE49-F238E27FC236}">
                <a16:creationId xmlns:a16="http://schemas.microsoft.com/office/drawing/2014/main" id="{23CD1C16-5A3B-EC93-E448-D696F006B057}"/>
              </a:ext>
            </a:extLst>
          </xdr:cNvPr>
          <xdr:cNvSpPr/>
        </xdr:nvSpPr>
        <xdr:spPr>
          <a:xfrm>
            <a:off x="9722069" y="1992586"/>
            <a:ext cx="814771" cy="437932"/>
          </a:xfrm>
          <a:prstGeom prst="roundRect">
            <a:avLst/>
          </a:prstGeom>
          <a:solidFill>
            <a:srgbClr val="425C59"/>
          </a:solidFill>
          <a:effectLst>
            <a:outerShdw blurRad="40000" dist="23000" dir="5400000" rotWithShape="0">
              <a:srgbClr val="000000">
                <a:alpha val="35000"/>
              </a:srgbClr>
            </a:outerShdw>
            <a:reflection blurRad="6350" stA="50000" endA="275" endPos="40000" dist="101600" dir="5400000" sy="-100000" algn="bl" rotWithShape="0"/>
          </a:effectLst>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endParaRPr lang="fr-FR" sz="1100" b="0" kern="1200"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endParaRPr>
          </a:p>
        </xdr:txBody>
      </xdr:sp>
      <xdr:pic>
        <xdr:nvPicPr>
          <xdr:cNvPr id="6" name="Graphic 5" descr="Man and woman with solid fill">
            <a:extLst>
              <a:ext uri="{FF2B5EF4-FFF2-40B4-BE49-F238E27FC236}">
                <a16:creationId xmlns:a16="http://schemas.microsoft.com/office/drawing/2014/main" id="{35D51250-C262-0445-1F8D-D6F6F38EBFFC}"/>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9787759" y="2047328"/>
            <a:ext cx="717330" cy="306551"/>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28574</xdr:colOff>
      <xdr:row>0</xdr:row>
      <xdr:rowOff>123825</xdr:rowOff>
    </xdr:from>
    <xdr:to>
      <xdr:col>9</xdr:col>
      <xdr:colOff>209550</xdr:colOff>
      <xdr:row>3</xdr:row>
      <xdr:rowOff>50165</xdr:rowOff>
    </xdr:to>
    <xdr:sp macro="" textlink="">
      <xdr:nvSpPr>
        <xdr:cNvPr id="2" name="Rectangle: Rounded Corners 1">
          <a:extLst>
            <a:ext uri="{FF2B5EF4-FFF2-40B4-BE49-F238E27FC236}">
              <a16:creationId xmlns:a16="http://schemas.microsoft.com/office/drawing/2014/main" id="{FBF7F2F8-CBC2-48A0-BF47-78CE33608443}"/>
            </a:ext>
          </a:extLst>
        </xdr:cNvPr>
        <xdr:cNvSpPr/>
      </xdr:nvSpPr>
      <xdr:spPr>
        <a:xfrm>
          <a:off x="4219574" y="123825"/>
          <a:ext cx="4429126" cy="497840"/>
        </a:xfrm>
        <a:prstGeom prst="roundRect">
          <a:avLst/>
        </a:prstGeom>
        <a:solidFill>
          <a:srgbClr val="E2ECEB"/>
        </a:solidFill>
        <a:ln>
          <a:noFill/>
        </a:ln>
        <a:effectLst>
          <a:outerShdw blurRad="107950" dist="12700" dir="5400000" algn="ctr">
            <a:srgbClr val="000000"/>
          </a:outerShdw>
          <a:reflection blurRad="6350" stA="50000" endA="300" endPos="55500" dist="101600" dir="5400000" sy="-100000" algn="bl" rotWithShape="0"/>
        </a:effectLst>
        <a:scene3d>
          <a:camera prst="orthographicFront">
            <a:rot lat="0" lon="0" rev="0"/>
          </a:camera>
          <a:lightRig rig="threePt" dir="t">
            <a:rot lat="0" lon="0" rev="1200000"/>
          </a:lightRig>
        </a:scene3d>
      </xdr:spPr>
      <xdr:style>
        <a:lnRef idx="0">
          <a:schemeClr val="accent3"/>
        </a:lnRef>
        <a:fillRef idx="3">
          <a:schemeClr val="accent3"/>
        </a:fillRef>
        <a:effectRef idx="3">
          <a:schemeClr val="accent3"/>
        </a:effectRef>
        <a:fontRef idx="minor">
          <a:schemeClr val="lt1"/>
        </a:fontRef>
      </xdr:style>
      <xdr:txBody>
        <a:bodyPr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endParaRPr lang="fr-FR" sz="3600" b="1" kern="1200" cap="none" spc="50">
            <a:ln w="0"/>
            <a:solidFill>
              <a:schemeClr val="bg2"/>
            </a:solidFill>
            <a:effectLst>
              <a:innerShdw blurRad="63500" dist="50800" dir="13500000">
                <a:srgbClr val="000000">
                  <a:alpha val="50000"/>
                </a:srgbClr>
              </a:innerShdw>
            </a:effectLst>
          </a:endParaRPr>
        </a:p>
      </xdr:txBody>
    </xdr:sp>
    <xdr:clientData/>
  </xdr:twoCellAnchor>
  <xdr:twoCellAnchor>
    <xdr:from>
      <xdr:col>6</xdr:col>
      <xdr:colOff>295276</xdr:colOff>
      <xdr:row>1</xdr:row>
      <xdr:rowOff>608</xdr:rowOff>
    </xdr:from>
    <xdr:to>
      <xdr:col>6</xdr:col>
      <xdr:colOff>847726</xdr:colOff>
      <xdr:row>2</xdr:row>
      <xdr:rowOff>97954</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332CE0F2-56E8-4D38-8C9D-FDC2FF32624D}"/>
            </a:ext>
          </a:extLst>
        </xdr:cNvPr>
        <xdr:cNvSpPr/>
      </xdr:nvSpPr>
      <xdr:spPr>
        <a:xfrm>
          <a:off x="5334001" y="191108"/>
          <a:ext cx="552450" cy="287846"/>
        </a:xfrm>
        <a:prstGeom prst="roundRect">
          <a:avLst/>
        </a:prstGeom>
        <a:solidFill>
          <a:srgbClr val="425C59"/>
        </a:solidFill>
        <a:effectLst>
          <a:outerShdw blurRad="40000" dist="23000" dir="5400000" rotWithShape="0">
            <a:srgbClr val="000000">
              <a:alpha val="35000"/>
            </a:srgbClr>
          </a:outerShdw>
          <a:reflection blurRad="6350" stA="50000" endA="275" endPos="40000" dist="101600" dir="5400000" sy="-100000" algn="bl" rotWithShape="0"/>
        </a:effectLst>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endParaRPr lang="fr-FR" sz="1100" b="0" kern="1200"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endParaRPr>
        </a:p>
      </xdr:txBody>
    </xdr:sp>
    <xdr:clientData/>
  </xdr:twoCellAnchor>
  <xdr:twoCellAnchor editAs="oneCell">
    <xdr:from>
      <xdr:col>6</xdr:col>
      <xdr:colOff>377026</xdr:colOff>
      <xdr:row>1</xdr:row>
      <xdr:rowOff>30183</xdr:rowOff>
    </xdr:from>
    <xdr:to>
      <xdr:col>6</xdr:col>
      <xdr:colOff>795501</xdr:colOff>
      <xdr:row>2</xdr:row>
      <xdr:rowOff>57151</xdr:rowOff>
    </xdr:to>
    <xdr:pic>
      <xdr:nvPicPr>
        <xdr:cNvPr id="4" name="Graphic 3" descr="Cloud Computing with solid fill">
          <a:extLst>
            <a:ext uri="{FF2B5EF4-FFF2-40B4-BE49-F238E27FC236}">
              <a16:creationId xmlns:a16="http://schemas.microsoft.com/office/drawing/2014/main" id="{66EC2F7B-E1E0-41FC-9364-11220BB2944B}"/>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415751" y="220683"/>
          <a:ext cx="418475" cy="217468"/>
        </a:xfrm>
        <a:prstGeom prst="rect">
          <a:avLst/>
        </a:prstGeom>
      </xdr:spPr>
    </xdr:pic>
    <xdr:clientData/>
  </xdr:twoCellAnchor>
  <xdr:twoCellAnchor>
    <xdr:from>
      <xdr:col>7</xdr:col>
      <xdr:colOff>143924</xdr:colOff>
      <xdr:row>0</xdr:row>
      <xdr:rowOff>180976</xdr:rowOff>
    </xdr:from>
    <xdr:to>
      <xdr:col>7</xdr:col>
      <xdr:colOff>704850</xdr:colOff>
      <xdr:row>2</xdr:row>
      <xdr:rowOff>104776</xdr:rowOff>
    </xdr:to>
    <xdr:sp macro="" textlink="">
      <xdr:nvSpPr>
        <xdr:cNvPr id="5" name="Rectangle: Rounded Corners 4">
          <a:hlinkClick xmlns:r="http://schemas.openxmlformats.org/officeDocument/2006/relationships" r:id="rId4"/>
          <a:extLst>
            <a:ext uri="{FF2B5EF4-FFF2-40B4-BE49-F238E27FC236}">
              <a16:creationId xmlns:a16="http://schemas.microsoft.com/office/drawing/2014/main" id="{F1A26EDA-3765-4BBC-8CC0-C80A807035A1}"/>
            </a:ext>
          </a:extLst>
        </xdr:cNvPr>
        <xdr:cNvSpPr/>
      </xdr:nvSpPr>
      <xdr:spPr>
        <a:xfrm>
          <a:off x="6154199" y="180976"/>
          <a:ext cx="560926" cy="304800"/>
        </a:xfrm>
        <a:prstGeom prst="roundRect">
          <a:avLst/>
        </a:prstGeom>
        <a:solidFill>
          <a:srgbClr val="425C59"/>
        </a:solidFill>
        <a:effectLst>
          <a:outerShdw blurRad="40000" dist="23000" dir="5400000" rotWithShape="0">
            <a:srgbClr val="000000">
              <a:alpha val="35000"/>
            </a:srgbClr>
          </a:outerShdw>
          <a:reflection blurRad="6350" stA="50000" endA="275" endPos="40000" dist="101600" dir="5400000" sy="-100000" algn="bl" rotWithShape="0"/>
        </a:effectLst>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lang="fr-FR" sz="1100" kern="1200"/>
        </a:p>
      </xdr:txBody>
    </xdr:sp>
    <xdr:clientData/>
  </xdr:twoCellAnchor>
  <xdr:twoCellAnchor editAs="oneCell">
    <xdr:from>
      <xdr:col>7</xdr:col>
      <xdr:colOff>246287</xdr:colOff>
      <xdr:row>1</xdr:row>
      <xdr:rowOff>13695</xdr:rowOff>
    </xdr:from>
    <xdr:to>
      <xdr:col>7</xdr:col>
      <xdr:colOff>578175</xdr:colOff>
      <xdr:row>2</xdr:row>
      <xdr:rowOff>96944</xdr:rowOff>
    </xdr:to>
    <xdr:pic>
      <xdr:nvPicPr>
        <xdr:cNvPr id="6" name="Graphic 5" descr="Social network with solid fill">
          <a:extLst>
            <a:ext uri="{FF2B5EF4-FFF2-40B4-BE49-F238E27FC236}">
              <a16:creationId xmlns:a16="http://schemas.microsoft.com/office/drawing/2014/main" id="{445C1DF9-231C-465E-A739-7A3ECAC12957}"/>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256562" y="204195"/>
          <a:ext cx="331888" cy="273749"/>
        </a:xfrm>
        <a:prstGeom prst="rect">
          <a:avLst/>
        </a:prstGeom>
      </xdr:spPr>
    </xdr:pic>
    <xdr:clientData/>
  </xdr:twoCellAnchor>
  <xdr:twoCellAnchor>
    <xdr:from>
      <xdr:col>5</xdr:col>
      <xdr:colOff>304800</xdr:colOff>
      <xdr:row>1</xdr:row>
      <xdr:rowOff>9525</xdr:rowOff>
    </xdr:from>
    <xdr:to>
      <xdr:col>5</xdr:col>
      <xdr:colOff>828675</xdr:colOff>
      <xdr:row>2</xdr:row>
      <xdr:rowOff>114300</xdr:rowOff>
    </xdr:to>
    <xdr:sp macro="" textlink="">
      <xdr:nvSpPr>
        <xdr:cNvPr id="9" name="Rectangle: Rounded Corners 8">
          <a:hlinkClick xmlns:r="http://schemas.openxmlformats.org/officeDocument/2006/relationships" r:id="rId7"/>
          <a:extLst>
            <a:ext uri="{FF2B5EF4-FFF2-40B4-BE49-F238E27FC236}">
              <a16:creationId xmlns:a16="http://schemas.microsoft.com/office/drawing/2014/main" id="{558F28DE-DEC7-4291-B842-5AF3A47CF488}"/>
            </a:ext>
          </a:extLst>
        </xdr:cNvPr>
        <xdr:cNvSpPr/>
      </xdr:nvSpPr>
      <xdr:spPr>
        <a:xfrm>
          <a:off x="4495800" y="200025"/>
          <a:ext cx="523875" cy="295275"/>
        </a:xfrm>
        <a:prstGeom prst="roundRect">
          <a:avLst/>
        </a:prstGeom>
        <a:solidFill>
          <a:srgbClr val="425C59"/>
        </a:solidFill>
        <a:effectLst>
          <a:outerShdw blurRad="40000" dist="23000" dir="5400000" rotWithShape="0">
            <a:srgbClr val="000000">
              <a:alpha val="35000"/>
            </a:srgbClr>
          </a:outerShdw>
          <a:reflection blurRad="6350" stA="50000" endA="275" endPos="40000" dist="101600" dir="5400000" sy="-100000" algn="bl" rotWithShape="0"/>
        </a:effectLst>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endParaRPr lang="fr-FR" sz="1100" b="0" kern="1200"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endParaRPr>
        </a:p>
      </xdr:txBody>
    </xdr:sp>
    <xdr:clientData/>
  </xdr:twoCellAnchor>
  <xdr:twoCellAnchor>
    <xdr:from>
      <xdr:col>8</xdr:col>
      <xdr:colOff>390524</xdr:colOff>
      <xdr:row>1</xdr:row>
      <xdr:rowOff>87</xdr:rowOff>
    </xdr:from>
    <xdr:to>
      <xdr:col>8</xdr:col>
      <xdr:colOff>876299</xdr:colOff>
      <xdr:row>2</xdr:row>
      <xdr:rowOff>98888</xdr:rowOff>
    </xdr:to>
    <xdr:sp macro="" textlink="">
      <xdr:nvSpPr>
        <xdr:cNvPr id="27" name="Rectangle: Rounded Corners 26">
          <a:extLst>
            <a:ext uri="{FF2B5EF4-FFF2-40B4-BE49-F238E27FC236}">
              <a16:creationId xmlns:a16="http://schemas.microsoft.com/office/drawing/2014/main" id="{466CB8BB-F785-451C-A65F-FC2B29E72335}"/>
            </a:ext>
          </a:extLst>
        </xdr:cNvPr>
        <xdr:cNvSpPr/>
      </xdr:nvSpPr>
      <xdr:spPr>
        <a:xfrm>
          <a:off x="7772399" y="190587"/>
          <a:ext cx="485775" cy="289301"/>
        </a:xfrm>
        <a:prstGeom prst="roundRect">
          <a:avLst/>
        </a:prstGeom>
        <a:solidFill>
          <a:srgbClr val="425C59"/>
        </a:solidFill>
        <a:effectLst>
          <a:outerShdw blurRad="40000" dist="23000" dir="5400000" rotWithShape="0">
            <a:srgbClr val="000000">
              <a:alpha val="35000"/>
            </a:srgbClr>
          </a:outerShdw>
          <a:reflection blurRad="6350" stA="50000" endA="275" endPos="40000" dist="101600" dir="5400000" sy="-100000" algn="bl" rotWithShape="0"/>
        </a:effectLst>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lang="fr-FR" sz="1100" kern="1200"/>
        </a:p>
      </xdr:txBody>
    </xdr:sp>
    <xdr:clientData/>
  </xdr:twoCellAnchor>
  <xdr:twoCellAnchor editAs="oneCell">
    <xdr:from>
      <xdr:col>8</xdr:col>
      <xdr:colOff>462174</xdr:colOff>
      <xdr:row>1</xdr:row>
      <xdr:rowOff>28575</xdr:rowOff>
    </xdr:from>
    <xdr:to>
      <xdr:col>8</xdr:col>
      <xdr:colOff>800099</xdr:colOff>
      <xdr:row>2</xdr:row>
      <xdr:rowOff>104775</xdr:rowOff>
    </xdr:to>
    <xdr:pic>
      <xdr:nvPicPr>
        <xdr:cNvPr id="28" name="Graphic 27" descr="Business Growth with solid fill">
          <a:hlinkClick xmlns:r="http://schemas.openxmlformats.org/officeDocument/2006/relationships" r:id="rId8"/>
          <a:extLst>
            <a:ext uri="{FF2B5EF4-FFF2-40B4-BE49-F238E27FC236}">
              <a16:creationId xmlns:a16="http://schemas.microsoft.com/office/drawing/2014/main" id="{170E7FC2-2512-461D-9148-553D5D14AB9D}"/>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7844049" y="219075"/>
          <a:ext cx="337925" cy="266700"/>
        </a:xfrm>
        <a:prstGeom prst="rect">
          <a:avLst/>
        </a:prstGeom>
      </xdr:spPr>
    </xdr:pic>
    <xdr:clientData/>
  </xdr:twoCellAnchor>
  <xdr:twoCellAnchor>
    <xdr:from>
      <xdr:col>7</xdr:col>
      <xdr:colOff>192646</xdr:colOff>
      <xdr:row>1</xdr:row>
      <xdr:rowOff>94309</xdr:rowOff>
    </xdr:from>
    <xdr:to>
      <xdr:col>9</xdr:col>
      <xdr:colOff>725106</xdr:colOff>
      <xdr:row>12</xdr:row>
      <xdr:rowOff>119262</xdr:rowOff>
    </xdr:to>
    <xdr:sp macro="" textlink="">
      <xdr:nvSpPr>
        <xdr:cNvPr id="33" name="Rectangle: Rounded Corners 32">
          <a:extLst>
            <a:ext uri="{FF2B5EF4-FFF2-40B4-BE49-F238E27FC236}">
              <a16:creationId xmlns:a16="http://schemas.microsoft.com/office/drawing/2014/main" id="{D6D63146-A1EE-479C-97B6-0782800BD3E9}"/>
            </a:ext>
          </a:extLst>
        </xdr:cNvPr>
        <xdr:cNvSpPr/>
      </xdr:nvSpPr>
      <xdr:spPr>
        <a:xfrm>
          <a:off x="6202921" y="284809"/>
          <a:ext cx="2961335" cy="2120453"/>
        </a:xfrm>
        <a:prstGeom prst="roundRect">
          <a:avLst/>
        </a:prstGeom>
        <a:noFill/>
        <a:ln>
          <a:noFill/>
        </a:ln>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fr-FR" sz="1100" kern="1200"/>
        </a:p>
      </xdr:txBody>
    </xdr:sp>
    <xdr:clientData/>
  </xdr:twoCellAnchor>
  <xdr:twoCellAnchor editAs="oneCell">
    <xdr:from>
      <xdr:col>5</xdr:col>
      <xdr:colOff>304800</xdr:colOff>
      <xdr:row>1</xdr:row>
      <xdr:rowOff>9525</xdr:rowOff>
    </xdr:from>
    <xdr:to>
      <xdr:col>5</xdr:col>
      <xdr:colOff>813128</xdr:colOff>
      <xdr:row>2</xdr:row>
      <xdr:rowOff>77273</xdr:rowOff>
    </xdr:to>
    <xdr:pic>
      <xdr:nvPicPr>
        <xdr:cNvPr id="34" name="Graphic 33" descr="Bullseye with solid fill">
          <a:hlinkClick xmlns:r="http://schemas.openxmlformats.org/officeDocument/2006/relationships" r:id="rId7"/>
          <a:extLst>
            <a:ext uri="{FF2B5EF4-FFF2-40B4-BE49-F238E27FC236}">
              <a16:creationId xmlns:a16="http://schemas.microsoft.com/office/drawing/2014/main" id="{531FB1A4-4A4E-4D2E-8E0A-2AADFBAF2A9C}"/>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4495800" y="200025"/>
          <a:ext cx="508328" cy="258248"/>
        </a:xfrm>
        <a:prstGeom prst="rect">
          <a:avLst/>
        </a:prstGeom>
      </xdr:spPr>
    </xdr:pic>
    <xdr:clientData/>
  </xdr:twoCellAnchor>
  <xdr:twoCellAnchor>
    <xdr:from>
      <xdr:col>7</xdr:col>
      <xdr:colOff>971549</xdr:colOff>
      <xdr:row>1</xdr:row>
      <xdr:rowOff>0</xdr:rowOff>
    </xdr:from>
    <xdr:to>
      <xdr:col>8</xdr:col>
      <xdr:colOff>152400</xdr:colOff>
      <xdr:row>2</xdr:row>
      <xdr:rowOff>95251</xdr:rowOff>
    </xdr:to>
    <xdr:grpSp>
      <xdr:nvGrpSpPr>
        <xdr:cNvPr id="7" name="Group 6">
          <a:hlinkClick xmlns:r="http://schemas.openxmlformats.org/officeDocument/2006/relationships" r:id="rId13"/>
          <a:extLst>
            <a:ext uri="{FF2B5EF4-FFF2-40B4-BE49-F238E27FC236}">
              <a16:creationId xmlns:a16="http://schemas.microsoft.com/office/drawing/2014/main" id="{81CFCE2E-9BB8-4069-8D28-05ED04CFCEC3}"/>
            </a:ext>
          </a:extLst>
        </xdr:cNvPr>
        <xdr:cNvGrpSpPr/>
      </xdr:nvGrpSpPr>
      <xdr:grpSpPr>
        <a:xfrm>
          <a:off x="6981824" y="190500"/>
          <a:ext cx="552451" cy="285751"/>
          <a:chOff x="9722069" y="1992586"/>
          <a:chExt cx="814771" cy="437932"/>
        </a:xfrm>
      </xdr:grpSpPr>
      <xdr:sp macro="" textlink="">
        <xdr:nvSpPr>
          <xdr:cNvPr id="8" name="Rectangle: Rounded Corners 7">
            <a:extLst>
              <a:ext uri="{FF2B5EF4-FFF2-40B4-BE49-F238E27FC236}">
                <a16:creationId xmlns:a16="http://schemas.microsoft.com/office/drawing/2014/main" id="{A90F5CAE-D4AB-613B-800D-AC58F4826B4C}"/>
              </a:ext>
            </a:extLst>
          </xdr:cNvPr>
          <xdr:cNvSpPr/>
        </xdr:nvSpPr>
        <xdr:spPr>
          <a:xfrm>
            <a:off x="9722069" y="1992586"/>
            <a:ext cx="814771" cy="437932"/>
          </a:xfrm>
          <a:prstGeom prst="roundRect">
            <a:avLst/>
          </a:prstGeom>
          <a:solidFill>
            <a:srgbClr val="425C59"/>
          </a:solidFill>
          <a:effectLst>
            <a:outerShdw blurRad="40000" dist="23000" dir="5400000" rotWithShape="0">
              <a:srgbClr val="000000">
                <a:alpha val="35000"/>
              </a:srgbClr>
            </a:outerShdw>
            <a:reflection blurRad="6350" stA="50000" endA="275" endPos="40000" dist="101600" dir="5400000" sy="-100000" algn="bl" rotWithShape="0"/>
          </a:effectLst>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endParaRPr lang="fr-FR" sz="1100" b="0" kern="1200"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endParaRPr>
          </a:p>
        </xdr:txBody>
      </xdr:sp>
      <xdr:pic>
        <xdr:nvPicPr>
          <xdr:cNvPr id="10" name="Graphic 9" descr="Man and woman with solid fill">
            <a:extLst>
              <a:ext uri="{FF2B5EF4-FFF2-40B4-BE49-F238E27FC236}">
                <a16:creationId xmlns:a16="http://schemas.microsoft.com/office/drawing/2014/main" id="{889C9B75-FE50-17D9-FCE3-CF392C3E4256}"/>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9787759" y="2047328"/>
            <a:ext cx="717330" cy="306551"/>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276224</xdr:colOff>
      <xdr:row>0</xdr:row>
      <xdr:rowOff>133350</xdr:rowOff>
    </xdr:from>
    <xdr:to>
      <xdr:col>7</xdr:col>
      <xdr:colOff>533399</xdr:colOff>
      <xdr:row>12</xdr:row>
      <xdr:rowOff>1</xdr:rowOff>
    </xdr:to>
    <xdr:sp macro="" textlink="">
      <xdr:nvSpPr>
        <xdr:cNvPr id="11" name="Rectangle: Rounded Corners 10">
          <a:extLst>
            <a:ext uri="{FF2B5EF4-FFF2-40B4-BE49-F238E27FC236}">
              <a16:creationId xmlns:a16="http://schemas.microsoft.com/office/drawing/2014/main" id="{D1787DD5-3544-41C6-A00C-26D17B92EF8E}"/>
            </a:ext>
          </a:extLst>
        </xdr:cNvPr>
        <xdr:cNvSpPr/>
      </xdr:nvSpPr>
      <xdr:spPr>
        <a:xfrm>
          <a:off x="6619874" y="133350"/>
          <a:ext cx="1057275" cy="3019426"/>
        </a:xfrm>
        <a:prstGeom prst="roundRect">
          <a:avLst/>
        </a:prstGeom>
        <a:solidFill>
          <a:srgbClr val="425C59"/>
        </a:solidFill>
        <a:ln>
          <a:noFill/>
        </a:ln>
        <a:effectLst>
          <a:outerShdw blurRad="107950" dist="12700" dir="5400000" algn="ctr">
            <a:srgbClr val="000000"/>
          </a:outerShdw>
          <a:reflection blurRad="6350" stA="50000" endA="300" endPos="55500" dist="101600" dir="5400000" sy="-100000" algn="bl" rotWithShape="0"/>
        </a:effectLst>
        <a:scene3d>
          <a:camera prst="orthographicFront">
            <a:rot lat="0" lon="0" rev="0"/>
          </a:camera>
          <a:lightRig rig="threePt" dir="t">
            <a:rot lat="0" lon="0" rev="1200000"/>
          </a:lightRig>
        </a:scene3d>
      </xdr:spPr>
      <xdr:style>
        <a:lnRef idx="0">
          <a:schemeClr val="accent3"/>
        </a:lnRef>
        <a:fillRef idx="3">
          <a:schemeClr val="accent3"/>
        </a:fillRef>
        <a:effectRef idx="3">
          <a:schemeClr val="accent3"/>
        </a:effectRef>
        <a:fontRef idx="minor">
          <a:schemeClr val="lt1"/>
        </a:fontRef>
      </xdr:style>
      <xdr:txBody>
        <a:bodyPr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endParaRPr lang="fr-FR" sz="3600" b="1" kern="1200" cap="none" spc="50">
            <a:ln w="0"/>
            <a:solidFill>
              <a:schemeClr val="bg2"/>
            </a:solidFill>
            <a:effectLst>
              <a:innerShdw blurRad="63500" dist="50800" dir="13500000">
                <a:srgbClr val="000000">
                  <a:alpha val="50000"/>
                </a:srgbClr>
              </a:innerShdw>
            </a:effectLst>
          </a:endParaRPr>
        </a:p>
      </xdr:txBody>
    </xdr:sp>
    <xdr:clientData/>
  </xdr:twoCellAnchor>
  <xdr:twoCellAnchor>
    <xdr:from>
      <xdr:col>2</xdr:col>
      <xdr:colOff>0</xdr:colOff>
      <xdr:row>1</xdr:row>
      <xdr:rowOff>114301</xdr:rowOff>
    </xdr:from>
    <xdr:to>
      <xdr:col>5</xdr:col>
      <xdr:colOff>352425</xdr:colOff>
      <xdr:row>2</xdr:row>
      <xdr:rowOff>257176</xdr:rowOff>
    </xdr:to>
    <xdr:sp macro="" textlink="">
      <xdr:nvSpPr>
        <xdr:cNvPr id="3" name="Rectangle: Rounded Corners 2">
          <a:extLst>
            <a:ext uri="{FF2B5EF4-FFF2-40B4-BE49-F238E27FC236}">
              <a16:creationId xmlns:a16="http://schemas.microsoft.com/office/drawing/2014/main" id="{B597AE07-87E6-40EF-BE33-B967EC089D46}"/>
            </a:ext>
          </a:extLst>
        </xdr:cNvPr>
        <xdr:cNvSpPr/>
      </xdr:nvSpPr>
      <xdr:spPr>
        <a:xfrm>
          <a:off x="2085975" y="304801"/>
          <a:ext cx="3514725" cy="476250"/>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fr-FR" sz="2400" b="1">
              <a:solidFill>
                <a:schemeClr val="accent3">
                  <a:lumMod val="50000"/>
                </a:schemeClr>
              </a:solidFill>
              <a:effectLst/>
              <a:latin typeface="+mn-lt"/>
              <a:ea typeface="+mn-ea"/>
              <a:cs typeface="+mn-cs"/>
            </a:rPr>
            <a:t>GENDER</a:t>
          </a:r>
          <a:r>
            <a:rPr lang="fr-FR" sz="2400" b="1" baseline="0">
              <a:solidFill>
                <a:schemeClr val="accent3">
                  <a:lumMod val="50000"/>
                </a:schemeClr>
              </a:solidFill>
              <a:effectLst/>
              <a:latin typeface="+mn-lt"/>
              <a:ea typeface="+mn-ea"/>
              <a:cs typeface="+mn-cs"/>
            </a:rPr>
            <a:t> GAP</a:t>
          </a:r>
          <a:r>
            <a:rPr lang="fr-FR" sz="2400" b="1">
              <a:solidFill>
                <a:schemeClr val="accent3">
                  <a:lumMod val="50000"/>
                </a:schemeClr>
              </a:solidFill>
              <a:effectLst/>
              <a:latin typeface="+mn-lt"/>
              <a:ea typeface="+mn-ea"/>
              <a:cs typeface="+mn-cs"/>
            </a:rPr>
            <a:t> ANALYSIS</a:t>
          </a:r>
          <a:endParaRPr lang="fr-FR" sz="2400">
            <a:solidFill>
              <a:schemeClr val="accent3">
                <a:lumMod val="50000"/>
              </a:schemeClr>
            </a:solidFill>
            <a:effectLst/>
          </a:endParaRPr>
        </a:p>
        <a:p>
          <a:pPr algn="l"/>
          <a:endParaRPr lang="fr-FR" sz="2400" kern="1200"/>
        </a:p>
      </xdr:txBody>
    </xdr:sp>
    <xdr:clientData/>
  </xdr:twoCellAnchor>
  <xdr:twoCellAnchor>
    <xdr:from>
      <xdr:col>0</xdr:col>
      <xdr:colOff>590551</xdr:colOff>
      <xdr:row>4</xdr:row>
      <xdr:rowOff>114300</xdr:rowOff>
    </xdr:from>
    <xdr:to>
      <xdr:col>2</xdr:col>
      <xdr:colOff>1143000</xdr:colOff>
      <xdr:row>5</xdr:row>
      <xdr:rowOff>133349</xdr:rowOff>
    </xdr:to>
    <xdr:sp macro="" textlink="">
      <xdr:nvSpPr>
        <xdr:cNvPr id="4" name="Rectangle: Rounded Corners 3">
          <a:extLst>
            <a:ext uri="{FF2B5EF4-FFF2-40B4-BE49-F238E27FC236}">
              <a16:creationId xmlns:a16="http://schemas.microsoft.com/office/drawing/2014/main" id="{04B835A9-667E-4810-9723-38F145AED847}"/>
            </a:ext>
          </a:extLst>
        </xdr:cNvPr>
        <xdr:cNvSpPr/>
      </xdr:nvSpPr>
      <xdr:spPr>
        <a:xfrm>
          <a:off x="590551" y="1304925"/>
          <a:ext cx="2638424" cy="352424"/>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lang="fr-FR" sz="1400" b="1" kern="1200">
              <a:solidFill>
                <a:schemeClr val="accent3">
                  <a:lumMod val="50000"/>
                </a:schemeClr>
              </a:solidFill>
            </a:rPr>
            <a:t>KEY PERFORMANCE INDICATORS</a:t>
          </a:r>
        </a:p>
      </xdr:txBody>
    </xdr:sp>
    <xdr:clientData/>
  </xdr:twoCellAnchor>
  <xdr:twoCellAnchor>
    <xdr:from>
      <xdr:col>10</xdr:col>
      <xdr:colOff>104775</xdr:colOff>
      <xdr:row>1</xdr:row>
      <xdr:rowOff>28576</xdr:rowOff>
    </xdr:from>
    <xdr:to>
      <xdr:col>15</xdr:col>
      <xdr:colOff>581025</xdr:colOff>
      <xdr:row>2</xdr:row>
      <xdr:rowOff>238125</xdr:rowOff>
    </xdr:to>
    <xdr:sp macro="" textlink="">
      <xdr:nvSpPr>
        <xdr:cNvPr id="7" name="Rectangle: Rounded Corners 6">
          <a:extLst>
            <a:ext uri="{FF2B5EF4-FFF2-40B4-BE49-F238E27FC236}">
              <a16:creationId xmlns:a16="http://schemas.microsoft.com/office/drawing/2014/main" id="{157BD61C-2B29-4136-A68A-7D5AE65BAAD6}"/>
            </a:ext>
          </a:extLst>
        </xdr:cNvPr>
        <xdr:cNvSpPr/>
      </xdr:nvSpPr>
      <xdr:spPr>
        <a:xfrm>
          <a:off x="10601325" y="219076"/>
          <a:ext cx="4048125" cy="542924"/>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fr-FR" sz="2400" b="1">
              <a:solidFill>
                <a:schemeClr val="accent2">
                  <a:lumMod val="50000"/>
                </a:schemeClr>
              </a:solidFill>
              <a:effectLst/>
              <a:latin typeface="+mn-lt"/>
              <a:ea typeface="+mn-ea"/>
              <a:cs typeface="+mn-cs"/>
            </a:rPr>
            <a:t>ATTRITION ANALYSIS</a:t>
          </a:r>
          <a:endParaRPr lang="fr-FR" sz="2400">
            <a:solidFill>
              <a:schemeClr val="accent2">
                <a:lumMod val="50000"/>
              </a:schemeClr>
            </a:solidFill>
            <a:effectLst/>
          </a:endParaRPr>
        </a:p>
        <a:p>
          <a:pPr algn="l"/>
          <a:endParaRPr lang="fr-FR" sz="2400" kern="1200"/>
        </a:p>
      </xdr:txBody>
    </xdr:sp>
    <xdr:clientData/>
  </xdr:twoCellAnchor>
  <xdr:twoCellAnchor>
    <xdr:from>
      <xdr:col>8</xdr:col>
      <xdr:colOff>28576</xdr:colOff>
      <xdr:row>4</xdr:row>
      <xdr:rowOff>104776</xdr:rowOff>
    </xdr:from>
    <xdr:to>
      <xdr:col>10</xdr:col>
      <xdr:colOff>247650</xdr:colOff>
      <xdr:row>5</xdr:row>
      <xdr:rowOff>161925</xdr:rowOff>
    </xdr:to>
    <xdr:sp macro="" textlink="">
      <xdr:nvSpPr>
        <xdr:cNvPr id="8" name="Rectangle: Rounded Corners 7">
          <a:extLst>
            <a:ext uri="{FF2B5EF4-FFF2-40B4-BE49-F238E27FC236}">
              <a16:creationId xmlns:a16="http://schemas.microsoft.com/office/drawing/2014/main" id="{959448AD-C2C8-480A-959E-FE65126ECFD8}"/>
            </a:ext>
          </a:extLst>
        </xdr:cNvPr>
        <xdr:cNvSpPr/>
      </xdr:nvSpPr>
      <xdr:spPr>
        <a:xfrm>
          <a:off x="8086726" y="1295401"/>
          <a:ext cx="2762249" cy="390524"/>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lang="fr-FR" sz="1400" b="1" kern="1200">
              <a:solidFill>
                <a:schemeClr val="accent2">
                  <a:lumMod val="50000"/>
                </a:schemeClr>
              </a:solidFill>
            </a:rPr>
            <a:t>KEY PERFORMANCE INDICATORS</a:t>
          </a:r>
        </a:p>
      </xdr:txBody>
    </xdr:sp>
    <xdr:clientData/>
  </xdr:twoCellAnchor>
  <xdr:twoCellAnchor>
    <xdr:from>
      <xdr:col>6</xdr:col>
      <xdr:colOff>514350</xdr:colOff>
      <xdr:row>1</xdr:row>
      <xdr:rowOff>209549</xdr:rowOff>
    </xdr:from>
    <xdr:to>
      <xdr:col>7</xdr:col>
      <xdr:colOff>238125</xdr:colOff>
      <xdr:row>2</xdr:row>
      <xdr:rowOff>228600</xdr:rowOff>
    </xdr:to>
    <xdr:grpSp>
      <xdr:nvGrpSpPr>
        <xdr:cNvPr id="14" name="Group 13">
          <a:extLst>
            <a:ext uri="{FF2B5EF4-FFF2-40B4-BE49-F238E27FC236}">
              <a16:creationId xmlns:a16="http://schemas.microsoft.com/office/drawing/2014/main" id="{D26644BB-1000-43ED-ADFF-BDEA19D67AC6}"/>
            </a:ext>
          </a:extLst>
        </xdr:cNvPr>
        <xdr:cNvGrpSpPr/>
      </xdr:nvGrpSpPr>
      <xdr:grpSpPr>
        <a:xfrm>
          <a:off x="6858000" y="400049"/>
          <a:ext cx="523875" cy="352426"/>
          <a:chOff x="4495800" y="200025"/>
          <a:chExt cx="523875" cy="304800"/>
        </a:xfrm>
      </xdr:grpSpPr>
      <xdr:sp macro="" textlink="">
        <xdr:nvSpPr>
          <xdr:cNvPr id="15" name="Rectangle: Rounded Corners 14">
            <a:hlinkClick xmlns:r="http://schemas.openxmlformats.org/officeDocument/2006/relationships" r:id="rId1"/>
            <a:extLst>
              <a:ext uri="{FF2B5EF4-FFF2-40B4-BE49-F238E27FC236}">
                <a16:creationId xmlns:a16="http://schemas.microsoft.com/office/drawing/2014/main" id="{71C165A7-432E-9C1E-849E-2DE2DBEBA6A6}"/>
              </a:ext>
            </a:extLst>
          </xdr:cNvPr>
          <xdr:cNvSpPr/>
        </xdr:nvSpPr>
        <xdr:spPr>
          <a:xfrm>
            <a:off x="4495800" y="200025"/>
            <a:ext cx="523875" cy="295275"/>
          </a:xfrm>
          <a:prstGeom prst="roundRect">
            <a:avLst/>
          </a:prstGeom>
          <a:solidFill>
            <a:srgbClr val="425C59"/>
          </a:solidFill>
          <a:effectLst>
            <a:outerShdw blurRad="40000" dist="23000" dir="5400000" rotWithShape="0">
              <a:srgbClr val="000000">
                <a:alpha val="35000"/>
              </a:srgbClr>
            </a:outerShdw>
            <a:reflection blurRad="6350" stA="50000" endA="275" endPos="40000" dist="101600" dir="5400000" sy="-100000" algn="bl" rotWithShape="0"/>
          </a:effectLst>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endParaRPr lang="fr-FR" sz="1100" b="0" kern="1200"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endParaRPr>
          </a:p>
        </xdr:txBody>
      </xdr:sp>
      <xdr:pic>
        <xdr:nvPicPr>
          <xdr:cNvPr id="16" name="Graphic 15" descr="Bullseye with solid fill">
            <a:hlinkClick xmlns:r="http://schemas.openxmlformats.org/officeDocument/2006/relationships" r:id="rId1"/>
            <a:extLst>
              <a:ext uri="{FF2B5EF4-FFF2-40B4-BE49-F238E27FC236}">
                <a16:creationId xmlns:a16="http://schemas.microsoft.com/office/drawing/2014/main" id="{90E7DD07-04EF-2D69-E07A-A53DDF5A8035}"/>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4571999" y="208564"/>
            <a:ext cx="350893" cy="296261"/>
          </a:xfrm>
          <a:prstGeom prst="rect">
            <a:avLst/>
          </a:prstGeom>
        </xdr:spPr>
      </xdr:pic>
    </xdr:grpSp>
    <xdr:clientData/>
  </xdr:twoCellAnchor>
  <xdr:twoCellAnchor>
    <xdr:from>
      <xdr:col>6</xdr:col>
      <xdr:colOff>514350</xdr:colOff>
      <xdr:row>4</xdr:row>
      <xdr:rowOff>295275</xdr:rowOff>
    </xdr:from>
    <xdr:to>
      <xdr:col>7</xdr:col>
      <xdr:colOff>295276</xdr:colOff>
      <xdr:row>5</xdr:row>
      <xdr:rowOff>276225</xdr:rowOff>
    </xdr:to>
    <xdr:grpSp>
      <xdr:nvGrpSpPr>
        <xdr:cNvPr id="41" name="Group 40">
          <a:extLst>
            <a:ext uri="{FF2B5EF4-FFF2-40B4-BE49-F238E27FC236}">
              <a16:creationId xmlns:a16="http://schemas.microsoft.com/office/drawing/2014/main" id="{9C9F44BB-4066-422C-ABB4-C41503B1A951}"/>
            </a:ext>
          </a:extLst>
        </xdr:cNvPr>
        <xdr:cNvGrpSpPr/>
      </xdr:nvGrpSpPr>
      <xdr:grpSpPr>
        <a:xfrm>
          <a:off x="6858000" y="1485900"/>
          <a:ext cx="581026" cy="314325"/>
          <a:chOff x="6133553" y="2114003"/>
          <a:chExt cx="898854" cy="467491"/>
        </a:xfrm>
      </xdr:grpSpPr>
      <xdr:sp macro="" textlink="">
        <xdr:nvSpPr>
          <xdr:cNvPr id="42" name="Rectangle: Rounded Corners 41">
            <a:hlinkClick xmlns:r="http://schemas.openxmlformats.org/officeDocument/2006/relationships" r:id="rId4"/>
            <a:extLst>
              <a:ext uri="{FF2B5EF4-FFF2-40B4-BE49-F238E27FC236}">
                <a16:creationId xmlns:a16="http://schemas.microsoft.com/office/drawing/2014/main" id="{4F25CB46-0B37-5E42-5EB8-DC6A6AB41130}"/>
              </a:ext>
            </a:extLst>
          </xdr:cNvPr>
          <xdr:cNvSpPr/>
        </xdr:nvSpPr>
        <xdr:spPr>
          <a:xfrm>
            <a:off x="6133553" y="2114003"/>
            <a:ext cx="898854" cy="467491"/>
          </a:xfrm>
          <a:prstGeom prst="roundRect">
            <a:avLst/>
          </a:prstGeom>
          <a:solidFill>
            <a:srgbClr val="425C59"/>
          </a:solidFill>
          <a:effectLst>
            <a:outerShdw blurRad="40000" dist="23000" dir="5400000" rotWithShape="0">
              <a:srgbClr val="000000">
                <a:alpha val="35000"/>
              </a:srgbClr>
            </a:outerShdw>
            <a:reflection blurRad="6350" stA="50000" endA="275" endPos="40000" dist="101600" dir="5400000" sy="-100000" algn="bl" rotWithShape="0"/>
          </a:effectLst>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lang="fr-FR" sz="1100" kern="1200"/>
          </a:p>
        </xdr:txBody>
      </xdr:sp>
      <xdr:pic>
        <xdr:nvPicPr>
          <xdr:cNvPr id="43" name="Graphic 42" descr="Group with solid fill">
            <a:extLst>
              <a:ext uri="{FF2B5EF4-FFF2-40B4-BE49-F238E27FC236}">
                <a16:creationId xmlns:a16="http://schemas.microsoft.com/office/drawing/2014/main" id="{430C8C1A-BE28-BB72-3929-B9FA9763290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283106" y="2144002"/>
            <a:ext cx="508329" cy="429391"/>
          </a:xfrm>
          <a:prstGeom prst="rect">
            <a:avLst/>
          </a:prstGeom>
        </xdr:spPr>
      </xdr:pic>
    </xdr:grpSp>
    <xdr:clientData/>
  </xdr:twoCellAnchor>
  <xdr:twoCellAnchor>
    <xdr:from>
      <xdr:col>6</xdr:col>
      <xdr:colOff>504825</xdr:colOff>
      <xdr:row>3</xdr:row>
      <xdr:rowOff>95250</xdr:rowOff>
    </xdr:from>
    <xdr:to>
      <xdr:col>7</xdr:col>
      <xdr:colOff>266700</xdr:colOff>
      <xdr:row>4</xdr:row>
      <xdr:rowOff>76200</xdr:rowOff>
    </xdr:to>
    <xdr:grpSp>
      <xdr:nvGrpSpPr>
        <xdr:cNvPr id="48" name="Group 47">
          <a:extLst>
            <a:ext uri="{FF2B5EF4-FFF2-40B4-BE49-F238E27FC236}">
              <a16:creationId xmlns:a16="http://schemas.microsoft.com/office/drawing/2014/main" id="{8D81A7C2-9C2E-4805-B1F7-B56CCFCB5FAA}"/>
            </a:ext>
          </a:extLst>
        </xdr:cNvPr>
        <xdr:cNvGrpSpPr/>
      </xdr:nvGrpSpPr>
      <xdr:grpSpPr>
        <a:xfrm>
          <a:off x="6848475" y="952500"/>
          <a:ext cx="561975" cy="314325"/>
          <a:chOff x="4166257" y="2100208"/>
          <a:chExt cx="902357" cy="467491"/>
        </a:xfrm>
      </xdr:grpSpPr>
      <xdr:sp macro="" textlink="">
        <xdr:nvSpPr>
          <xdr:cNvPr id="49" name="Rectangle: Rounded Corners 48">
            <a:hlinkClick xmlns:r="http://schemas.openxmlformats.org/officeDocument/2006/relationships" r:id="rId7"/>
            <a:extLst>
              <a:ext uri="{FF2B5EF4-FFF2-40B4-BE49-F238E27FC236}">
                <a16:creationId xmlns:a16="http://schemas.microsoft.com/office/drawing/2014/main" id="{6C9B8116-8540-CC93-8D26-A7DC7B6D63E7}"/>
              </a:ext>
            </a:extLst>
          </xdr:cNvPr>
          <xdr:cNvSpPr/>
        </xdr:nvSpPr>
        <xdr:spPr>
          <a:xfrm>
            <a:off x="4166257" y="2100208"/>
            <a:ext cx="902357" cy="467491"/>
          </a:xfrm>
          <a:prstGeom prst="roundRect">
            <a:avLst/>
          </a:prstGeom>
          <a:solidFill>
            <a:srgbClr val="425C59"/>
          </a:solidFill>
          <a:effectLst>
            <a:outerShdw blurRad="40000" dist="23000" dir="5400000" rotWithShape="0">
              <a:srgbClr val="000000">
                <a:alpha val="35000"/>
              </a:srgbClr>
            </a:outerShdw>
            <a:reflection blurRad="6350" stA="50000" endA="275" endPos="40000" dist="101600" dir="5400000" sy="-100000" algn="bl" rotWithShape="0"/>
          </a:effectLst>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endParaRPr lang="fr-FR" sz="1100" b="0" kern="1200"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endParaRPr>
          </a:p>
        </xdr:txBody>
      </xdr:sp>
      <xdr:pic>
        <xdr:nvPicPr>
          <xdr:cNvPr id="50" name="Graphic 49" descr="Cloud Computing with solid fill">
            <a:extLst>
              <a:ext uri="{FF2B5EF4-FFF2-40B4-BE49-F238E27FC236}">
                <a16:creationId xmlns:a16="http://schemas.microsoft.com/office/drawing/2014/main" id="{4F47FFAB-BFFF-8679-59CF-3C7FF4213331}"/>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4361027" y="2146411"/>
            <a:ext cx="594054" cy="353191"/>
          </a:xfrm>
          <a:prstGeom prst="rect">
            <a:avLst/>
          </a:prstGeom>
        </xdr:spPr>
      </xdr:pic>
    </xdr:grpSp>
    <xdr:clientData/>
  </xdr:twoCellAnchor>
  <xdr:twoCellAnchor>
    <xdr:from>
      <xdr:col>6</xdr:col>
      <xdr:colOff>504825</xdr:colOff>
      <xdr:row>8</xdr:row>
      <xdr:rowOff>95249</xdr:rowOff>
    </xdr:from>
    <xdr:to>
      <xdr:col>7</xdr:col>
      <xdr:colOff>276225</xdr:colOff>
      <xdr:row>10</xdr:row>
      <xdr:rowOff>28575</xdr:rowOff>
    </xdr:to>
    <xdr:grpSp>
      <xdr:nvGrpSpPr>
        <xdr:cNvPr id="60" name="Group 59">
          <a:extLst>
            <a:ext uri="{FF2B5EF4-FFF2-40B4-BE49-F238E27FC236}">
              <a16:creationId xmlns:a16="http://schemas.microsoft.com/office/drawing/2014/main" id="{C0AC31B0-135B-466D-8660-D908C3277B8B}"/>
            </a:ext>
          </a:extLst>
        </xdr:cNvPr>
        <xdr:cNvGrpSpPr/>
      </xdr:nvGrpSpPr>
      <xdr:grpSpPr>
        <a:xfrm>
          <a:off x="6848475" y="2438399"/>
          <a:ext cx="571500" cy="333376"/>
          <a:chOff x="10651905" y="1975508"/>
          <a:chExt cx="902357" cy="463112"/>
        </a:xfrm>
      </xdr:grpSpPr>
      <xdr:sp macro="" textlink="">
        <xdr:nvSpPr>
          <xdr:cNvPr id="61" name="Rectangle: Rounded Corners 60">
            <a:extLst>
              <a:ext uri="{FF2B5EF4-FFF2-40B4-BE49-F238E27FC236}">
                <a16:creationId xmlns:a16="http://schemas.microsoft.com/office/drawing/2014/main" id="{9D119C29-ADF9-2FBC-C586-02D989B63A86}"/>
              </a:ext>
            </a:extLst>
          </xdr:cNvPr>
          <xdr:cNvSpPr/>
        </xdr:nvSpPr>
        <xdr:spPr>
          <a:xfrm>
            <a:off x="10651905" y="1975508"/>
            <a:ext cx="902357" cy="463112"/>
          </a:xfrm>
          <a:prstGeom prst="roundRect">
            <a:avLst/>
          </a:prstGeom>
          <a:solidFill>
            <a:srgbClr val="425C59"/>
          </a:solidFill>
          <a:effectLst>
            <a:outerShdw blurRad="40000" dist="23000" dir="5400000" rotWithShape="0">
              <a:srgbClr val="000000">
                <a:alpha val="35000"/>
              </a:srgbClr>
            </a:outerShdw>
            <a:reflection blurRad="6350" stA="50000" endA="275" endPos="40000" dist="101600" dir="5400000" sy="-100000" algn="bl" rotWithShape="0"/>
          </a:effectLst>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lang="fr-FR" sz="1100" kern="1200"/>
          </a:p>
        </xdr:txBody>
      </xdr:sp>
      <xdr:pic>
        <xdr:nvPicPr>
          <xdr:cNvPr id="62" name="Graphic 61" descr="Business Growth with solid fill">
            <a:hlinkClick xmlns:r="http://schemas.openxmlformats.org/officeDocument/2006/relationships" r:id="rId10"/>
            <a:extLst>
              <a:ext uri="{FF2B5EF4-FFF2-40B4-BE49-F238E27FC236}">
                <a16:creationId xmlns:a16="http://schemas.microsoft.com/office/drawing/2014/main" id="{9D7F4B24-18B3-5CD5-0B0F-AB1C27555671}"/>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0897148" y="2023132"/>
            <a:ext cx="536903" cy="396437"/>
          </a:xfrm>
          <a:prstGeom prst="rect">
            <a:avLst/>
          </a:prstGeom>
        </xdr:spPr>
      </xdr:pic>
    </xdr:grpSp>
    <xdr:clientData/>
  </xdr:twoCellAnchor>
  <xdr:twoCellAnchor>
    <xdr:from>
      <xdr:col>6</xdr:col>
      <xdr:colOff>504826</xdr:colOff>
      <xdr:row>6</xdr:row>
      <xdr:rowOff>133350</xdr:rowOff>
    </xdr:from>
    <xdr:to>
      <xdr:col>7</xdr:col>
      <xdr:colOff>276226</xdr:colOff>
      <xdr:row>7</xdr:row>
      <xdr:rowOff>247650</xdr:rowOff>
    </xdr:to>
    <xdr:grpSp>
      <xdr:nvGrpSpPr>
        <xdr:cNvPr id="2" name="Group 1">
          <a:hlinkClick xmlns:r="http://schemas.openxmlformats.org/officeDocument/2006/relationships" r:id="rId13"/>
          <a:extLst>
            <a:ext uri="{FF2B5EF4-FFF2-40B4-BE49-F238E27FC236}">
              <a16:creationId xmlns:a16="http://schemas.microsoft.com/office/drawing/2014/main" id="{512C25B4-E7D0-4599-B154-0683C8C49EC0}"/>
            </a:ext>
          </a:extLst>
        </xdr:cNvPr>
        <xdr:cNvGrpSpPr/>
      </xdr:nvGrpSpPr>
      <xdr:grpSpPr>
        <a:xfrm>
          <a:off x="6848476" y="2000250"/>
          <a:ext cx="571500" cy="314325"/>
          <a:chOff x="9722069" y="1992586"/>
          <a:chExt cx="814771" cy="437932"/>
        </a:xfrm>
      </xdr:grpSpPr>
      <xdr:sp macro="" textlink="">
        <xdr:nvSpPr>
          <xdr:cNvPr id="5" name="Rectangle: Rounded Corners 4">
            <a:extLst>
              <a:ext uri="{FF2B5EF4-FFF2-40B4-BE49-F238E27FC236}">
                <a16:creationId xmlns:a16="http://schemas.microsoft.com/office/drawing/2014/main" id="{BA3D0DF5-1A3D-6172-6E6D-133CE98894A8}"/>
              </a:ext>
            </a:extLst>
          </xdr:cNvPr>
          <xdr:cNvSpPr/>
        </xdr:nvSpPr>
        <xdr:spPr>
          <a:xfrm>
            <a:off x="9722069" y="1992586"/>
            <a:ext cx="814771" cy="437932"/>
          </a:xfrm>
          <a:prstGeom prst="roundRect">
            <a:avLst/>
          </a:prstGeom>
          <a:solidFill>
            <a:srgbClr val="425C59"/>
          </a:solidFill>
          <a:effectLst>
            <a:outerShdw blurRad="40000" dist="23000" dir="5400000" rotWithShape="0">
              <a:srgbClr val="000000">
                <a:alpha val="35000"/>
              </a:srgbClr>
            </a:outerShdw>
            <a:reflection blurRad="6350" stA="50000" endA="275" endPos="40000" dist="101600" dir="5400000" sy="-100000" algn="bl" rotWithShape="0"/>
          </a:effectLst>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endParaRPr lang="fr-FR" sz="1100" b="0" kern="1200"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endParaRPr>
          </a:p>
        </xdr:txBody>
      </xdr:sp>
      <xdr:pic>
        <xdr:nvPicPr>
          <xdr:cNvPr id="6" name="Graphic 5" descr="Man and woman with solid fill">
            <a:extLst>
              <a:ext uri="{FF2B5EF4-FFF2-40B4-BE49-F238E27FC236}">
                <a16:creationId xmlns:a16="http://schemas.microsoft.com/office/drawing/2014/main" id="{D873242D-2E9E-24F2-E0A6-5D1BC59D6A73}"/>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9787759" y="2047328"/>
            <a:ext cx="717330" cy="306551"/>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xdr:from>
      <xdr:col>14</xdr:col>
      <xdr:colOff>238125</xdr:colOff>
      <xdr:row>11</xdr:row>
      <xdr:rowOff>47625</xdr:rowOff>
    </xdr:from>
    <xdr:to>
      <xdr:col>21</xdr:col>
      <xdr:colOff>207597</xdr:colOff>
      <xdr:row>22</xdr:row>
      <xdr:rowOff>66675</xdr:rowOff>
    </xdr:to>
    <xdr:sp macro="" textlink="">
      <xdr:nvSpPr>
        <xdr:cNvPr id="2" name="Rectangle: Rounded Corners 1">
          <a:extLst>
            <a:ext uri="{FF2B5EF4-FFF2-40B4-BE49-F238E27FC236}">
              <a16:creationId xmlns:a16="http://schemas.microsoft.com/office/drawing/2014/main" id="{9D089E7C-6507-400D-96DB-06D2A9CAF5E9}"/>
            </a:ext>
          </a:extLst>
        </xdr:cNvPr>
        <xdr:cNvSpPr/>
      </xdr:nvSpPr>
      <xdr:spPr>
        <a:xfrm>
          <a:off x="8772525" y="2143125"/>
          <a:ext cx="4236672" cy="2114550"/>
        </a:xfrm>
        <a:prstGeom prst="roundRect">
          <a:avLst/>
        </a:prstGeom>
        <a:solidFill>
          <a:srgbClr val="E2ECEB"/>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fr-FR" sz="1100" kern="1200"/>
        </a:p>
      </xdr:txBody>
    </xdr:sp>
    <xdr:clientData/>
  </xdr:twoCellAnchor>
  <xdr:twoCellAnchor>
    <xdr:from>
      <xdr:col>16</xdr:col>
      <xdr:colOff>228600</xdr:colOff>
      <xdr:row>23</xdr:row>
      <xdr:rowOff>180974</xdr:rowOff>
    </xdr:from>
    <xdr:to>
      <xdr:col>21</xdr:col>
      <xdr:colOff>219808</xdr:colOff>
      <xdr:row>35</xdr:row>
      <xdr:rowOff>133349</xdr:rowOff>
    </xdr:to>
    <xdr:sp macro="" textlink="">
      <xdr:nvSpPr>
        <xdr:cNvPr id="3" name="Rectangle: Rounded Corners 2">
          <a:extLst>
            <a:ext uri="{FF2B5EF4-FFF2-40B4-BE49-F238E27FC236}">
              <a16:creationId xmlns:a16="http://schemas.microsoft.com/office/drawing/2014/main" id="{612423C2-9BC9-46A0-81CE-F3A228B494A7}"/>
            </a:ext>
          </a:extLst>
        </xdr:cNvPr>
        <xdr:cNvSpPr/>
      </xdr:nvSpPr>
      <xdr:spPr>
        <a:xfrm>
          <a:off x="9982200" y="4562474"/>
          <a:ext cx="3039208" cy="2238375"/>
        </a:xfrm>
        <a:prstGeom prst="roundRect">
          <a:avLst/>
        </a:prstGeom>
        <a:solidFill>
          <a:srgbClr val="E2ECEB"/>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fr-FR" sz="1100" kern="1200"/>
        </a:p>
      </xdr:txBody>
    </xdr:sp>
    <xdr:clientData/>
  </xdr:twoCellAnchor>
  <xdr:twoCellAnchor editAs="oneCell">
    <xdr:from>
      <xdr:col>2</xdr:col>
      <xdr:colOff>26831</xdr:colOff>
      <xdr:row>0</xdr:row>
      <xdr:rowOff>123825</xdr:rowOff>
    </xdr:from>
    <xdr:to>
      <xdr:col>21</xdr:col>
      <xdr:colOff>431800</xdr:colOff>
      <xdr:row>7</xdr:row>
      <xdr:rowOff>47625</xdr:rowOff>
    </xdr:to>
    <xdr:sp macro="" textlink="">
      <xdr:nvSpPr>
        <xdr:cNvPr id="4" name="Rectangle: Rounded Corners 3">
          <a:extLst>
            <a:ext uri="{FF2B5EF4-FFF2-40B4-BE49-F238E27FC236}">
              <a16:creationId xmlns:a16="http://schemas.microsoft.com/office/drawing/2014/main" id="{826E360D-8B1A-4977-BC25-3C10F13DA1C4}"/>
            </a:ext>
          </a:extLst>
        </xdr:cNvPr>
        <xdr:cNvSpPr/>
      </xdr:nvSpPr>
      <xdr:spPr>
        <a:xfrm>
          <a:off x="1246031" y="123825"/>
          <a:ext cx="11987369" cy="1257300"/>
        </a:xfrm>
        <a:prstGeom prst="roundRect">
          <a:avLst/>
        </a:prstGeom>
        <a:solidFill>
          <a:srgbClr val="425C59"/>
        </a:solidFill>
        <a:ln>
          <a:noFill/>
        </a:ln>
        <a:effectLst>
          <a:outerShdw blurRad="107950" dist="12700" dir="5400000" algn="ctr">
            <a:srgbClr val="000000"/>
          </a:outerShdw>
          <a:reflection blurRad="6350" stA="52000" endA="300" endPos="35000" dir="5400000" sy="-100000" algn="bl" rotWithShape="0"/>
        </a:effectLst>
        <a:scene3d>
          <a:camera prst="orthographicFront">
            <a:rot lat="0" lon="0" rev="0"/>
          </a:camera>
          <a:lightRig rig="threePt" dir="t">
            <a:rot lat="0" lon="0" rev="1200000"/>
          </a:lightRig>
        </a:scene3d>
      </xdr:spPr>
      <xdr:style>
        <a:lnRef idx="0">
          <a:schemeClr val="accent3"/>
        </a:lnRef>
        <a:fillRef idx="3">
          <a:schemeClr val="accent3"/>
        </a:fillRef>
        <a:effectRef idx="3">
          <a:schemeClr val="accent3"/>
        </a:effectRef>
        <a:fontRef idx="minor">
          <a:schemeClr val="lt1"/>
        </a:fontRef>
      </xdr:style>
      <xdr:txBody>
        <a:bodyPr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endParaRPr lang="fr-FR" sz="3600" b="1" kern="1200" cap="none" spc="50">
            <a:ln w="0"/>
            <a:solidFill>
              <a:schemeClr val="bg2"/>
            </a:solidFill>
            <a:effectLst>
              <a:innerShdw blurRad="63500" dist="50800" dir="13500000">
                <a:srgbClr val="000000">
                  <a:alpha val="50000"/>
                </a:srgbClr>
              </a:innerShdw>
            </a:effectLst>
          </a:endParaRPr>
        </a:p>
      </xdr:txBody>
    </xdr:sp>
    <xdr:clientData/>
  </xdr:twoCellAnchor>
  <xdr:twoCellAnchor editAs="oneCell">
    <xdr:from>
      <xdr:col>3</xdr:col>
      <xdr:colOff>19051</xdr:colOff>
      <xdr:row>2</xdr:row>
      <xdr:rowOff>28575</xdr:rowOff>
    </xdr:from>
    <xdr:to>
      <xdr:col>4</xdr:col>
      <xdr:colOff>438150</xdr:colOff>
      <xdr:row>5</xdr:row>
      <xdr:rowOff>38100</xdr:rowOff>
    </xdr:to>
    <xdr:sp macro="" textlink="">
      <xdr:nvSpPr>
        <xdr:cNvPr id="5" name="Rectangle: Rounded Corners 4">
          <a:extLst>
            <a:ext uri="{FF2B5EF4-FFF2-40B4-BE49-F238E27FC236}">
              <a16:creationId xmlns:a16="http://schemas.microsoft.com/office/drawing/2014/main" id="{122A7F5E-8583-42DA-82C6-6C711DC6F05A}"/>
            </a:ext>
          </a:extLst>
        </xdr:cNvPr>
        <xdr:cNvSpPr/>
      </xdr:nvSpPr>
      <xdr:spPr>
        <a:xfrm>
          <a:off x="1847851" y="409575"/>
          <a:ext cx="1028699" cy="581025"/>
        </a:xfrm>
        <a:prstGeom prst="roundRect">
          <a:avLst/>
        </a:prstGeom>
        <a:solidFill>
          <a:srgbClr val="425C59"/>
        </a:solidFill>
        <a:ln>
          <a:noFill/>
        </a:ln>
        <a:effectLst>
          <a:outerShdw blurRad="107950" dist="12700" dir="5400000" algn="ctr">
            <a:srgbClr val="000000"/>
          </a:outerShdw>
          <a:reflection blurRad="6350" stA="50000" endA="300" endPos="55500" dist="101600" dir="5400000" sy="-100000" algn="bl" rotWithShape="0"/>
        </a:effectLst>
        <a:scene3d>
          <a:camera prst="orthographicFront">
            <a:rot lat="0" lon="0" rev="0"/>
          </a:camera>
          <a:lightRig rig="threePt" dir="t">
            <a:rot lat="0" lon="0" rev="1200000"/>
          </a:lightRig>
        </a:scene3d>
      </xdr:spPr>
      <xdr:style>
        <a:lnRef idx="0">
          <a:schemeClr val="accent3"/>
        </a:lnRef>
        <a:fillRef idx="3">
          <a:schemeClr val="accent3"/>
        </a:fillRef>
        <a:effectRef idx="3">
          <a:schemeClr val="accent3"/>
        </a:effectRef>
        <a:fontRef idx="minor">
          <a:schemeClr val="lt1"/>
        </a:fontRef>
      </xdr:style>
      <xdr:txBody>
        <a:bodyPr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endParaRPr lang="fr-FR" sz="3600" b="1" kern="1200" cap="none" spc="50">
            <a:ln w="0"/>
            <a:solidFill>
              <a:schemeClr val="bg2"/>
            </a:solidFill>
            <a:effectLst>
              <a:innerShdw blurRad="63500" dist="50800" dir="13500000">
                <a:srgbClr val="000000">
                  <a:alpha val="50000"/>
                </a:srgbClr>
              </a:innerShdw>
            </a:effectLst>
          </a:endParaRPr>
        </a:p>
      </xdr:txBody>
    </xdr:sp>
    <xdr:clientData/>
  </xdr:twoCellAnchor>
  <xdr:twoCellAnchor editAs="oneCell">
    <xdr:from>
      <xdr:col>0</xdr:col>
      <xdr:colOff>81311</xdr:colOff>
      <xdr:row>8</xdr:row>
      <xdr:rowOff>80493</xdr:rowOff>
    </xdr:from>
    <xdr:to>
      <xdr:col>3</xdr:col>
      <xdr:colOff>28575</xdr:colOff>
      <xdr:row>35</xdr:row>
      <xdr:rowOff>177800</xdr:rowOff>
    </xdr:to>
    <xdr:sp macro="" textlink="">
      <xdr:nvSpPr>
        <xdr:cNvPr id="6" name="Rectangle: Rounded Corners 5">
          <a:extLst>
            <a:ext uri="{FF2B5EF4-FFF2-40B4-BE49-F238E27FC236}">
              <a16:creationId xmlns:a16="http://schemas.microsoft.com/office/drawing/2014/main" id="{F8A7D5FA-A519-4F25-8E58-30F496554548}"/>
            </a:ext>
          </a:extLst>
        </xdr:cNvPr>
        <xdr:cNvSpPr/>
      </xdr:nvSpPr>
      <xdr:spPr>
        <a:xfrm>
          <a:off x="81311" y="1604493"/>
          <a:ext cx="1776064" cy="5240807"/>
        </a:xfrm>
        <a:prstGeom prst="roundRect">
          <a:avLst/>
        </a:prstGeom>
        <a:solidFill>
          <a:srgbClr val="425C59"/>
        </a:solidFill>
        <a:ln>
          <a:noFill/>
        </a:ln>
        <a:effectLst>
          <a:outerShdw blurRad="107950" dist="12700" dir="5400000" algn="ctr">
            <a:srgbClr val="000000"/>
          </a:outerShdw>
          <a:reflection blurRad="6350" stA="50000" endA="300" endPos="55500" dist="101600" dir="5400000" sy="-100000" algn="bl" rotWithShape="0"/>
        </a:effectLst>
        <a:scene3d>
          <a:camera prst="orthographicFront">
            <a:rot lat="0" lon="0" rev="0"/>
          </a:camera>
          <a:lightRig rig="threePt" dir="t">
            <a:rot lat="0" lon="0" rev="1200000"/>
          </a:lightRig>
        </a:scene3d>
      </xdr:spPr>
      <xdr:style>
        <a:lnRef idx="0">
          <a:schemeClr val="accent3"/>
        </a:lnRef>
        <a:fillRef idx="3">
          <a:schemeClr val="accent3"/>
        </a:fillRef>
        <a:effectRef idx="3">
          <a:schemeClr val="accent3"/>
        </a:effectRef>
        <a:fontRef idx="minor">
          <a:schemeClr val="lt1"/>
        </a:fontRef>
      </xdr:style>
      <xdr:txBody>
        <a:bodyPr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endParaRPr lang="fr-FR" sz="3600" b="1" kern="1200" cap="none" spc="50">
            <a:ln w="0"/>
            <a:solidFill>
              <a:schemeClr val="bg2"/>
            </a:solidFill>
            <a:effectLst>
              <a:innerShdw blurRad="63500" dist="50800" dir="13500000">
                <a:srgbClr val="000000">
                  <a:alpha val="50000"/>
                </a:srgbClr>
              </a:innerShdw>
            </a:effectLst>
          </a:endParaRPr>
        </a:p>
      </xdr:txBody>
    </xdr:sp>
    <xdr:clientData/>
  </xdr:twoCellAnchor>
  <xdr:twoCellAnchor>
    <xdr:from>
      <xdr:col>10</xdr:col>
      <xdr:colOff>596900</xdr:colOff>
      <xdr:row>23</xdr:row>
      <xdr:rowOff>180975</xdr:rowOff>
    </xdr:from>
    <xdr:to>
      <xdr:col>16</xdr:col>
      <xdr:colOff>50799</xdr:colOff>
      <xdr:row>35</xdr:row>
      <xdr:rowOff>161925</xdr:rowOff>
    </xdr:to>
    <xdr:sp macro="" textlink="">
      <xdr:nvSpPr>
        <xdr:cNvPr id="7" name="Rectangle: Rounded Corners 6">
          <a:extLst>
            <a:ext uri="{FF2B5EF4-FFF2-40B4-BE49-F238E27FC236}">
              <a16:creationId xmlns:a16="http://schemas.microsoft.com/office/drawing/2014/main" id="{FA5E2B61-20B2-458E-8194-5A825BD29BE8}"/>
            </a:ext>
          </a:extLst>
        </xdr:cNvPr>
        <xdr:cNvSpPr/>
      </xdr:nvSpPr>
      <xdr:spPr>
        <a:xfrm>
          <a:off x="6692900" y="4562475"/>
          <a:ext cx="3111499" cy="2266950"/>
        </a:xfrm>
        <a:prstGeom prst="roundRect">
          <a:avLst/>
        </a:prstGeom>
        <a:solidFill>
          <a:srgbClr val="E2ECEB"/>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fr-FR" sz="1100" kern="1200"/>
        </a:p>
      </xdr:txBody>
    </xdr:sp>
    <xdr:clientData/>
  </xdr:twoCellAnchor>
  <xdr:twoCellAnchor>
    <xdr:from>
      <xdr:col>5</xdr:col>
      <xdr:colOff>53975</xdr:colOff>
      <xdr:row>5</xdr:row>
      <xdr:rowOff>180974</xdr:rowOff>
    </xdr:from>
    <xdr:to>
      <xdr:col>7</xdr:col>
      <xdr:colOff>339725</xdr:colOff>
      <xdr:row>10</xdr:row>
      <xdr:rowOff>25399</xdr:rowOff>
    </xdr:to>
    <xdr:sp macro="" textlink="">
      <xdr:nvSpPr>
        <xdr:cNvPr id="8" name="Rectangle: Rounded Corners 7">
          <a:extLst>
            <a:ext uri="{FF2B5EF4-FFF2-40B4-BE49-F238E27FC236}">
              <a16:creationId xmlns:a16="http://schemas.microsoft.com/office/drawing/2014/main" id="{B45FCE00-0517-4B59-BD05-9E21C4601020}"/>
            </a:ext>
          </a:extLst>
        </xdr:cNvPr>
        <xdr:cNvSpPr/>
      </xdr:nvSpPr>
      <xdr:spPr>
        <a:xfrm>
          <a:off x="3101975" y="1133474"/>
          <a:ext cx="1504950" cy="796925"/>
        </a:xfrm>
        <a:prstGeom prst="roundRect">
          <a:avLst/>
        </a:prstGeom>
        <a:solidFill>
          <a:srgbClr val="E2EAE8"/>
        </a:solidFill>
        <a:ln>
          <a:solidFill>
            <a:srgbClr val="FFC000"/>
          </a:solidFill>
        </a:ln>
        <a:effectLst/>
        <a:scene3d>
          <a:camera prst="orthographicFront"/>
          <a:lightRig rig="threePt" dir="t"/>
        </a:scene3d>
        <a:sp3d>
          <a:bevelT/>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fr-FR" sz="1100" b="1" kern="1200">
              <a:solidFill>
                <a:srgbClr val="425C59"/>
              </a:solidFill>
            </a:rPr>
            <a:t>Total Employees</a:t>
          </a:r>
        </a:p>
      </xdr:txBody>
    </xdr:sp>
    <xdr:clientData/>
  </xdr:twoCellAnchor>
  <xdr:twoCellAnchor>
    <xdr:from>
      <xdr:col>14</xdr:col>
      <xdr:colOff>177800</xdr:colOff>
      <xdr:row>6</xdr:row>
      <xdr:rowOff>22224</xdr:rowOff>
    </xdr:from>
    <xdr:to>
      <xdr:col>16</xdr:col>
      <xdr:colOff>425450</xdr:colOff>
      <xdr:row>10</xdr:row>
      <xdr:rowOff>12699</xdr:rowOff>
    </xdr:to>
    <xdr:sp macro="" textlink="">
      <xdr:nvSpPr>
        <xdr:cNvPr id="9" name="Rectangle: Rounded Corners 8">
          <a:extLst>
            <a:ext uri="{FF2B5EF4-FFF2-40B4-BE49-F238E27FC236}">
              <a16:creationId xmlns:a16="http://schemas.microsoft.com/office/drawing/2014/main" id="{E3F8C2B7-A3CF-4FB4-94F9-227B5A881071}"/>
            </a:ext>
          </a:extLst>
        </xdr:cNvPr>
        <xdr:cNvSpPr/>
      </xdr:nvSpPr>
      <xdr:spPr>
        <a:xfrm>
          <a:off x="8712200" y="1165224"/>
          <a:ext cx="1466850" cy="752475"/>
        </a:xfrm>
        <a:prstGeom prst="roundRect">
          <a:avLst/>
        </a:prstGeom>
        <a:solidFill>
          <a:srgbClr val="E2EAE8"/>
        </a:solidFill>
        <a:ln>
          <a:solidFill>
            <a:srgbClr val="FFC000"/>
          </a:solid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kern="1200"/>
            <a:t> </a:t>
          </a:r>
          <a:r>
            <a:rPr lang="en-US" sz="1100" b="1" kern="1200">
              <a:solidFill>
                <a:srgbClr val="425C59"/>
              </a:solidFill>
            </a:rPr>
            <a:t>Average</a:t>
          </a:r>
          <a:r>
            <a:rPr lang="en-US" sz="1100" b="1" kern="1200" baseline="0">
              <a:solidFill>
                <a:srgbClr val="425C59"/>
              </a:solidFill>
            </a:rPr>
            <a:t> salary </a:t>
          </a:r>
          <a:endParaRPr lang="en-US" sz="1100" b="1" kern="1200">
            <a:solidFill>
              <a:srgbClr val="425C59"/>
            </a:solidFill>
          </a:endParaRPr>
        </a:p>
      </xdr:txBody>
    </xdr:sp>
    <xdr:clientData/>
  </xdr:twoCellAnchor>
  <xdr:twoCellAnchor editAs="oneCell">
    <xdr:from>
      <xdr:col>3</xdr:col>
      <xdr:colOff>276224</xdr:colOff>
      <xdr:row>2</xdr:row>
      <xdr:rowOff>152399</xdr:rowOff>
    </xdr:from>
    <xdr:to>
      <xdr:col>4</xdr:col>
      <xdr:colOff>104775</xdr:colOff>
      <xdr:row>4</xdr:row>
      <xdr:rowOff>104774</xdr:rowOff>
    </xdr:to>
    <xdr:pic>
      <xdr:nvPicPr>
        <xdr:cNvPr id="10" name="Picture 9">
          <a:extLst>
            <a:ext uri="{FF2B5EF4-FFF2-40B4-BE49-F238E27FC236}">
              <a16:creationId xmlns:a16="http://schemas.microsoft.com/office/drawing/2014/main" id="{E4D74EBE-0CE1-49A7-AFFD-AB63163CEC6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05024" y="533399"/>
          <a:ext cx="438151" cy="333375"/>
        </a:xfrm>
        <a:prstGeom prst="rect">
          <a:avLst/>
        </a:prstGeom>
        <a:effectLst>
          <a:glow rad="101600">
            <a:schemeClr val="accent6">
              <a:satMod val="175000"/>
              <a:alpha val="40000"/>
            </a:schemeClr>
          </a:glow>
        </a:effectLst>
      </xdr:spPr>
    </xdr:pic>
    <xdr:clientData/>
  </xdr:twoCellAnchor>
  <xdr:twoCellAnchor>
    <xdr:from>
      <xdr:col>8</xdr:col>
      <xdr:colOff>495300</xdr:colOff>
      <xdr:row>11</xdr:row>
      <xdr:rowOff>57150</xdr:rowOff>
    </xdr:from>
    <xdr:to>
      <xdr:col>14</xdr:col>
      <xdr:colOff>38100</xdr:colOff>
      <xdr:row>22</xdr:row>
      <xdr:rowOff>76200</xdr:rowOff>
    </xdr:to>
    <xdr:sp macro="" textlink="">
      <xdr:nvSpPr>
        <xdr:cNvPr id="12" name="Rectangle: Rounded Corners 11">
          <a:extLst>
            <a:ext uri="{FF2B5EF4-FFF2-40B4-BE49-F238E27FC236}">
              <a16:creationId xmlns:a16="http://schemas.microsoft.com/office/drawing/2014/main" id="{995DFD91-F1FB-4499-8E6F-D3B40039E243}"/>
            </a:ext>
          </a:extLst>
        </xdr:cNvPr>
        <xdr:cNvSpPr/>
      </xdr:nvSpPr>
      <xdr:spPr>
        <a:xfrm>
          <a:off x="5372100" y="2152650"/>
          <a:ext cx="3200400" cy="2114550"/>
        </a:xfrm>
        <a:prstGeom prst="roundRect">
          <a:avLst/>
        </a:prstGeom>
        <a:solidFill>
          <a:srgbClr val="E2ECEB"/>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fr-FR" sz="1100" kern="1200"/>
        </a:p>
      </xdr:txBody>
    </xdr:sp>
    <xdr:clientData/>
  </xdr:twoCellAnchor>
  <xdr:twoCellAnchor>
    <xdr:from>
      <xdr:col>5</xdr:col>
      <xdr:colOff>432961</xdr:colOff>
      <xdr:row>7</xdr:row>
      <xdr:rowOff>50800</xdr:rowOff>
    </xdr:from>
    <xdr:to>
      <xdr:col>7</xdr:col>
      <xdr:colOff>215900</xdr:colOff>
      <xdr:row>9</xdr:row>
      <xdr:rowOff>139700</xdr:rowOff>
    </xdr:to>
    <xdr:sp macro="" textlink="Pivot_Table!B8">
      <xdr:nvSpPr>
        <xdr:cNvPr id="13" name="TextBox 12">
          <a:extLst>
            <a:ext uri="{FF2B5EF4-FFF2-40B4-BE49-F238E27FC236}">
              <a16:creationId xmlns:a16="http://schemas.microsoft.com/office/drawing/2014/main" id="{A0DABA4B-C8B2-48BE-9F27-F3740D056740}"/>
            </a:ext>
          </a:extLst>
        </xdr:cNvPr>
        <xdr:cNvSpPr txBox="1"/>
      </xdr:nvSpPr>
      <xdr:spPr>
        <a:xfrm>
          <a:off x="3480961" y="1384300"/>
          <a:ext cx="1002139" cy="469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0207055-A2B0-4F04-AF98-D191131DFEC4}" type="TxLink">
            <a:rPr lang="en-US" sz="2000" b="1" i="0" u="none" strike="noStrike" kern="1200">
              <a:solidFill>
                <a:schemeClr val="accent4">
                  <a:lumMod val="50000"/>
                </a:schemeClr>
              </a:solidFill>
              <a:latin typeface="Calibri"/>
              <a:cs typeface="Calibri"/>
            </a:rPr>
            <a:pPr algn="ctr"/>
            <a:t>300</a:t>
          </a:fld>
          <a:endParaRPr lang="fr-FR" sz="2000" b="1" kern="1200">
            <a:solidFill>
              <a:schemeClr val="accent4">
                <a:lumMod val="50000"/>
              </a:schemeClr>
            </a:solidFill>
          </a:endParaRPr>
        </a:p>
      </xdr:txBody>
    </xdr:sp>
    <xdr:clientData/>
  </xdr:twoCellAnchor>
  <xdr:twoCellAnchor>
    <xdr:from>
      <xdr:col>14</xdr:col>
      <xdr:colOff>406400</xdr:colOff>
      <xdr:row>7</xdr:row>
      <xdr:rowOff>60402</xdr:rowOff>
    </xdr:from>
    <xdr:to>
      <xdr:col>16</xdr:col>
      <xdr:colOff>406400</xdr:colOff>
      <xdr:row>9</xdr:row>
      <xdr:rowOff>114299</xdr:rowOff>
    </xdr:to>
    <xdr:sp macro="" textlink="Pivot_Table!F8">
      <xdr:nvSpPr>
        <xdr:cNvPr id="14" name="TextBox 13">
          <a:extLst>
            <a:ext uri="{FF2B5EF4-FFF2-40B4-BE49-F238E27FC236}">
              <a16:creationId xmlns:a16="http://schemas.microsoft.com/office/drawing/2014/main" id="{1874F133-3EA3-4D56-908F-5F2E37BCE286}"/>
            </a:ext>
          </a:extLst>
        </xdr:cNvPr>
        <xdr:cNvSpPr txBox="1"/>
      </xdr:nvSpPr>
      <xdr:spPr>
        <a:xfrm>
          <a:off x="8940800" y="1393902"/>
          <a:ext cx="1219200" cy="434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EA6A757-5A3A-4C02-9824-22A4955F4847}" type="TxLink">
            <a:rPr lang="en-US" sz="2000" b="1" i="0" u="none" strike="noStrike" kern="1200">
              <a:solidFill>
                <a:srgbClr val="30542A"/>
              </a:solidFill>
              <a:latin typeface="Calibri"/>
              <a:cs typeface="Calibri"/>
            </a:rPr>
            <a:pPr algn="ctr"/>
            <a:t>₦76,699</a:t>
          </a:fld>
          <a:endParaRPr lang="en-US" sz="2000" kern="1200">
            <a:solidFill>
              <a:srgbClr val="30542A"/>
            </a:solidFill>
          </a:endParaRPr>
        </a:p>
      </xdr:txBody>
    </xdr:sp>
    <xdr:clientData/>
  </xdr:twoCellAnchor>
  <xdr:twoCellAnchor>
    <xdr:from>
      <xdr:col>3</xdr:col>
      <xdr:colOff>228601</xdr:colOff>
      <xdr:row>24</xdr:row>
      <xdr:rowOff>0</xdr:rowOff>
    </xdr:from>
    <xdr:to>
      <xdr:col>10</xdr:col>
      <xdr:colOff>400050</xdr:colOff>
      <xdr:row>35</xdr:row>
      <xdr:rowOff>171450</xdr:rowOff>
    </xdr:to>
    <xdr:sp macro="" textlink="">
      <xdr:nvSpPr>
        <xdr:cNvPr id="15" name="Rectangle: Rounded Corners 14">
          <a:extLst>
            <a:ext uri="{FF2B5EF4-FFF2-40B4-BE49-F238E27FC236}">
              <a16:creationId xmlns:a16="http://schemas.microsoft.com/office/drawing/2014/main" id="{A222CE44-8BEB-403C-975C-7DB267E044C4}"/>
            </a:ext>
          </a:extLst>
        </xdr:cNvPr>
        <xdr:cNvSpPr/>
      </xdr:nvSpPr>
      <xdr:spPr>
        <a:xfrm>
          <a:off x="2057401" y="4572000"/>
          <a:ext cx="4438649" cy="2266950"/>
        </a:xfrm>
        <a:prstGeom prst="roundRect">
          <a:avLst/>
        </a:prstGeom>
        <a:solidFill>
          <a:srgbClr val="E2ECEB"/>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fr-FR" sz="1100" b="0" kern="1200" cap="none" spc="0">
            <a:ln w="0"/>
            <a:solidFill>
              <a:schemeClr val="accent1"/>
            </a:solidFill>
            <a:effectLst>
              <a:outerShdw blurRad="38100" dist="25400" dir="5400000" algn="ctr" rotWithShape="0">
                <a:srgbClr val="6E747A">
                  <a:alpha val="43000"/>
                </a:srgbClr>
              </a:outerShdw>
            </a:effectLst>
          </a:endParaRPr>
        </a:p>
      </xdr:txBody>
    </xdr:sp>
    <xdr:clientData/>
  </xdr:twoCellAnchor>
  <xdr:twoCellAnchor editAs="oneCell">
    <xdr:from>
      <xdr:col>0</xdr:col>
      <xdr:colOff>209085</xdr:colOff>
      <xdr:row>21</xdr:row>
      <xdr:rowOff>38098</xdr:rowOff>
    </xdr:from>
    <xdr:to>
      <xdr:col>2</xdr:col>
      <xdr:colOff>514951</xdr:colOff>
      <xdr:row>24</xdr:row>
      <xdr:rowOff>171450</xdr:rowOff>
    </xdr:to>
    <mc:AlternateContent xmlns:mc="http://schemas.openxmlformats.org/markup-compatibility/2006" xmlns:a14="http://schemas.microsoft.com/office/drawing/2010/main">
      <mc:Choice Requires="a14">
        <xdr:graphicFrame macro="">
          <xdr:nvGraphicFramePr>
            <xdr:cNvPr id="16" name="Roles 4">
              <a:extLst>
                <a:ext uri="{FF2B5EF4-FFF2-40B4-BE49-F238E27FC236}">
                  <a16:creationId xmlns:a16="http://schemas.microsoft.com/office/drawing/2014/main" id="{5C8C6E8A-8B43-4EDF-A28E-6C7D9BE53F0B}"/>
                </a:ext>
              </a:extLst>
            </xdr:cNvPr>
            <xdr:cNvGraphicFramePr/>
          </xdr:nvGraphicFramePr>
          <xdr:xfrm>
            <a:off x="0" y="0"/>
            <a:ext cx="0" cy="0"/>
          </xdr:xfrm>
          <a:graphic>
            <a:graphicData uri="http://schemas.microsoft.com/office/drawing/2010/slicer">
              <sle:slicer xmlns:sle="http://schemas.microsoft.com/office/drawing/2010/slicer" name="Roles 4"/>
            </a:graphicData>
          </a:graphic>
        </xdr:graphicFrame>
      </mc:Choice>
      <mc:Fallback xmlns="">
        <xdr:sp macro="" textlink="">
          <xdr:nvSpPr>
            <xdr:cNvPr id="0" name=""/>
            <xdr:cNvSpPr>
              <a:spLocks noTextEdit="1"/>
            </xdr:cNvSpPr>
          </xdr:nvSpPr>
          <xdr:spPr>
            <a:xfrm>
              <a:off x="238124" y="3941025"/>
              <a:ext cx="1484875" cy="690913"/>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220701</xdr:colOff>
      <xdr:row>13</xdr:row>
      <xdr:rowOff>180975</xdr:rowOff>
    </xdr:from>
    <xdr:to>
      <xdr:col>2</xdr:col>
      <xdr:colOff>514949</xdr:colOff>
      <xdr:row>16</xdr:row>
      <xdr:rowOff>149475</xdr:rowOff>
    </xdr:to>
    <mc:AlternateContent xmlns:mc="http://schemas.openxmlformats.org/markup-compatibility/2006" xmlns:a14="http://schemas.microsoft.com/office/drawing/2010/main">
      <mc:Choice Requires="a14">
        <xdr:graphicFrame macro="">
          <xdr:nvGraphicFramePr>
            <xdr:cNvPr id="17" name="Gender  4">
              <a:extLst>
                <a:ext uri="{FF2B5EF4-FFF2-40B4-BE49-F238E27FC236}">
                  <a16:creationId xmlns:a16="http://schemas.microsoft.com/office/drawing/2014/main" id="{C0A901E2-E770-4DC4-8D1B-7652C61CC905}"/>
                </a:ext>
              </a:extLst>
            </xdr:cNvPr>
            <xdr:cNvGraphicFramePr/>
          </xdr:nvGraphicFramePr>
          <xdr:xfrm>
            <a:off x="0" y="0"/>
            <a:ext cx="0" cy="0"/>
          </xdr:xfrm>
          <a:graphic>
            <a:graphicData uri="http://schemas.microsoft.com/office/drawing/2010/slicer">
              <sle:slicer xmlns:sle="http://schemas.microsoft.com/office/drawing/2010/slicer" name="Gender  4"/>
            </a:graphicData>
          </a:graphic>
        </xdr:graphicFrame>
      </mc:Choice>
      <mc:Fallback xmlns="">
        <xdr:sp macro="" textlink="">
          <xdr:nvSpPr>
            <xdr:cNvPr id="0" name=""/>
            <xdr:cNvSpPr>
              <a:spLocks noTextEdit="1"/>
            </xdr:cNvSpPr>
          </xdr:nvSpPr>
          <xdr:spPr>
            <a:xfrm>
              <a:off x="238124" y="2597073"/>
              <a:ext cx="1484874" cy="526061"/>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50800</xdr:colOff>
      <xdr:row>6</xdr:row>
      <xdr:rowOff>3174</xdr:rowOff>
    </xdr:from>
    <xdr:to>
      <xdr:col>10</xdr:col>
      <xdr:colOff>336550</xdr:colOff>
      <xdr:row>10</xdr:row>
      <xdr:rowOff>25399</xdr:rowOff>
    </xdr:to>
    <xdr:sp macro="" textlink="">
      <xdr:nvSpPr>
        <xdr:cNvPr id="18" name="Rectangle: Rounded Corners 17">
          <a:extLst>
            <a:ext uri="{FF2B5EF4-FFF2-40B4-BE49-F238E27FC236}">
              <a16:creationId xmlns:a16="http://schemas.microsoft.com/office/drawing/2014/main" id="{63E8439E-741E-40AF-A8FF-F4DA543978EA}"/>
            </a:ext>
          </a:extLst>
        </xdr:cNvPr>
        <xdr:cNvSpPr/>
      </xdr:nvSpPr>
      <xdr:spPr>
        <a:xfrm>
          <a:off x="4927600" y="1146174"/>
          <a:ext cx="1504950" cy="784225"/>
        </a:xfrm>
        <a:prstGeom prst="roundRect">
          <a:avLst/>
        </a:prstGeom>
        <a:solidFill>
          <a:srgbClr val="E2EAE8"/>
        </a:solidFill>
        <a:ln>
          <a:solidFill>
            <a:srgbClr val="FFC000"/>
          </a:solidFill>
        </a:ln>
        <a:scene3d>
          <a:camera prst="orthographicFront"/>
          <a:lightRig rig="threePt" dir="t"/>
        </a:scene3d>
        <a:sp3d>
          <a:bevelT/>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fr-FR" sz="1100" b="1" kern="1200">
              <a:solidFill>
                <a:srgbClr val="425C59"/>
              </a:solidFill>
            </a:rPr>
            <a:t>Total Males</a:t>
          </a:r>
        </a:p>
      </xdr:txBody>
    </xdr:sp>
    <xdr:clientData/>
  </xdr:twoCellAnchor>
  <xdr:twoCellAnchor>
    <xdr:from>
      <xdr:col>11</xdr:col>
      <xdr:colOff>142875</xdr:colOff>
      <xdr:row>6</xdr:row>
      <xdr:rowOff>31750</xdr:rowOff>
    </xdr:from>
    <xdr:to>
      <xdr:col>13</xdr:col>
      <xdr:colOff>428625</xdr:colOff>
      <xdr:row>10</xdr:row>
      <xdr:rowOff>38100</xdr:rowOff>
    </xdr:to>
    <xdr:sp macro="" textlink="">
      <xdr:nvSpPr>
        <xdr:cNvPr id="19" name="Rectangle: Rounded Corners 18">
          <a:extLst>
            <a:ext uri="{FF2B5EF4-FFF2-40B4-BE49-F238E27FC236}">
              <a16:creationId xmlns:a16="http://schemas.microsoft.com/office/drawing/2014/main" id="{E23AC4C3-DBBB-497D-B9B3-B476515EA0A9}"/>
            </a:ext>
          </a:extLst>
        </xdr:cNvPr>
        <xdr:cNvSpPr/>
      </xdr:nvSpPr>
      <xdr:spPr>
        <a:xfrm>
          <a:off x="6848475" y="1174750"/>
          <a:ext cx="1504950" cy="768350"/>
        </a:xfrm>
        <a:prstGeom prst="roundRect">
          <a:avLst/>
        </a:prstGeom>
        <a:solidFill>
          <a:srgbClr val="E2EAE8"/>
        </a:solidFill>
        <a:ln>
          <a:solidFill>
            <a:srgbClr val="FFC000"/>
          </a:solidFill>
        </a:ln>
        <a:scene3d>
          <a:camera prst="orthographicFront"/>
          <a:lightRig rig="threePt" dir="t"/>
        </a:scene3d>
        <a:sp3d>
          <a:bevelT/>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fr-FR" sz="1100" b="1" kern="1200">
              <a:solidFill>
                <a:srgbClr val="425C59"/>
              </a:solidFill>
            </a:rPr>
            <a:t>Total Females</a:t>
          </a:r>
        </a:p>
      </xdr:txBody>
    </xdr:sp>
    <xdr:clientData/>
  </xdr:twoCellAnchor>
  <xdr:twoCellAnchor>
    <xdr:from>
      <xdr:col>8</xdr:col>
      <xdr:colOff>317500</xdr:colOff>
      <xdr:row>7</xdr:row>
      <xdr:rowOff>88900</xdr:rowOff>
    </xdr:from>
    <xdr:to>
      <xdr:col>10</xdr:col>
      <xdr:colOff>57150</xdr:colOff>
      <xdr:row>9</xdr:row>
      <xdr:rowOff>101599</xdr:rowOff>
    </xdr:to>
    <xdr:sp macro="" textlink="Pivot_Table!D25">
      <xdr:nvSpPr>
        <xdr:cNvPr id="20" name="TextBox 19">
          <a:extLst>
            <a:ext uri="{FF2B5EF4-FFF2-40B4-BE49-F238E27FC236}">
              <a16:creationId xmlns:a16="http://schemas.microsoft.com/office/drawing/2014/main" id="{16FC4B9F-BC6E-4519-A2C0-7CD690D6D316}"/>
            </a:ext>
          </a:extLst>
        </xdr:cNvPr>
        <xdr:cNvSpPr txBox="1"/>
      </xdr:nvSpPr>
      <xdr:spPr>
        <a:xfrm>
          <a:off x="5194300" y="1422400"/>
          <a:ext cx="958850" cy="393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B9CBEC1-FB29-49DD-A37C-113A236AF84E}" type="TxLink">
            <a:rPr lang="en-US" sz="2000" b="1" i="0" u="none" strike="noStrike">
              <a:solidFill>
                <a:srgbClr val="30542A"/>
              </a:solidFill>
              <a:latin typeface="Calibri"/>
              <a:cs typeface="Calibri"/>
            </a:rPr>
            <a:pPr algn="ctr"/>
            <a:t>169</a:t>
          </a:fld>
          <a:endParaRPr lang="fr-FR" sz="2000" b="1">
            <a:solidFill>
              <a:srgbClr val="30542A"/>
            </a:solidFill>
          </a:endParaRPr>
        </a:p>
      </xdr:txBody>
    </xdr:sp>
    <xdr:clientData/>
  </xdr:twoCellAnchor>
  <xdr:twoCellAnchor>
    <xdr:from>
      <xdr:col>11</xdr:col>
      <xdr:colOff>469900</xdr:colOff>
      <xdr:row>7</xdr:row>
      <xdr:rowOff>63500</xdr:rowOff>
    </xdr:from>
    <xdr:to>
      <xdr:col>13</xdr:col>
      <xdr:colOff>161925</xdr:colOff>
      <xdr:row>9</xdr:row>
      <xdr:rowOff>126999</xdr:rowOff>
    </xdr:to>
    <xdr:sp macro="" textlink="Pivot_Table!C25">
      <xdr:nvSpPr>
        <xdr:cNvPr id="21" name="TextBox 20">
          <a:extLst>
            <a:ext uri="{FF2B5EF4-FFF2-40B4-BE49-F238E27FC236}">
              <a16:creationId xmlns:a16="http://schemas.microsoft.com/office/drawing/2014/main" id="{AAD01C2D-2C54-46C1-9252-400855D08823}"/>
            </a:ext>
          </a:extLst>
        </xdr:cNvPr>
        <xdr:cNvSpPr txBox="1"/>
      </xdr:nvSpPr>
      <xdr:spPr>
        <a:xfrm>
          <a:off x="7175500" y="1397000"/>
          <a:ext cx="911225" cy="4444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35642AE-94AE-4C23-BC4B-AD544B9C24F3}" type="TxLink">
            <a:rPr lang="en-US" sz="2000" b="1" i="0" u="none" strike="noStrike" kern="1200">
              <a:solidFill>
                <a:srgbClr val="B48900"/>
              </a:solidFill>
              <a:latin typeface="Calibri"/>
              <a:cs typeface="Calibri"/>
            </a:rPr>
            <a:pPr algn="ctr"/>
            <a:t>131</a:t>
          </a:fld>
          <a:endParaRPr lang="en-US" sz="2000" b="1" kern="1200">
            <a:solidFill>
              <a:srgbClr val="B48900"/>
            </a:solidFill>
          </a:endParaRPr>
        </a:p>
      </xdr:txBody>
    </xdr:sp>
    <xdr:clientData/>
  </xdr:twoCellAnchor>
  <xdr:twoCellAnchor editAs="oneCell">
    <xdr:from>
      <xdr:col>0</xdr:col>
      <xdr:colOff>219075</xdr:colOff>
      <xdr:row>16</xdr:row>
      <xdr:rowOff>133350</xdr:rowOff>
    </xdr:from>
    <xdr:to>
      <xdr:col>2</xdr:col>
      <xdr:colOff>511875</xdr:colOff>
      <xdr:row>21</xdr:row>
      <xdr:rowOff>80850</xdr:rowOff>
    </xdr:to>
    <mc:AlternateContent xmlns:mc="http://schemas.openxmlformats.org/markup-compatibility/2006" xmlns:a14="http://schemas.microsoft.com/office/drawing/2010/main">
      <mc:Choice Requires="a14">
        <xdr:graphicFrame macro="">
          <xdr:nvGraphicFramePr>
            <xdr:cNvPr id="22" name="Department 4">
              <a:extLst>
                <a:ext uri="{FF2B5EF4-FFF2-40B4-BE49-F238E27FC236}">
                  <a16:creationId xmlns:a16="http://schemas.microsoft.com/office/drawing/2014/main" id="{716A3104-6754-4E9E-92FF-9BBC7AA5C3DA}"/>
                </a:ext>
              </a:extLst>
            </xdr:cNvPr>
            <xdr:cNvGraphicFramePr/>
          </xdr:nvGraphicFramePr>
          <xdr:xfrm>
            <a:off x="0" y="0"/>
            <a:ext cx="0" cy="0"/>
          </xdr:xfrm>
          <a:graphic>
            <a:graphicData uri="http://schemas.microsoft.com/office/drawing/2010/slicer">
              <sle:slicer xmlns:sle="http://schemas.microsoft.com/office/drawing/2010/slicer" name="Department 4"/>
            </a:graphicData>
          </a:graphic>
        </xdr:graphicFrame>
      </mc:Choice>
      <mc:Fallback xmlns="">
        <xdr:sp macro="" textlink="">
          <xdr:nvSpPr>
            <xdr:cNvPr id="0" name=""/>
            <xdr:cNvSpPr>
              <a:spLocks noTextEdit="1"/>
            </xdr:cNvSpPr>
          </xdr:nvSpPr>
          <xdr:spPr>
            <a:xfrm>
              <a:off x="219075" y="3107009"/>
              <a:ext cx="1500849" cy="876768"/>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197470</xdr:colOff>
      <xdr:row>24</xdr:row>
      <xdr:rowOff>171450</xdr:rowOff>
    </xdr:from>
    <xdr:to>
      <xdr:col>2</xdr:col>
      <xdr:colOff>505427</xdr:colOff>
      <xdr:row>30</xdr:row>
      <xdr:rowOff>66675</xdr:rowOff>
    </xdr:to>
    <mc:AlternateContent xmlns:mc="http://schemas.openxmlformats.org/markup-compatibility/2006" xmlns:a14="http://schemas.microsoft.com/office/drawing/2010/main">
      <mc:Choice Requires="a14">
        <xdr:graphicFrame macro="">
          <xdr:nvGraphicFramePr>
            <xdr:cNvPr id="23" name="Age _group 3">
              <a:extLst>
                <a:ext uri="{FF2B5EF4-FFF2-40B4-BE49-F238E27FC236}">
                  <a16:creationId xmlns:a16="http://schemas.microsoft.com/office/drawing/2014/main" id="{DD7236E9-46B4-43B3-8EC5-B4DBDB4FA6F8}"/>
                </a:ext>
              </a:extLst>
            </xdr:cNvPr>
            <xdr:cNvGraphicFramePr/>
          </xdr:nvGraphicFramePr>
          <xdr:xfrm>
            <a:off x="0" y="0"/>
            <a:ext cx="0" cy="0"/>
          </xdr:xfrm>
          <a:graphic>
            <a:graphicData uri="http://schemas.microsoft.com/office/drawing/2010/slicer">
              <sle:slicer xmlns:sle="http://schemas.microsoft.com/office/drawing/2010/slicer" name="Age _group 3"/>
            </a:graphicData>
          </a:graphic>
        </xdr:graphicFrame>
      </mc:Choice>
      <mc:Fallback xmlns="">
        <xdr:sp macro="" textlink="">
          <xdr:nvSpPr>
            <xdr:cNvPr id="0" name=""/>
            <xdr:cNvSpPr>
              <a:spLocks noTextEdit="1"/>
            </xdr:cNvSpPr>
          </xdr:nvSpPr>
          <xdr:spPr>
            <a:xfrm>
              <a:off x="228600" y="4631938"/>
              <a:ext cx="1484875" cy="1010347"/>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209085</xdr:colOff>
      <xdr:row>30</xdr:row>
      <xdr:rowOff>66675</xdr:rowOff>
    </xdr:from>
    <xdr:to>
      <xdr:col>2</xdr:col>
      <xdr:colOff>504449</xdr:colOff>
      <xdr:row>34</xdr:row>
      <xdr:rowOff>24675</xdr:rowOff>
    </xdr:to>
    <mc:AlternateContent xmlns:mc="http://schemas.openxmlformats.org/markup-compatibility/2006" xmlns:a14="http://schemas.microsoft.com/office/drawing/2010/main">
      <mc:Choice Requires="a14">
        <xdr:graphicFrame macro="">
          <xdr:nvGraphicFramePr>
            <xdr:cNvPr id="24" name="Performance Rating 3">
              <a:extLst>
                <a:ext uri="{FF2B5EF4-FFF2-40B4-BE49-F238E27FC236}">
                  <a16:creationId xmlns:a16="http://schemas.microsoft.com/office/drawing/2014/main" id="{8D9D261F-AE28-45E6-9162-780434F05C24}"/>
                </a:ext>
              </a:extLst>
            </xdr:cNvPr>
            <xdr:cNvGraphicFramePr/>
          </xdr:nvGraphicFramePr>
          <xdr:xfrm>
            <a:off x="0" y="0"/>
            <a:ext cx="0" cy="0"/>
          </xdr:xfrm>
          <a:graphic>
            <a:graphicData uri="http://schemas.microsoft.com/office/drawing/2010/slicer">
              <sle:slicer xmlns:sle="http://schemas.microsoft.com/office/drawing/2010/slicer" name="Performance Rating 3"/>
            </a:graphicData>
          </a:graphic>
        </xdr:graphicFrame>
      </mc:Choice>
      <mc:Fallback xmlns="">
        <xdr:sp macro="" textlink="">
          <xdr:nvSpPr>
            <xdr:cNvPr id="0" name=""/>
            <xdr:cNvSpPr>
              <a:spLocks noTextEdit="1"/>
            </xdr:cNvSpPr>
          </xdr:nvSpPr>
          <xdr:spPr>
            <a:xfrm>
              <a:off x="247649" y="5642285"/>
              <a:ext cx="1464849" cy="701414"/>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409575</xdr:colOff>
      <xdr:row>24</xdr:row>
      <xdr:rowOff>142875</xdr:rowOff>
    </xdr:from>
    <xdr:to>
      <xdr:col>21</xdr:col>
      <xdr:colOff>88900</xdr:colOff>
      <xdr:row>35</xdr:row>
      <xdr:rowOff>19050</xdr:rowOff>
    </xdr:to>
    <xdr:graphicFrame macro="">
      <xdr:nvGraphicFramePr>
        <xdr:cNvPr id="25" name="Chart 24">
          <a:extLst>
            <a:ext uri="{FF2B5EF4-FFF2-40B4-BE49-F238E27FC236}">
              <a16:creationId xmlns:a16="http://schemas.microsoft.com/office/drawing/2014/main" id="{2D0C1F6A-1F26-411A-A328-E0E10A267B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438150</xdr:colOff>
      <xdr:row>24</xdr:row>
      <xdr:rowOff>139700</xdr:rowOff>
    </xdr:from>
    <xdr:to>
      <xdr:col>10</xdr:col>
      <xdr:colOff>171450</xdr:colOff>
      <xdr:row>35</xdr:row>
      <xdr:rowOff>123825</xdr:rowOff>
    </xdr:to>
    <xdr:graphicFrame macro="">
      <xdr:nvGraphicFramePr>
        <xdr:cNvPr id="26" name="Chart 25">
          <a:extLst>
            <a:ext uri="{FF2B5EF4-FFF2-40B4-BE49-F238E27FC236}">
              <a16:creationId xmlns:a16="http://schemas.microsoft.com/office/drawing/2014/main" id="{0DA32B4B-2E13-4440-909C-DE8919F604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50801</xdr:colOff>
      <xdr:row>11</xdr:row>
      <xdr:rowOff>168363</xdr:rowOff>
    </xdr:from>
    <xdr:to>
      <xdr:col>13</xdr:col>
      <xdr:colOff>469901</xdr:colOff>
      <xdr:row>21</xdr:row>
      <xdr:rowOff>94847</xdr:rowOff>
    </xdr:to>
    <xdr:graphicFrame macro="">
      <xdr:nvGraphicFramePr>
        <xdr:cNvPr id="27" name="Chart 26">
          <a:extLst>
            <a:ext uri="{FF2B5EF4-FFF2-40B4-BE49-F238E27FC236}">
              <a16:creationId xmlns:a16="http://schemas.microsoft.com/office/drawing/2014/main" id="{ED900AC1-1D66-4D42-BB91-0DBE2F270A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114300</xdr:colOff>
      <xdr:row>24</xdr:row>
      <xdr:rowOff>177800</xdr:rowOff>
    </xdr:from>
    <xdr:to>
      <xdr:col>15</xdr:col>
      <xdr:colOff>508000</xdr:colOff>
      <xdr:row>35</xdr:row>
      <xdr:rowOff>76200</xdr:rowOff>
    </xdr:to>
    <xdr:graphicFrame macro="">
      <xdr:nvGraphicFramePr>
        <xdr:cNvPr id="28" name="Chart 27">
          <a:extLst>
            <a:ext uri="{FF2B5EF4-FFF2-40B4-BE49-F238E27FC236}">
              <a16:creationId xmlns:a16="http://schemas.microsoft.com/office/drawing/2014/main" id="{80CE453F-23E6-4AFB-8793-F8F3EFCF08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5</xdr:col>
      <xdr:colOff>136602</xdr:colOff>
      <xdr:row>7</xdr:row>
      <xdr:rowOff>50724</xdr:rowOff>
    </xdr:from>
    <xdr:to>
      <xdr:col>6</xdr:col>
      <xdr:colOff>25400</xdr:colOff>
      <xdr:row>9</xdr:row>
      <xdr:rowOff>127000</xdr:rowOff>
    </xdr:to>
    <xdr:pic>
      <xdr:nvPicPr>
        <xdr:cNvPr id="29" name="Graphic 28" descr="Users">
          <a:extLst>
            <a:ext uri="{FF2B5EF4-FFF2-40B4-BE49-F238E27FC236}">
              <a16:creationId xmlns:a16="http://schemas.microsoft.com/office/drawing/2014/main" id="{4EC6A625-F959-4E75-BF02-861D79AC748A}"/>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3184602" y="1384224"/>
          <a:ext cx="498398" cy="457276"/>
        </a:xfrm>
        <a:prstGeom prst="rect">
          <a:avLst/>
        </a:prstGeom>
      </xdr:spPr>
    </xdr:pic>
    <xdr:clientData/>
  </xdr:twoCellAnchor>
  <xdr:twoCellAnchor editAs="oneCell">
    <xdr:from>
      <xdr:col>8</xdr:col>
      <xdr:colOff>85725</xdr:colOff>
      <xdr:row>7</xdr:row>
      <xdr:rowOff>82551</xdr:rowOff>
    </xdr:from>
    <xdr:to>
      <xdr:col>8</xdr:col>
      <xdr:colOff>596900</xdr:colOff>
      <xdr:row>9</xdr:row>
      <xdr:rowOff>63501</xdr:rowOff>
    </xdr:to>
    <xdr:pic>
      <xdr:nvPicPr>
        <xdr:cNvPr id="30" name="Graphic 29" descr="Man">
          <a:extLst>
            <a:ext uri="{FF2B5EF4-FFF2-40B4-BE49-F238E27FC236}">
              <a16:creationId xmlns:a16="http://schemas.microsoft.com/office/drawing/2014/main" id="{F02F5084-AE57-4F29-8469-BABA397534EE}"/>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4962525" y="1416051"/>
          <a:ext cx="511175" cy="361950"/>
        </a:xfrm>
        <a:prstGeom prst="rect">
          <a:avLst/>
        </a:prstGeom>
      </xdr:spPr>
    </xdr:pic>
    <xdr:clientData/>
  </xdr:twoCellAnchor>
  <xdr:twoCellAnchor editAs="oneCell">
    <xdr:from>
      <xdr:col>11</xdr:col>
      <xdr:colOff>142875</xdr:colOff>
      <xdr:row>7</xdr:row>
      <xdr:rowOff>85725</xdr:rowOff>
    </xdr:from>
    <xdr:to>
      <xdr:col>12</xdr:col>
      <xdr:colOff>38100</xdr:colOff>
      <xdr:row>9</xdr:row>
      <xdr:rowOff>85725</xdr:rowOff>
    </xdr:to>
    <xdr:pic>
      <xdr:nvPicPr>
        <xdr:cNvPr id="31" name="Graphic 30" descr="Woman">
          <a:extLst>
            <a:ext uri="{FF2B5EF4-FFF2-40B4-BE49-F238E27FC236}">
              <a16:creationId xmlns:a16="http://schemas.microsoft.com/office/drawing/2014/main" id="{5F703230-CCFF-4541-8CFA-A2EB60BB5C89}"/>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6848475" y="1419225"/>
          <a:ext cx="504825" cy="381000"/>
        </a:xfrm>
        <a:prstGeom prst="rect">
          <a:avLst/>
        </a:prstGeom>
      </xdr:spPr>
    </xdr:pic>
    <xdr:clientData/>
  </xdr:twoCellAnchor>
  <xdr:twoCellAnchor editAs="oneCell">
    <xdr:from>
      <xdr:col>16</xdr:col>
      <xdr:colOff>57150</xdr:colOff>
      <xdr:row>6</xdr:row>
      <xdr:rowOff>152400</xdr:rowOff>
    </xdr:from>
    <xdr:to>
      <xdr:col>16</xdr:col>
      <xdr:colOff>400050</xdr:colOff>
      <xdr:row>8</xdr:row>
      <xdr:rowOff>9525</xdr:rowOff>
    </xdr:to>
    <xdr:pic>
      <xdr:nvPicPr>
        <xdr:cNvPr id="32" name="Graphic 31" descr="Coins">
          <a:extLst>
            <a:ext uri="{FF2B5EF4-FFF2-40B4-BE49-F238E27FC236}">
              <a16:creationId xmlns:a16="http://schemas.microsoft.com/office/drawing/2014/main" id="{D22C6656-6C14-44D6-B182-BE6DE7B39017}"/>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9810750" y="1295400"/>
          <a:ext cx="342900" cy="238125"/>
        </a:xfrm>
        <a:prstGeom prst="rect">
          <a:avLst/>
        </a:prstGeom>
      </xdr:spPr>
    </xdr:pic>
    <xdr:clientData/>
  </xdr:twoCellAnchor>
  <xdr:twoCellAnchor>
    <xdr:from>
      <xdr:col>17</xdr:col>
      <xdr:colOff>323850</xdr:colOff>
      <xdr:row>6</xdr:row>
      <xdr:rowOff>25400</xdr:rowOff>
    </xdr:from>
    <xdr:to>
      <xdr:col>20</xdr:col>
      <xdr:colOff>101600</xdr:colOff>
      <xdr:row>10</xdr:row>
      <xdr:rowOff>25400</xdr:rowOff>
    </xdr:to>
    <xdr:sp macro="" textlink="">
      <xdr:nvSpPr>
        <xdr:cNvPr id="34" name="Rectangle: Rounded Corners 33">
          <a:extLst>
            <a:ext uri="{FF2B5EF4-FFF2-40B4-BE49-F238E27FC236}">
              <a16:creationId xmlns:a16="http://schemas.microsoft.com/office/drawing/2014/main" id="{0CB43C57-EE13-4DDA-BEED-57C88018286C}"/>
            </a:ext>
          </a:extLst>
        </xdr:cNvPr>
        <xdr:cNvSpPr/>
      </xdr:nvSpPr>
      <xdr:spPr>
        <a:xfrm>
          <a:off x="10687050" y="1168400"/>
          <a:ext cx="1606550" cy="762000"/>
        </a:xfrm>
        <a:prstGeom prst="roundRect">
          <a:avLst/>
        </a:prstGeom>
        <a:solidFill>
          <a:srgbClr val="E2EAE8"/>
        </a:solidFill>
        <a:ln>
          <a:solidFill>
            <a:srgbClr val="FFC000"/>
          </a:solid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kern="1200"/>
            <a:t> </a:t>
          </a:r>
          <a:r>
            <a:rPr lang="en-US" sz="1100" b="1" kern="1200">
              <a:solidFill>
                <a:srgbClr val="425C59"/>
              </a:solidFill>
            </a:rPr>
            <a:t>Average</a:t>
          </a:r>
          <a:r>
            <a:rPr lang="en-US" sz="1100" b="1" kern="1200" baseline="0">
              <a:solidFill>
                <a:srgbClr val="425C59"/>
              </a:solidFill>
            </a:rPr>
            <a:t> salary </a:t>
          </a:r>
          <a:endParaRPr lang="en-US" sz="1100" b="1" kern="1200">
            <a:solidFill>
              <a:srgbClr val="425C59"/>
            </a:solidFill>
          </a:endParaRPr>
        </a:p>
      </xdr:txBody>
    </xdr:sp>
    <xdr:clientData/>
  </xdr:twoCellAnchor>
  <xdr:twoCellAnchor>
    <xdr:from>
      <xdr:col>18</xdr:col>
      <xdr:colOff>12700</xdr:colOff>
      <xdr:row>7</xdr:row>
      <xdr:rowOff>125916</xdr:rowOff>
    </xdr:from>
    <xdr:to>
      <xdr:col>19</xdr:col>
      <xdr:colOff>533400</xdr:colOff>
      <xdr:row>9</xdr:row>
      <xdr:rowOff>114300</xdr:rowOff>
    </xdr:to>
    <xdr:sp macro="" textlink="Pivot_Table!E8">
      <xdr:nvSpPr>
        <xdr:cNvPr id="36" name="TextBox 35">
          <a:extLst>
            <a:ext uri="{FF2B5EF4-FFF2-40B4-BE49-F238E27FC236}">
              <a16:creationId xmlns:a16="http://schemas.microsoft.com/office/drawing/2014/main" id="{C6F2B21A-61CB-43E3-9AA2-52F85C998301}"/>
            </a:ext>
          </a:extLst>
        </xdr:cNvPr>
        <xdr:cNvSpPr txBox="1"/>
      </xdr:nvSpPr>
      <xdr:spPr>
        <a:xfrm flipH="1">
          <a:off x="10985500" y="1459416"/>
          <a:ext cx="1130300" cy="3693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925A37C-71F1-4E5C-875D-328C4FD182EF}" type="TxLink">
            <a:rPr lang="en-US" sz="2000" b="1" i="0" u="none" strike="noStrike" kern="1200">
              <a:solidFill>
                <a:srgbClr val="B48900"/>
              </a:solidFill>
              <a:latin typeface="Calibri"/>
              <a:cs typeface="Calibri"/>
            </a:rPr>
            <a:pPr algn="ctr"/>
            <a:t>₦76,283</a:t>
          </a:fld>
          <a:endParaRPr lang="en-US" sz="2000" kern="1200">
            <a:solidFill>
              <a:srgbClr val="B48900"/>
            </a:solidFill>
          </a:endParaRPr>
        </a:p>
      </xdr:txBody>
    </xdr:sp>
    <xdr:clientData/>
  </xdr:twoCellAnchor>
  <xdr:twoCellAnchor editAs="oneCell">
    <xdr:from>
      <xdr:col>19</xdr:col>
      <xdr:colOff>231775</xdr:colOff>
      <xdr:row>6</xdr:row>
      <xdr:rowOff>139700</xdr:rowOff>
    </xdr:from>
    <xdr:to>
      <xdr:col>19</xdr:col>
      <xdr:colOff>574675</xdr:colOff>
      <xdr:row>7</xdr:row>
      <xdr:rowOff>187325</xdr:rowOff>
    </xdr:to>
    <xdr:pic>
      <xdr:nvPicPr>
        <xdr:cNvPr id="37" name="Graphic 36" descr="Coins">
          <a:extLst>
            <a:ext uri="{FF2B5EF4-FFF2-40B4-BE49-F238E27FC236}">
              <a16:creationId xmlns:a16="http://schemas.microsoft.com/office/drawing/2014/main" id="{A328C509-263A-4741-833E-57D1EAD51BA3}"/>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1814175" y="1282700"/>
          <a:ext cx="342900" cy="238125"/>
        </a:xfrm>
        <a:prstGeom prst="rect">
          <a:avLst/>
        </a:prstGeom>
      </xdr:spPr>
    </xdr:pic>
    <xdr:clientData/>
  </xdr:twoCellAnchor>
  <xdr:twoCellAnchor editAs="oneCell">
    <xdr:from>
      <xdr:col>7</xdr:col>
      <xdr:colOff>238124</xdr:colOff>
      <xdr:row>2</xdr:row>
      <xdr:rowOff>9525</xdr:rowOff>
    </xdr:from>
    <xdr:to>
      <xdr:col>17</xdr:col>
      <xdr:colOff>171449</xdr:colOff>
      <xdr:row>4</xdr:row>
      <xdr:rowOff>171450</xdr:rowOff>
    </xdr:to>
    <xdr:sp macro="" textlink="">
      <xdr:nvSpPr>
        <xdr:cNvPr id="38" name="Rectangle: Rounded Corners 37">
          <a:extLst>
            <a:ext uri="{FF2B5EF4-FFF2-40B4-BE49-F238E27FC236}">
              <a16:creationId xmlns:a16="http://schemas.microsoft.com/office/drawing/2014/main" id="{B030F208-CCBE-4621-8D64-6F2A95845C6B}"/>
            </a:ext>
          </a:extLst>
        </xdr:cNvPr>
        <xdr:cNvSpPr/>
      </xdr:nvSpPr>
      <xdr:spPr>
        <a:xfrm>
          <a:off x="4505324" y="390525"/>
          <a:ext cx="6029325" cy="542925"/>
        </a:xfrm>
        <a:prstGeom prst="roundRect">
          <a:avLst/>
        </a:prstGeom>
        <a:solidFill>
          <a:srgbClr val="425C59"/>
        </a:solidFill>
        <a:ln>
          <a:noFill/>
        </a:ln>
        <a:effectLst>
          <a:outerShdw blurRad="107950" dist="12700" dir="5400000" algn="ctr">
            <a:srgbClr val="000000"/>
          </a:outerShdw>
          <a:reflection blurRad="6350" stA="50000" endA="300" endPos="55500" dist="101600" dir="5400000" sy="-100000" algn="bl" rotWithShape="0"/>
        </a:effectLst>
        <a:scene3d>
          <a:camera prst="orthographicFront">
            <a:rot lat="0" lon="0" rev="0"/>
          </a:camera>
          <a:lightRig rig="threePt" dir="t">
            <a:rot lat="0" lon="0" rev="1200000"/>
          </a:lightRig>
        </a:scene3d>
      </xdr:spPr>
      <xdr:style>
        <a:lnRef idx="0">
          <a:schemeClr val="accent3"/>
        </a:lnRef>
        <a:fillRef idx="3">
          <a:schemeClr val="accent3"/>
        </a:fillRef>
        <a:effectRef idx="3">
          <a:schemeClr val="accent3"/>
        </a:effectRef>
        <a:fontRef idx="minor">
          <a:schemeClr val="lt1"/>
        </a:fontRef>
      </xdr:style>
      <xdr:txBody>
        <a:bodyPr rtlCol="0" anchor="t">
          <a:scene3d>
            <a:camera prst="orthographicFront"/>
            <a:lightRig rig="harsh" dir="t"/>
          </a:scene3d>
          <a:sp3d extrusionH="57150" prstMaterial="matte">
            <a:bevelT w="63500" h="12700" prst="angle"/>
            <a:contourClr>
              <a:schemeClr val="bg1">
                <a:lumMod val="65000"/>
              </a:schemeClr>
            </a:contourClr>
          </a:sp3d>
        </a:bodyP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marR="0" lvl="0" indent="0" algn="ctr" defTabSz="914400" eaLnBrk="1" fontAlgn="auto" latinLnBrk="0" hangingPunct="1">
            <a:lnSpc>
              <a:spcPct val="100000"/>
            </a:lnSpc>
            <a:spcBef>
              <a:spcPts val="0"/>
            </a:spcBef>
            <a:spcAft>
              <a:spcPts val="0"/>
            </a:spcAft>
            <a:buClrTx/>
            <a:buSzTx/>
            <a:buFontTx/>
            <a:buNone/>
            <a:tabLst/>
            <a:defRPr/>
          </a:pPr>
          <a:r>
            <a:rPr lang="fr-FR" sz="2400" b="1" cap="none" spc="0" baseline="0">
              <a:ln/>
              <a:solidFill>
                <a:srgbClr val="FFC000"/>
              </a:solidFill>
              <a:effectLst/>
              <a:latin typeface="+mn-lt"/>
              <a:ea typeface="+mn-ea"/>
              <a:cs typeface="+mn-cs"/>
            </a:rPr>
            <a:t>EMPLOYEES' GENDER GAP ANALYSIS</a:t>
          </a:r>
          <a:endParaRPr lang="fr-FR" sz="2400" b="1" cap="none" spc="0">
            <a:ln/>
            <a:solidFill>
              <a:srgbClr val="FFC000"/>
            </a:solidFill>
            <a:effectLst/>
          </a:endParaRPr>
        </a:p>
        <a:p>
          <a:pPr algn="ctr"/>
          <a:endParaRPr lang="fr-FR" sz="3600" b="1" kern="1200" cap="none" spc="0">
            <a:ln/>
            <a:solidFill>
              <a:schemeClr val="accent3"/>
            </a:solidFill>
            <a:effectLst/>
          </a:endParaRPr>
        </a:p>
      </xdr:txBody>
    </xdr:sp>
    <xdr:clientData/>
  </xdr:twoCellAnchor>
  <xdr:twoCellAnchor>
    <xdr:from>
      <xdr:col>3</xdr:col>
      <xdr:colOff>276224</xdr:colOff>
      <xdr:row>11</xdr:row>
      <xdr:rowOff>114702</xdr:rowOff>
    </xdr:from>
    <xdr:to>
      <xdr:col>8</xdr:col>
      <xdr:colOff>304799</xdr:colOff>
      <xdr:row>22</xdr:row>
      <xdr:rowOff>133752</xdr:rowOff>
    </xdr:to>
    <xdr:sp macro="" textlink="">
      <xdr:nvSpPr>
        <xdr:cNvPr id="39" name="Rectangle: Rounded Corners 38">
          <a:extLst>
            <a:ext uri="{FF2B5EF4-FFF2-40B4-BE49-F238E27FC236}">
              <a16:creationId xmlns:a16="http://schemas.microsoft.com/office/drawing/2014/main" id="{E3D87051-1C50-466F-BC3C-4A8153AF5421}"/>
            </a:ext>
          </a:extLst>
        </xdr:cNvPr>
        <xdr:cNvSpPr/>
      </xdr:nvSpPr>
      <xdr:spPr>
        <a:xfrm>
          <a:off x="2105024" y="2210202"/>
          <a:ext cx="3076575" cy="2114550"/>
        </a:xfrm>
        <a:prstGeom prst="roundRect">
          <a:avLst/>
        </a:prstGeom>
        <a:solidFill>
          <a:srgbClr val="E2ECEB"/>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fr-FR" sz="1100" kern="1200"/>
        </a:p>
      </xdr:txBody>
    </xdr:sp>
    <xdr:clientData/>
  </xdr:twoCellAnchor>
  <xdr:twoCellAnchor>
    <xdr:from>
      <xdr:col>1</xdr:col>
      <xdr:colOff>455055</xdr:colOff>
      <xdr:row>11</xdr:row>
      <xdr:rowOff>68417</xdr:rowOff>
    </xdr:from>
    <xdr:to>
      <xdr:col>2</xdr:col>
      <xdr:colOff>348803</xdr:colOff>
      <xdr:row>13</xdr:row>
      <xdr:rowOff>53660</xdr:rowOff>
    </xdr:to>
    <xdr:sp macro="" textlink="">
      <xdr:nvSpPr>
        <xdr:cNvPr id="40" name="Rectangle: Rounded Corners 39">
          <a:extLst>
            <a:ext uri="{FF2B5EF4-FFF2-40B4-BE49-F238E27FC236}">
              <a16:creationId xmlns:a16="http://schemas.microsoft.com/office/drawing/2014/main" id="{0DEBA5AE-9CB0-4747-9670-13710957E7FF}"/>
            </a:ext>
          </a:extLst>
        </xdr:cNvPr>
        <xdr:cNvSpPr/>
      </xdr:nvSpPr>
      <xdr:spPr>
        <a:xfrm>
          <a:off x="1064655" y="2163917"/>
          <a:ext cx="503348" cy="366243"/>
        </a:xfrm>
        <a:prstGeom prst="roundRect">
          <a:avLst/>
        </a:prstGeom>
        <a:solidFill>
          <a:srgbClr val="425C59"/>
        </a:solidFill>
        <a:effectLst>
          <a:outerShdw blurRad="40000" dist="23000" dir="5400000" rotWithShape="0">
            <a:srgbClr val="000000">
              <a:alpha val="35000"/>
            </a:srgbClr>
          </a:outerShdw>
          <a:reflection blurRad="6350" stA="50000" endA="275" endPos="40000" dist="101600" dir="5400000" sy="-100000" algn="bl" rotWithShape="0"/>
        </a:effectLst>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lang="fr-FR" sz="1100" kern="1200"/>
        </a:p>
      </xdr:txBody>
    </xdr:sp>
    <xdr:clientData/>
  </xdr:twoCellAnchor>
  <xdr:twoCellAnchor>
    <xdr:from>
      <xdr:col>0</xdr:col>
      <xdr:colOff>323851</xdr:colOff>
      <xdr:row>11</xdr:row>
      <xdr:rowOff>85725</xdr:rowOff>
    </xdr:from>
    <xdr:to>
      <xdr:col>1</xdr:col>
      <xdr:colOff>209551</xdr:colOff>
      <xdr:row>13</xdr:row>
      <xdr:rowOff>40246</xdr:rowOff>
    </xdr:to>
    <xdr:sp macro="" textlink="">
      <xdr:nvSpPr>
        <xdr:cNvPr id="41" name="Rectangle: Rounded Corners 40">
          <a:extLst>
            <a:ext uri="{FF2B5EF4-FFF2-40B4-BE49-F238E27FC236}">
              <a16:creationId xmlns:a16="http://schemas.microsoft.com/office/drawing/2014/main" id="{5518CC54-DDDD-45D9-9EB3-73020614E834}"/>
            </a:ext>
          </a:extLst>
        </xdr:cNvPr>
        <xdr:cNvSpPr/>
      </xdr:nvSpPr>
      <xdr:spPr>
        <a:xfrm>
          <a:off x="323851" y="2181225"/>
          <a:ext cx="495300" cy="335521"/>
        </a:xfrm>
        <a:prstGeom prst="roundRect">
          <a:avLst/>
        </a:prstGeom>
        <a:solidFill>
          <a:srgbClr val="425C59"/>
        </a:solidFill>
        <a:effectLst>
          <a:outerShdw blurRad="40000" dist="23000" dir="5400000" rotWithShape="0">
            <a:srgbClr val="000000">
              <a:alpha val="35000"/>
            </a:srgbClr>
          </a:outerShdw>
          <a:reflection blurRad="6350" stA="50000" endA="275" endPos="40000" dist="101600" dir="5400000" sy="-100000" algn="bl" rotWithShape="0"/>
        </a:effectLst>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lang="fr-FR" sz="1100" kern="1200"/>
        </a:p>
      </xdr:txBody>
    </xdr:sp>
    <xdr:clientData/>
  </xdr:twoCellAnchor>
  <xdr:twoCellAnchor>
    <xdr:from>
      <xdr:col>3</xdr:col>
      <xdr:colOff>457200</xdr:colOff>
      <xdr:row>12</xdr:row>
      <xdr:rowOff>38100</xdr:rowOff>
    </xdr:from>
    <xdr:to>
      <xdr:col>8</xdr:col>
      <xdr:colOff>101600</xdr:colOff>
      <xdr:row>22</xdr:row>
      <xdr:rowOff>38100</xdr:rowOff>
    </xdr:to>
    <xdr:graphicFrame macro="">
      <xdr:nvGraphicFramePr>
        <xdr:cNvPr id="42" name="Chart 41">
          <a:extLst>
            <a:ext uri="{FF2B5EF4-FFF2-40B4-BE49-F238E27FC236}">
              <a16:creationId xmlns:a16="http://schemas.microsoft.com/office/drawing/2014/main" id="{FB44E84B-AA97-4D98-AD46-6DF14F2245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14</xdr:col>
      <xdr:colOff>394014</xdr:colOff>
      <xdr:row>12</xdr:row>
      <xdr:rowOff>2682</xdr:rowOff>
    </xdr:from>
    <xdr:to>
      <xdr:col>21</xdr:col>
      <xdr:colOff>50800</xdr:colOff>
      <xdr:row>21</xdr:row>
      <xdr:rowOff>180974</xdr:rowOff>
    </xdr:to>
    <xdr:graphicFrame macro="">
      <xdr:nvGraphicFramePr>
        <xdr:cNvPr id="43" name="Chart 42">
          <a:extLst>
            <a:ext uri="{FF2B5EF4-FFF2-40B4-BE49-F238E27FC236}">
              <a16:creationId xmlns:a16="http://schemas.microsoft.com/office/drawing/2014/main" id="{845F12E0-8CEB-4278-BB0D-5020028165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1</xdr:col>
      <xdr:colOff>512821</xdr:colOff>
      <xdr:row>11</xdr:row>
      <xdr:rowOff>107324</xdr:rowOff>
    </xdr:from>
    <xdr:to>
      <xdr:col>2</xdr:col>
      <xdr:colOff>308840</xdr:colOff>
      <xdr:row>13</xdr:row>
      <xdr:rowOff>26831</xdr:rowOff>
    </xdr:to>
    <xdr:pic>
      <xdr:nvPicPr>
        <xdr:cNvPr id="44" name="Graphic 43" descr="Business Growth with solid fill">
          <a:hlinkClick xmlns:r="http://schemas.openxmlformats.org/officeDocument/2006/relationships" r:id="rId18"/>
          <a:extLst>
            <a:ext uri="{FF2B5EF4-FFF2-40B4-BE49-F238E27FC236}">
              <a16:creationId xmlns:a16="http://schemas.microsoft.com/office/drawing/2014/main" id="{2D27167F-2106-41E7-9BE9-85557636CC12}"/>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1122421" y="2202824"/>
          <a:ext cx="405619" cy="300507"/>
        </a:xfrm>
        <a:prstGeom prst="rect">
          <a:avLst/>
        </a:prstGeom>
      </xdr:spPr>
    </xdr:pic>
    <xdr:clientData/>
  </xdr:twoCellAnchor>
  <xdr:twoCellAnchor>
    <xdr:from>
      <xdr:col>0</xdr:col>
      <xdr:colOff>342095</xdr:colOff>
      <xdr:row>9</xdr:row>
      <xdr:rowOff>23477</xdr:rowOff>
    </xdr:from>
    <xdr:to>
      <xdr:col>1</xdr:col>
      <xdr:colOff>227795</xdr:colOff>
      <xdr:row>11</xdr:row>
      <xdr:rowOff>13415</xdr:rowOff>
    </xdr:to>
    <xdr:sp macro="" textlink="">
      <xdr:nvSpPr>
        <xdr:cNvPr id="45" name="Rectangle: Rounded Corners 44">
          <a:extLst>
            <a:ext uri="{FF2B5EF4-FFF2-40B4-BE49-F238E27FC236}">
              <a16:creationId xmlns:a16="http://schemas.microsoft.com/office/drawing/2014/main" id="{2E06479E-5735-4E8D-8005-6A3267F586BB}"/>
            </a:ext>
          </a:extLst>
        </xdr:cNvPr>
        <xdr:cNvSpPr/>
      </xdr:nvSpPr>
      <xdr:spPr>
        <a:xfrm>
          <a:off x="342095" y="1737977"/>
          <a:ext cx="495300" cy="370938"/>
        </a:xfrm>
        <a:prstGeom prst="roundRect">
          <a:avLst/>
        </a:prstGeom>
        <a:solidFill>
          <a:srgbClr val="425C59"/>
        </a:solidFill>
        <a:effectLst>
          <a:outerShdw blurRad="40000" dist="23000" dir="5400000" rotWithShape="0">
            <a:srgbClr val="000000">
              <a:alpha val="35000"/>
            </a:srgbClr>
          </a:outerShdw>
          <a:reflection blurRad="6350" stA="50000" endA="275" endPos="40000" dist="101600" dir="5400000" sy="-100000" algn="bl" rotWithShape="0"/>
        </a:effectLst>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lang="fr-FR" sz="1100" kern="1200"/>
        </a:p>
      </xdr:txBody>
    </xdr:sp>
    <xdr:clientData/>
  </xdr:twoCellAnchor>
  <xdr:twoCellAnchor>
    <xdr:from>
      <xdr:col>1</xdr:col>
      <xdr:colOff>467664</xdr:colOff>
      <xdr:row>9</xdr:row>
      <xdr:rowOff>13417</xdr:rowOff>
    </xdr:from>
    <xdr:to>
      <xdr:col>2</xdr:col>
      <xdr:colOff>353364</xdr:colOff>
      <xdr:row>11</xdr:row>
      <xdr:rowOff>0</xdr:rowOff>
    </xdr:to>
    <xdr:sp macro="" textlink="">
      <xdr:nvSpPr>
        <xdr:cNvPr id="46" name="Rectangle: Rounded Corners 45">
          <a:hlinkClick xmlns:r="http://schemas.openxmlformats.org/officeDocument/2006/relationships" r:id="rId21"/>
          <a:extLst>
            <a:ext uri="{FF2B5EF4-FFF2-40B4-BE49-F238E27FC236}">
              <a16:creationId xmlns:a16="http://schemas.microsoft.com/office/drawing/2014/main" id="{F32CF8E1-A49B-4DAC-A95C-98A10D13FB4B}"/>
            </a:ext>
          </a:extLst>
        </xdr:cNvPr>
        <xdr:cNvSpPr/>
      </xdr:nvSpPr>
      <xdr:spPr>
        <a:xfrm>
          <a:off x="1077264" y="1727917"/>
          <a:ext cx="495300" cy="367583"/>
        </a:xfrm>
        <a:prstGeom prst="roundRect">
          <a:avLst/>
        </a:prstGeom>
        <a:solidFill>
          <a:srgbClr val="425C59"/>
        </a:solidFill>
        <a:effectLst>
          <a:outerShdw blurRad="40000" dist="23000" dir="5400000" rotWithShape="0">
            <a:srgbClr val="000000">
              <a:alpha val="35000"/>
            </a:srgbClr>
          </a:outerShdw>
          <a:reflection blurRad="6350" stA="50000" endA="275" endPos="40000" dist="101600" dir="5400000" sy="-100000" algn="bl" rotWithShape="0"/>
        </a:effectLst>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lang="fr-FR" sz="1100" kern="1200">
            <a:solidFill>
              <a:schemeClr val="accent3">
                <a:lumMod val="60000"/>
                <a:lumOff val="40000"/>
              </a:schemeClr>
            </a:solidFill>
          </a:endParaRPr>
        </a:p>
      </xdr:txBody>
    </xdr:sp>
    <xdr:clientData/>
  </xdr:twoCellAnchor>
  <xdr:twoCellAnchor editAs="oneCell">
    <xdr:from>
      <xdr:col>1</xdr:col>
      <xdr:colOff>481081</xdr:colOff>
      <xdr:row>9</xdr:row>
      <xdr:rowOff>28309</xdr:rowOff>
    </xdr:from>
    <xdr:to>
      <xdr:col>2</xdr:col>
      <xdr:colOff>308557</xdr:colOff>
      <xdr:row>11</xdr:row>
      <xdr:rowOff>1</xdr:rowOff>
    </xdr:to>
    <xdr:pic>
      <xdr:nvPicPr>
        <xdr:cNvPr id="47" name="Graphic 46" descr="Social network with solid fill">
          <a:extLst>
            <a:ext uri="{FF2B5EF4-FFF2-40B4-BE49-F238E27FC236}">
              <a16:creationId xmlns:a16="http://schemas.microsoft.com/office/drawing/2014/main" id="{3B54A76F-E5FE-4072-9C2D-37174AEBD2DB}"/>
            </a:ext>
          </a:extLst>
        </xdr:cNvPr>
        <xdr:cNvPicPr>
          <a:picLocks noChangeAspect="1"/>
        </xdr:cNvPicPr>
      </xdr:nvPicPr>
      <xdr:blipFill>
        <a:blip xmlns:r="http://schemas.openxmlformats.org/officeDocument/2006/relationships" r:embed="rId22">
          <a:extLst>
            <a:ext uri="{96DAC541-7B7A-43D3-8B79-37D633B846F1}">
              <asvg:svgBlip xmlns:asvg="http://schemas.microsoft.com/office/drawing/2016/SVG/main" r:embed="rId23"/>
            </a:ext>
          </a:extLst>
        </a:blip>
        <a:stretch>
          <a:fillRect/>
        </a:stretch>
      </xdr:blipFill>
      <xdr:spPr>
        <a:xfrm>
          <a:off x="1090681" y="1742809"/>
          <a:ext cx="437076" cy="352692"/>
        </a:xfrm>
        <a:prstGeom prst="rect">
          <a:avLst/>
        </a:prstGeom>
      </xdr:spPr>
    </xdr:pic>
    <xdr:clientData/>
  </xdr:twoCellAnchor>
  <xdr:twoCellAnchor editAs="oneCell">
    <xdr:from>
      <xdr:col>0</xdr:col>
      <xdr:colOff>342096</xdr:colOff>
      <xdr:row>9</xdr:row>
      <xdr:rowOff>77141</xdr:rowOff>
    </xdr:from>
    <xdr:to>
      <xdr:col>1</xdr:col>
      <xdr:colOff>246727</xdr:colOff>
      <xdr:row>10</xdr:row>
      <xdr:rowOff>147572</xdr:rowOff>
    </xdr:to>
    <xdr:pic>
      <xdr:nvPicPr>
        <xdr:cNvPr id="48" name="Graphic 47" descr="Bullseye with solid fill">
          <a:hlinkClick xmlns:r="http://schemas.openxmlformats.org/officeDocument/2006/relationships" r:id="rId24"/>
          <a:extLst>
            <a:ext uri="{FF2B5EF4-FFF2-40B4-BE49-F238E27FC236}">
              <a16:creationId xmlns:a16="http://schemas.microsoft.com/office/drawing/2014/main" id="{24FBA7FE-E586-49F9-A64F-A16DCC939B0F}"/>
            </a:ext>
          </a:extLst>
        </xdr:cNvPr>
        <xdr:cNvPicPr>
          <a:picLocks noChangeAspect="1"/>
        </xdr:cNvPicPr>
      </xdr:nvPicPr>
      <xdr:blipFill>
        <a:blip xmlns:r="http://schemas.openxmlformats.org/officeDocument/2006/relationships" r:embed="rId25">
          <a:extLst>
            <a:ext uri="{96DAC541-7B7A-43D3-8B79-37D633B846F1}">
              <asvg:svgBlip xmlns:asvg="http://schemas.microsoft.com/office/drawing/2016/SVG/main" r:embed="rId26"/>
            </a:ext>
          </a:extLst>
        </a:blip>
        <a:stretch>
          <a:fillRect/>
        </a:stretch>
      </xdr:blipFill>
      <xdr:spPr>
        <a:xfrm>
          <a:off x="342096" y="1791641"/>
          <a:ext cx="514231" cy="260931"/>
        </a:xfrm>
        <a:prstGeom prst="rect">
          <a:avLst/>
        </a:prstGeom>
      </xdr:spPr>
    </xdr:pic>
    <xdr:clientData/>
  </xdr:twoCellAnchor>
  <xdr:twoCellAnchor editAs="oneCell">
    <xdr:from>
      <xdr:col>0</xdr:col>
      <xdr:colOff>310436</xdr:colOff>
      <xdr:row>11</xdr:row>
      <xdr:rowOff>32063</xdr:rowOff>
    </xdr:from>
    <xdr:to>
      <xdr:col>1</xdr:col>
      <xdr:colOff>215068</xdr:colOff>
      <xdr:row>13</xdr:row>
      <xdr:rowOff>85820</xdr:rowOff>
    </xdr:to>
    <xdr:pic>
      <xdr:nvPicPr>
        <xdr:cNvPr id="49" name="Graphic 48" descr="Group with solid fill">
          <a:hlinkClick xmlns:r="http://schemas.openxmlformats.org/officeDocument/2006/relationships" r:id="rId27"/>
          <a:extLst>
            <a:ext uri="{FF2B5EF4-FFF2-40B4-BE49-F238E27FC236}">
              <a16:creationId xmlns:a16="http://schemas.microsoft.com/office/drawing/2014/main" id="{4803759B-E477-47C9-8E60-00BFAF42E8F7}"/>
            </a:ext>
          </a:extLst>
        </xdr:cNvPr>
        <xdr:cNvPicPr>
          <a:picLocks noChangeAspect="1"/>
        </xdr:cNvPicPr>
      </xdr:nvPicPr>
      <xdr:blipFill>
        <a:blip xmlns:r="http://schemas.openxmlformats.org/officeDocument/2006/relationships" r:embed="rId28">
          <a:extLst>
            <a:ext uri="{96DAC541-7B7A-43D3-8B79-37D633B846F1}">
              <asvg:svgBlip xmlns:asvg="http://schemas.microsoft.com/office/drawing/2016/SVG/main" r:embed="rId29"/>
            </a:ext>
          </a:extLst>
        </a:blip>
        <a:stretch>
          <a:fillRect/>
        </a:stretch>
      </xdr:blipFill>
      <xdr:spPr>
        <a:xfrm>
          <a:off x="310436" y="2127563"/>
          <a:ext cx="514232" cy="434757"/>
        </a:xfrm>
        <a:prstGeom prst="rect">
          <a:avLst/>
        </a:prstGeom>
      </xdr:spPr>
    </xdr:pic>
    <xdr:clientData/>
  </xdr:twoCellAnchor>
  <xdr:twoCellAnchor editAs="oneCell">
    <xdr:from>
      <xdr:col>14</xdr:col>
      <xdr:colOff>111125</xdr:colOff>
      <xdr:row>7</xdr:row>
      <xdr:rowOff>82551</xdr:rowOff>
    </xdr:from>
    <xdr:to>
      <xdr:col>15</xdr:col>
      <xdr:colOff>12700</xdr:colOff>
      <xdr:row>9</xdr:row>
      <xdr:rowOff>63501</xdr:rowOff>
    </xdr:to>
    <xdr:pic>
      <xdr:nvPicPr>
        <xdr:cNvPr id="50" name="Graphic 49" descr="Man">
          <a:extLst>
            <a:ext uri="{FF2B5EF4-FFF2-40B4-BE49-F238E27FC236}">
              <a16:creationId xmlns:a16="http://schemas.microsoft.com/office/drawing/2014/main" id="{4F693091-D132-58ED-5067-7B062A9D0442}"/>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8645525" y="1416051"/>
          <a:ext cx="511175" cy="361950"/>
        </a:xfrm>
        <a:prstGeom prst="rect">
          <a:avLst/>
        </a:prstGeom>
      </xdr:spPr>
    </xdr:pic>
    <xdr:clientData/>
  </xdr:twoCellAnchor>
  <xdr:twoCellAnchor editAs="oneCell">
    <xdr:from>
      <xdr:col>17</xdr:col>
      <xdr:colOff>257175</xdr:colOff>
      <xdr:row>7</xdr:row>
      <xdr:rowOff>123825</xdr:rowOff>
    </xdr:from>
    <xdr:to>
      <xdr:col>18</xdr:col>
      <xdr:colOff>152400</xdr:colOff>
      <xdr:row>9</xdr:row>
      <xdr:rowOff>123825</xdr:rowOff>
    </xdr:to>
    <xdr:pic>
      <xdr:nvPicPr>
        <xdr:cNvPr id="51" name="Graphic 50" descr="Woman">
          <a:extLst>
            <a:ext uri="{FF2B5EF4-FFF2-40B4-BE49-F238E27FC236}">
              <a16:creationId xmlns:a16="http://schemas.microsoft.com/office/drawing/2014/main" id="{F1302343-7E8D-3907-A1EF-93A8927C60A8}"/>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0620375" y="1457325"/>
          <a:ext cx="504825" cy="3810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16</xdr:col>
      <xdr:colOff>515471</xdr:colOff>
      <xdr:row>10</xdr:row>
      <xdr:rowOff>144597</xdr:rowOff>
    </xdr:from>
    <xdr:to>
      <xdr:col>21</xdr:col>
      <xdr:colOff>313763</xdr:colOff>
      <xdr:row>23</xdr:row>
      <xdr:rowOff>112058</xdr:rowOff>
    </xdr:to>
    <xdr:sp macro="" textlink="">
      <xdr:nvSpPr>
        <xdr:cNvPr id="53" name="Rectangle: Rounded Corners 52">
          <a:extLst>
            <a:ext uri="{FF2B5EF4-FFF2-40B4-BE49-F238E27FC236}">
              <a16:creationId xmlns:a16="http://schemas.microsoft.com/office/drawing/2014/main" id="{A40970D5-45BC-8A4E-D6DF-6F4FC608A805}"/>
            </a:ext>
          </a:extLst>
        </xdr:cNvPr>
        <xdr:cNvSpPr/>
      </xdr:nvSpPr>
      <xdr:spPr>
        <a:xfrm>
          <a:off x="10197353" y="2049597"/>
          <a:ext cx="2823881" cy="2443961"/>
        </a:xfrm>
        <a:prstGeom prst="roundRect">
          <a:avLst/>
        </a:prstGeom>
        <a:solidFill>
          <a:srgbClr val="E2ECEB"/>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fr-FR" sz="1100" kern="1200"/>
        </a:p>
      </xdr:txBody>
    </xdr:sp>
    <xdr:clientData/>
  </xdr:twoCellAnchor>
  <xdr:twoCellAnchor>
    <xdr:from>
      <xdr:col>15</xdr:col>
      <xdr:colOff>560294</xdr:colOff>
      <xdr:row>25</xdr:row>
      <xdr:rowOff>11206</xdr:rowOff>
    </xdr:from>
    <xdr:to>
      <xdr:col>21</xdr:col>
      <xdr:colOff>324970</xdr:colOff>
      <xdr:row>37</xdr:row>
      <xdr:rowOff>23809</xdr:rowOff>
    </xdr:to>
    <xdr:sp macro="" textlink="">
      <xdr:nvSpPr>
        <xdr:cNvPr id="54" name="Rectangle: Rounded Corners 53">
          <a:extLst>
            <a:ext uri="{FF2B5EF4-FFF2-40B4-BE49-F238E27FC236}">
              <a16:creationId xmlns:a16="http://schemas.microsoft.com/office/drawing/2014/main" id="{BF85A9E9-DE87-4EA8-FEE8-B7F1606E5A21}"/>
            </a:ext>
          </a:extLst>
        </xdr:cNvPr>
        <xdr:cNvSpPr/>
      </xdr:nvSpPr>
      <xdr:spPr>
        <a:xfrm>
          <a:off x="9637059" y="4773706"/>
          <a:ext cx="3395382" cy="2298603"/>
        </a:xfrm>
        <a:prstGeom prst="roundRect">
          <a:avLst/>
        </a:prstGeom>
        <a:solidFill>
          <a:srgbClr val="E2ECEB"/>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fr-FR" sz="1100" kern="1200"/>
        </a:p>
      </xdr:txBody>
    </xdr:sp>
    <xdr:clientData/>
  </xdr:twoCellAnchor>
  <xdr:twoCellAnchor editAs="oneCell">
    <xdr:from>
      <xdr:col>2</xdr:col>
      <xdr:colOff>26832</xdr:colOff>
      <xdr:row>0</xdr:row>
      <xdr:rowOff>123825</xdr:rowOff>
    </xdr:from>
    <xdr:to>
      <xdr:col>21</xdr:col>
      <xdr:colOff>280147</xdr:colOff>
      <xdr:row>7</xdr:row>
      <xdr:rowOff>47625</xdr:rowOff>
    </xdr:to>
    <xdr:sp macro="" textlink="">
      <xdr:nvSpPr>
        <xdr:cNvPr id="35" name="Rectangle: Rounded Corners 34">
          <a:extLst>
            <a:ext uri="{FF2B5EF4-FFF2-40B4-BE49-F238E27FC236}">
              <a16:creationId xmlns:a16="http://schemas.microsoft.com/office/drawing/2014/main" id="{C42EA47F-BB8D-48DF-B4BE-324803523202}"/>
            </a:ext>
          </a:extLst>
        </xdr:cNvPr>
        <xdr:cNvSpPr/>
      </xdr:nvSpPr>
      <xdr:spPr>
        <a:xfrm>
          <a:off x="1237067" y="123825"/>
          <a:ext cx="11750551" cy="1257300"/>
        </a:xfrm>
        <a:prstGeom prst="roundRect">
          <a:avLst/>
        </a:prstGeom>
        <a:solidFill>
          <a:srgbClr val="425C59"/>
        </a:solidFill>
        <a:ln>
          <a:noFill/>
        </a:ln>
        <a:effectLst>
          <a:outerShdw blurRad="107950" dist="12700" dir="5400000" algn="ctr">
            <a:srgbClr val="000000"/>
          </a:outerShdw>
          <a:reflection blurRad="6350" stA="52000" endA="300" endPos="35000" dir="5400000" sy="-100000" algn="bl" rotWithShape="0"/>
        </a:effectLst>
        <a:scene3d>
          <a:camera prst="orthographicFront">
            <a:rot lat="0" lon="0" rev="0"/>
          </a:camera>
          <a:lightRig rig="threePt" dir="t">
            <a:rot lat="0" lon="0" rev="1200000"/>
          </a:lightRig>
        </a:scene3d>
      </xdr:spPr>
      <xdr:style>
        <a:lnRef idx="0">
          <a:schemeClr val="accent3"/>
        </a:lnRef>
        <a:fillRef idx="3">
          <a:schemeClr val="accent3"/>
        </a:fillRef>
        <a:effectRef idx="3">
          <a:schemeClr val="accent3"/>
        </a:effectRef>
        <a:fontRef idx="minor">
          <a:schemeClr val="lt1"/>
        </a:fontRef>
      </xdr:style>
      <xdr:txBody>
        <a:bodyPr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endParaRPr lang="fr-FR" sz="3600" b="1" kern="1200" cap="none" spc="50">
            <a:ln w="0"/>
            <a:solidFill>
              <a:schemeClr val="bg2"/>
            </a:solidFill>
            <a:effectLst>
              <a:innerShdw blurRad="63500" dist="50800" dir="13500000">
                <a:srgbClr val="000000">
                  <a:alpha val="50000"/>
                </a:srgbClr>
              </a:innerShdw>
            </a:effectLst>
          </a:endParaRPr>
        </a:p>
      </xdr:txBody>
    </xdr:sp>
    <xdr:clientData/>
  </xdr:twoCellAnchor>
  <xdr:twoCellAnchor editAs="oneCell">
    <xdr:from>
      <xdr:col>3</xdr:col>
      <xdr:colOff>19051</xdr:colOff>
      <xdr:row>2</xdr:row>
      <xdr:rowOff>28575</xdr:rowOff>
    </xdr:from>
    <xdr:to>
      <xdr:col>4</xdr:col>
      <xdr:colOff>438150</xdr:colOff>
      <xdr:row>5</xdr:row>
      <xdr:rowOff>38100</xdr:rowOff>
    </xdr:to>
    <xdr:sp macro="" textlink="">
      <xdr:nvSpPr>
        <xdr:cNvPr id="43" name="Rectangle: Rounded Corners 42">
          <a:extLst>
            <a:ext uri="{FF2B5EF4-FFF2-40B4-BE49-F238E27FC236}">
              <a16:creationId xmlns:a16="http://schemas.microsoft.com/office/drawing/2014/main" id="{8F9C4EE6-FA87-4FD0-83DE-853C8538774F}"/>
            </a:ext>
          </a:extLst>
        </xdr:cNvPr>
        <xdr:cNvSpPr/>
      </xdr:nvSpPr>
      <xdr:spPr>
        <a:xfrm>
          <a:off x="1847851" y="409575"/>
          <a:ext cx="1028699" cy="581025"/>
        </a:xfrm>
        <a:prstGeom prst="roundRect">
          <a:avLst/>
        </a:prstGeom>
        <a:solidFill>
          <a:srgbClr val="425C59"/>
        </a:solidFill>
        <a:ln>
          <a:noFill/>
        </a:ln>
        <a:effectLst>
          <a:outerShdw blurRad="107950" dist="12700" dir="5400000" algn="ctr">
            <a:srgbClr val="000000"/>
          </a:outerShdw>
          <a:reflection blurRad="6350" stA="50000" endA="300" endPos="55500" dist="101600" dir="5400000" sy="-100000" algn="bl" rotWithShape="0"/>
        </a:effectLst>
        <a:scene3d>
          <a:camera prst="orthographicFront">
            <a:rot lat="0" lon="0" rev="0"/>
          </a:camera>
          <a:lightRig rig="threePt" dir="t">
            <a:rot lat="0" lon="0" rev="1200000"/>
          </a:lightRig>
        </a:scene3d>
      </xdr:spPr>
      <xdr:style>
        <a:lnRef idx="0">
          <a:schemeClr val="accent3"/>
        </a:lnRef>
        <a:fillRef idx="3">
          <a:schemeClr val="accent3"/>
        </a:fillRef>
        <a:effectRef idx="3">
          <a:schemeClr val="accent3"/>
        </a:effectRef>
        <a:fontRef idx="minor">
          <a:schemeClr val="lt1"/>
        </a:fontRef>
      </xdr:style>
      <xdr:txBody>
        <a:bodyPr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endParaRPr lang="fr-FR" sz="3600" b="1" kern="1200" cap="none" spc="50">
            <a:ln w="0"/>
            <a:solidFill>
              <a:schemeClr val="bg2"/>
            </a:solidFill>
            <a:effectLst>
              <a:innerShdw blurRad="63500" dist="50800" dir="13500000">
                <a:srgbClr val="000000">
                  <a:alpha val="50000"/>
                </a:srgbClr>
              </a:innerShdw>
            </a:effectLst>
          </a:endParaRPr>
        </a:p>
      </xdr:txBody>
    </xdr:sp>
    <xdr:clientData/>
  </xdr:twoCellAnchor>
  <xdr:twoCellAnchor editAs="oneCell">
    <xdr:from>
      <xdr:col>0</xdr:col>
      <xdr:colOff>100853</xdr:colOff>
      <xdr:row>8</xdr:row>
      <xdr:rowOff>80494</xdr:rowOff>
    </xdr:from>
    <xdr:to>
      <xdr:col>3</xdr:col>
      <xdr:colOff>28575</xdr:colOff>
      <xdr:row>36</xdr:row>
      <xdr:rowOff>145676</xdr:rowOff>
    </xdr:to>
    <xdr:sp macro="" textlink="">
      <xdr:nvSpPr>
        <xdr:cNvPr id="27" name="Rectangle: Rounded Corners 26">
          <a:extLst>
            <a:ext uri="{FF2B5EF4-FFF2-40B4-BE49-F238E27FC236}">
              <a16:creationId xmlns:a16="http://schemas.microsoft.com/office/drawing/2014/main" id="{644FBE07-ECB7-4D1B-A7A9-832152B64A3F}"/>
            </a:ext>
          </a:extLst>
        </xdr:cNvPr>
        <xdr:cNvSpPr/>
      </xdr:nvSpPr>
      <xdr:spPr>
        <a:xfrm>
          <a:off x="100853" y="1604494"/>
          <a:ext cx="1743075" cy="5399182"/>
        </a:xfrm>
        <a:prstGeom prst="roundRect">
          <a:avLst/>
        </a:prstGeom>
        <a:solidFill>
          <a:srgbClr val="425C59"/>
        </a:solidFill>
        <a:ln>
          <a:noFill/>
        </a:ln>
        <a:effectLst>
          <a:outerShdw blurRad="107950" dist="12700" dir="5400000" algn="ctr">
            <a:srgbClr val="000000"/>
          </a:outerShdw>
          <a:reflection blurRad="6350" stA="50000" endA="300" endPos="55500" dist="101600" dir="5400000" sy="-100000" algn="bl" rotWithShape="0"/>
        </a:effectLst>
        <a:scene3d>
          <a:camera prst="orthographicFront">
            <a:rot lat="0" lon="0" rev="0"/>
          </a:camera>
          <a:lightRig rig="threePt" dir="t">
            <a:rot lat="0" lon="0" rev="1200000"/>
          </a:lightRig>
        </a:scene3d>
      </xdr:spPr>
      <xdr:style>
        <a:lnRef idx="0">
          <a:schemeClr val="accent3"/>
        </a:lnRef>
        <a:fillRef idx="3">
          <a:schemeClr val="accent3"/>
        </a:fillRef>
        <a:effectRef idx="3">
          <a:schemeClr val="accent3"/>
        </a:effectRef>
        <a:fontRef idx="minor">
          <a:schemeClr val="lt1"/>
        </a:fontRef>
      </xdr:style>
      <xdr:txBody>
        <a:bodyPr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endParaRPr lang="fr-FR" sz="3600" b="1" kern="1200" cap="none" spc="50">
            <a:ln w="0"/>
            <a:solidFill>
              <a:schemeClr val="bg2"/>
            </a:solidFill>
            <a:effectLst>
              <a:innerShdw blurRad="63500" dist="50800" dir="13500000">
                <a:srgbClr val="000000">
                  <a:alpha val="50000"/>
                </a:srgbClr>
              </a:innerShdw>
            </a:effectLst>
          </a:endParaRPr>
        </a:p>
      </xdr:txBody>
    </xdr:sp>
    <xdr:clientData/>
  </xdr:twoCellAnchor>
  <xdr:twoCellAnchor>
    <xdr:from>
      <xdr:col>9</xdr:col>
      <xdr:colOff>504265</xdr:colOff>
      <xdr:row>25</xdr:row>
      <xdr:rowOff>33619</xdr:rowOff>
    </xdr:from>
    <xdr:to>
      <xdr:col>15</xdr:col>
      <xdr:colOff>381000</xdr:colOff>
      <xdr:row>37</xdr:row>
      <xdr:rowOff>19773</xdr:rowOff>
    </xdr:to>
    <xdr:sp macro="" textlink="">
      <xdr:nvSpPr>
        <xdr:cNvPr id="39" name="Rectangle: Rounded Corners 38">
          <a:extLst>
            <a:ext uri="{FF2B5EF4-FFF2-40B4-BE49-F238E27FC236}">
              <a16:creationId xmlns:a16="http://schemas.microsoft.com/office/drawing/2014/main" id="{CC1302C0-5F6E-20CD-1482-C94D7E963103}"/>
            </a:ext>
          </a:extLst>
        </xdr:cNvPr>
        <xdr:cNvSpPr/>
      </xdr:nvSpPr>
      <xdr:spPr>
        <a:xfrm>
          <a:off x="5950324" y="4796119"/>
          <a:ext cx="3507441" cy="2272154"/>
        </a:xfrm>
        <a:prstGeom prst="roundRect">
          <a:avLst/>
        </a:prstGeom>
        <a:solidFill>
          <a:srgbClr val="E2ECEB"/>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fr-FR" sz="1100" kern="1200"/>
        </a:p>
      </xdr:txBody>
    </xdr:sp>
    <xdr:clientData/>
  </xdr:twoCellAnchor>
  <xdr:twoCellAnchor editAs="oneCell">
    <xdr:from>
      <xdr:col>3</xdr:col>
      <xdr:colOff>276224</xdr:colOff>
      <xdr:row>2</xdr:row>
      <xdr:rowOff>152399</xdr:rowOff>
    </xdr:from>
    <xdr:to>
      <xdr:col>4</xdr:col>
      <xdr:colOff>104775</xdr:colOff>
      <xdr:row>4</xdr:row>
      <xdr:rowOff>104774</xdr:rowOff>
    </xdr:to>
    <xdr:pic>
      <xdr:nvPicPr>
        <xdr:cNvPr id="4" name="Picture 3">
          <a:extLst>
            <a:ext uri="{FF2B5EF4-FFF2-40B4-BE49-F238E27FC236}">
              <a16:creationId xmlns:a16="http://schemas.microsoft.com/office/drawing/2014/main" id="{2C26178E-0F36-4210-95DB-FE292B9D3A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05024" y="533399"/>
          <a:ext cx="438151" cy="333375"/>
        </a:xfrm>
        <a:prstGeom prst="rect">
          <a:avLst/>
        </a:prstGeom>
        <a:effectLst>
          <a:glow rad="101600">
            <a:schemeClr val="accent6">
              <a:satMod val="175000"/>
              <a:alpha val="40000"/>
            </a:schemeClr>
          </a:glow>
        </a:effectLst>
      </xdr:spPr>
    </xdr:pic>
    <xdr:clientData/>
  </xdr:twoCellAnchor>
  <xdr:twoCellAnchor>
    <xdr:from>
      <xdr:col>11</xdr:col>
      <xdr:colOff>257735</xdr:colOff>
      <xdr:row>10</xdr:row>
      <xdr:rowOff>183164</xdr:rowOff>
    </xdr:from>
    <xdr:to>
      <xdr:col>16</xdr:col>
      <xdr:colOff>381000</xdr:colOff>
      <xdr:row>23</xdr:row>
      <xdr:rowOff>145675</xdr:rowOff>
    </xdr:to>
    <xdr:sp macro="" textlink="">
      <xdr:nvSpPr>
        <xdr:cNvPr id="7" name="Rectangle: Rounded Corners 6">
          <a:extLst>
            <a:ext uri="{FF2B5EF4-FFF2-40B4-BE49-F238E27FC236}">
              <a16:creationId xmlns:a16="http://schemas.microsoft.com/office/drawing/2014/main" id="{BB9CCD6B-A2D8-42E4-B6E0-37762C225278}"/>
            </a:ext>
          </a:extLst>
        </xdr:cNvPr>
        <xdr:cNvSpPr/>
      </xdr:nvSpPr>
      <xdr:spPr>
        <a:xfrm>
          <a:off x="6914029" y="2088164"/>
          <a:ext cx="3148853" cy="2439011"/>
        </a:xfrm>
        <a:prstGeom prst="roundRect">
          <a:avLst/>
        </a:prstGeom>
        <a:solidFill>
          <a:srgbClr val="E2ECEB"/>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fr-FR" sz="1100" kern="1200"/>
        </a:p>
      </xdr:txBody>
    </xdr:sp>
    <xdr:clientData/>
  </xdr:twoCellAnchor>
  <xdr:twoCellAnchor>
    <xdr:from>
      <xdr:col>3</xdr:col>
      <xdr:colOff>280149</xdr:colOff>
      <xdr:row>24</xdr:row>
      <xdr:rowOff>174763</xdr:rowOff>
    </xdr:from>
    <xdr:to>
      <xdr:col>9</xdr:col>
      <xdr:colOff>336176</xdr:colOff>
      <xdr:row>36</xdr:row>
      <xdr:rowOff>153573</xdr:rowOff>
    </xdr:to>
    <xdr:sp macro="" textlink="">
      <xdr:nvSpPr>
        <xdr:cNvPr id="11" name="Rectangle: Rounded Corners 10">
          <a:extLst>
            <a:ext uri="{FF2B5EF4-FFF2-40B4-BE49-F238E27FC236}">
              <a16:creationId xmlns:a16="http://schemas.microsoft.com/office/drawing/2014/main" id="{B47C57B9-7ED6-4FB6-84F9-4CAED08CD62D}"/>
            </a:ext>
          </a:extLst>
        </xdr:cNvPr>
        <xdr:cNvSpPr/>
      </xdr:nvSpPr>
      <xdr:spPr>
        <a:xfrm>
          <a:off x="2095502" y="4746763"/>
          <a:ext cx="3686733" cy="2264810"/>
        </a:xfrm>
        <a:prstGeom prst="roundRect">
          <a:avLst/>
        </a:prstGeom>
        <a:solidFill>
          <a:srgbClr val="E2ECEB"/>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fr-FR" sz="1100" b="0" kern="1200" cap="none" spc="0">
            <a:ln w="0"/>
            <a:solidFill>
              <a:schemeClr val="accent1"/>
            </a:solidFill>
            <a:effectLst>
              <a:outerShdw blurRad="38100" dist="25400" dir="5400000" algn="ctr" rotWithShape="0">
                <a:srgbClr val="6E747A">
                  <a:alpha val="43000"/>
                </a:srgbClr>
              </a:outerShdw>
            </a:effectLst>
          </a:endParaRPr>
        </a:p>
      </xdr:txBody>
    </xdr:sp>
    <xdr:clientData/>
  </xdr:twoCellAnchor>
  <xdr:twoCellAnchor editAs="oneCell">
    <xdr:from>
      <xdr:col>0</xdr:col>
      <xdr:colOff>215711</xdr:colOff>
      <xdr:row>21</xdr:row>
      <xdr:rowOff>49304</xdr:rowOff>
    </xdr:from>
    <xdr:to>
      <xdr:col>2</xdr:col>
      <xdr:colOff>515471</xdr:colOff>
      <xdr:row>25</xdr:row>
      <xdr:rowOff>7304</xdr:rowOff>
    </xdr:to>
    <mc:AlternateContent xmlns:mc="http://schemas.openxmlformats.org/markup-compatibility/2006" xmlns:a14="http://schemas.microsoft.com/office/drawing/2010/main">
      <mc:Choice Requires="a14">
        <xdr:graphicFrame macro="">
          <xdr:nvGraphicFramePr>
            <xdr:cNvPr id="17" name="Roles 1">
              <a:extLst>
                <a:ext uri="{FF2B5EF4-FFF2-40B4-BE49-F238E27FC236}">
                  <a16:creationId xmlns:a16="http://schemas.microsoft.com/office/drawing/2014/main" id="{17D1D93A-4D71-4DB8-B5C7-E6ECE58EDA56}"/>
                </a:ext>
              </a:extLst>
            </xdr:cNvPr>
            <xdr:cNvGraphicFramePr/>
          </xdr:nvGraphicFramePr>
          <xdr:xfrm>
            <a:off x="0" y="0"/>
            <a:ext cx="0" cy="0"/>
          </xdr:xfrm>
          <a:graphic>
            <a:graphicData uri="http://schemas.microsoft.com/office/drawing/2010/slicer">
              <sle:slicer xmlns:sle="http://schemas.microsoft.com/office/drawing/2010/slicer" name="Roles 1"/>
            </a:graphicData>
          </a:graphic>
        </xdr:graphicFrame>
      </mc:Choice>
      <mc:Fallback xmlns="">
        <xdr:sp macro="" textlink="">
          <xdr:nvSpPr>
            <xdr:cNvPr id="0" name=""/>
            <xdr:cNvSpPr>
              <a:spLocks noTextEdit="1"/>
            </xdr:cNvSpPr>
          </xdr:nvSpPr>
          <xdr:spPr>
            <a:xfrm>
              <a:off x="215711" y="3930386"/>
              <a:ext cx="1522372" cy="697254"/>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238124</xdr:colOff>
      <xdr:row>13</xdr:row>
      <xdr:rowOff>180975</xdr:rowOff>
    </xdr:from>
    <xdr:to>
      <xdr:col>2</xdr:col>
      <xdr:colOff>514949</xdr:colOff>
      <xdr:row>16</xdr:row>
      <xdr:rowOff>149475</xdr:rowOff>
    </xdr:to>
    <mc:AlternateContent xmlns:mc="http://schemas.openxmlformats.org/markup-compatibility/2006" xmlns:a14="http://schemas.microsoft.com/office/drawing/2010/main">
      <mc:Choice Requires="a14">
        <xdr:graphicFrame macro="">
          <xdr:nvGraphicFramePr>
            <xdr:cNvPr id="18" name="Gender  2">
              <a:extLst>
                <a:ext uri="{FF2B5EF4-FFF2-40B4-BE49-F238E27FC236}">
                  <a16:creationId xmlns:a16="http://schemas.microsoft.com/office/drawing/2014/main" id="{0B1AFD82-38CE-40C8-A761-732F7A9934A1}"/>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238124" y="2622595"/>
              <a:ext cx="1484219" cy="531950"/>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344580</xdr:colOff>
      <xdr:row>5</xdr:row>
      <xdr:rowOff>162484</xdr:rowOff>
    </xdr:from>
    <xdr:to>
      <xdr:col>15</xdr:col>
      <xdr:colOff>358588</xdr:colOff>
      <xdr:row>9</xdr:row>
      <xdr:rowOff>168088</xdr:rowOff>
    </xdr:to>
    <xdr:sp macro="" textlink="">
      <xdr:nvSpPr>
        <xdr:cNvPr id="20" name="Rectangle: Rounded Corners 19">
          <a:extLst>
            <a:ext uri="{FF2B5EF4-FFF2-40B4-BE49-F238E27FC236}">
              <a16:creationId xmlns:a16="http://schemas.microsoft.com/office/drawing/2014/main" id="{380BAE2D-BE03-43EC-8798-6E86C4940821}"/>
            </a:ext>
          </a:extLst>
        </xdr:cNvPr>
        <xdr:cNvSpPr/>
      </xdr:nvSpPr>
      <xdr:spPr>
        <a:xfrm>
          <a:off x="7605992" y="1114984"/>
          <a:ext cx="1829361" cy="767604"/>
        </a:xfrm>
        <a:prstGeom prst="roundRect">
          <a:avLst/>
        </a:prstGeom>
        <a:solidFill>
          <a:srgbClr val="E2EAE8"/>
        </a:solidFill>
        <a:ln>
          <a:solidFill>
            <a:srgbClr val="FFC000"/>
          </a:solidFill>
        </a:ln>
        <a:effectLst/>
        <a:scene3d>
          <a:camera prst="orthographicFront"/>
          <a:lightRig rig="threePt" dir="t"/>
        </a:scene3d>
        <a:sp3d>
          <a:bevelT/>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indent="0" algn="ctr"/>
          <a:r>
            <a:rPr lang="fr-FR" sz="1100" b="1" kern="1200">
              <a:solidFill>
                <a:srgbClr val="425C59"/>
              </a:solidFill>
              <a:latin typeface="+mn-lt"/>
              <a:ea typeface="+mn-ea"/>
              <a:cs typeface="+mn-cs"/>
            </a:rPr>
            <a:t>Female Attrition</a:t>
          </a:r>
        </a:p>
      </xdr:txBody>
    </xdr:sp>
    <xdr:clientData/>
  </xdr:twoCellAnchor>
  <xdr:twoCellAnchor editAs="oneCell">
    <xdr:from>
      <xdr:col>0</xdr:col>
      <xdr:colOff>224119</xdr:colOff>
      <xdr:row>16</xdr:row>
      <xdr:rowOff>133350</xdr:rowOff>
    </xdr:from>
    <xdr:to>
      <xdr:col>2</xdr:col>
      <xdr:colOff>511876</xdr:colOff>
      <xdr:row>21</xdr:row>
      <xdr:rowOff>80850</xdr:rowOff>
    </xdr:to>
    <mc:AlternateContent xmlns:mc="http://schemas.openxmlformats.org/markup-compatibility/2006" xmlns:a14="http://schemas.microsoft.com/office/drawing/2010/main">
      <mc:Choice Requires="a14">
        <xdr:graphicFrame macro="">
          <xdr:nvGraphicFramePr>
            <xdr:cNvPr id="23" name="Department 2">
              <a:extLst>
                <a:ext uri="{FF2B5EF4-FFF2-40B4-BE49-F238E27FC236}">
                  <a16:creationId xmlns:a16="http://schemas.microsoft.com/office/drawing/2014/main" id="{247AD5A3-89F2-4B2A-B747-3053A803E4A7}"/>
                </a:ext>
              </a:extLst>
            </xdr:cNvPr>
            <xdr:cNvGraphicFramePr/>
          </xdr:nvGraphicFramePr>
          <xdr:xfrm>
            <a:off x="0" y="0"/>
            <a:ext cx="0" cy="0"/>
          </xdr:xfrm>
          <a:graphic>
            <a:graphicData uri="http://schemas.microsoft.com/office/drawing/2010/slicer">
              <sle:slicer xmlns:sle="http://schemas.microsoft.com/office/drawing/2010/slicer" name="Department 2"/>
            </a:graphicData>
          </a:graphic>
        </xdr:graphicFrame>
      </mc:Choice>
      <mc:Fallback xmlns="">
        <xdr:sp macro="" textlink="">
          <xdr:nvSpPr>
            <xdr:cNvPr id="0" name=""/>
            <xdr:cNvSpPr>
              <a:spLocks noTextEdit="1"/>
            </xdr:cNvSpPr>
          </xdr:nvSpPr>
          <xdr:spPr>
            <a:xfrm>
              <a:off x="219075" y="3138420"/>
              <a:ext cx="1500194" cy="886585"/>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228600</xdr:colOff>
      <xdr:row>24</xdr:row>
      <xdr:rowOff>171450</xdr:rowOff>
    </xdr:from>
    <xdr:to>
      <xdr:col>2</xdr:col>
      <xdr:colOff>505426</xdr:colOff>
      <xdr:row>30</xdr:row>
      <xdr:rowOff>66675</xdr:rowOff>
    </xdr:to>
    <mc:AlternateContent xmlns:mc="http://schemas.openxmlformats.org/markup-compatibility/2006" xmlns:a14="http://schemas.microsoft.com/office/drawing/2010/main">
      <mc:Choice Requires="a14">
        <xdr:graphicFrame macro="">
          <xdr:nvGraphicFramePr>
            <xdr:cNvPr id="26" name="Age _group 1">
              <a:extLst>
                <a:ext uri="{FF2B5EF4-FFF2-40B4-BE49-F238E27FC236}">
                  <a16:creationId xmlns:a16="http://schemas.microsoft.com/office/drawing/2014/main" id="{D1D4D237-4862-4DF9-ADAB-B874E1D34169}"/>
                </a:ext>
              </a:extLst>
            </xdr:cNvPr>
            <xdr:cNvGraphicFramePr/>
          </xdr:nvGraphicFramePr>
          <xdr:xfrm>
            <a:off x="0" y="0"/>
            <a:ext cx="0" cy="0"/>
          </xdr:xfrm>
          <a:graphic>
            <a:graphicData uri="http://schemas.microsoft.com/office/drawing/2010/slicer">
              <sle:slicer xmlns:sle="http://schemas.microsoft.com/office/drawing/2010/slicer" name="Age _group 1"/>
            </a:graphicData>
          </a:graphic>
        </xdr:graphicFrame>
      </mc:Choice>
      <mc:Fallback xmlns="">
        <xdr:sp macro="" textlink="">
          <xdr:nvSpPr>
            <xdr:cNvPr id="0" name=""/>
            <xdr:cNvSpPr>
              <a:spLocks noTextEdit="1"/>
            </xdr:cNvSpPr>
          </xdr:nvSpPr>
          <xdr:spPr>
            <a:xfrm>
              <a:off x="228600" y="4679056"/>
              <a:ext cx="1484220" cy="1022126"/>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224119</xdr:colOff>
      <xdr:row>30</xdr:row>
      <xdr:rowOff>66675</xdr:rowOff>
    </xdr:from>
    <xdr:to>
      <xdr:col>2</xdr:col>
      <xdr:colOff>504450</xdr:colOff>
      <xdr:row>34</xdr:row>
      <xdr:rowOff>24675</xdr:rowOff>
    </xdr:to>
    <mc:AlternateContent xmlns:mc="http://schemas.openxmlformats.org/markup-compatibility/2006" xmlns:a14="http://schemas.microsoft.com/office/drawing/2010/main">
      <mc:Choice Requires="a14">
        <xdr:graphicFrame macro="">
          <xdr:nvGraphicFramePr>
            <xdr:cNvPr id="29" name="Performance Rating 1">
              <a:extLst>
                <a:ext uri="{FF2B5EF4-FFF2-40B4-BE49-F238E27FC236}">
                  <a16:creationId xmlns:a16="http://schemas.microsoft.com/office/drawing/2014/main" id="{07690ABD-7D14-40D1-B933-4BEDD2D5B409}"/>
                </a:ext>
              </a:extLst>
            </xdr:cNvPr>
            <xdr:cNvGraphicFramePr/>
          </xdr:nvGraphicFramePr>
          <xdr:xfrm>
            <a:off x="0" y="0"/>
            <a:ext cx="0" cy="0"/>
          </xdr:xfrm>
          <a:graphic>
            <a:graphicData uri="http://schemas.microsoft.com/office/drawing/2010/slicer">
              <sle:slicer xmlns:sle="http://schemas.microsoft.com/office/drawing/2010/slicer" name="Performance Rating 1"/>
            </a:graphicData>
          </a:graphic>
        </xdr:graphicFrame>
      </mc:Choice>
      <mc:Fallback xmlns="">
        <xdr:sp macro="" textlink="">
          <xdr:nvSpPr>
            <xdr:cNvPr id="0" name=""/>
            <xdr:cNvSpPr>
              <a:spLocks noTextEdit="1"/>
            </xdr:cNvSpPr>
          </xdr:nvSpPr>
          <xdr:spPr>
            <a:xfrm>
              <a:off x="247649" y="5701182"/>
              <a:ext cx="1464194" cy="709268"/>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366993</xdr:colOff>
      <xdr:row>6</xdr:row>
      <xdr:rowOff>134470</xdr:rowOff>
    </xdr:from>
    <xdr:to>
      <xdr:col>13</xdr:col>
      <xdr:colOff>268942</xdr:colOff>
      <xdr:row>9</xdr:row>
      <xdr:rowOff>49866</xdr:rowOff>
    </xdr:to>
    <xdr:pic>
      <xdr:nvPicPr>
        <xdr:cNvPr id="25" name="Graphic 24" descr="Woman">
          <a:extLst>
            <a:ext uri="{FF2B5EF4-FFF2-40B4-BE49-F238E27FC236}">
              <a16:creationId xmlns:a16="http://schemas.microsoft.com/office/drawing/2014/main" id="{57450364-4843-4FCC-9A20-0A839A0D8F0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7628405" y="1277470"/>
          <a:ext cx="507066" cy="486896"/>
        </a:xfrm>
        <a:prstGeom prst="rect">
          <a:avLst/>
        </a:prstGeom>
      </xdr:spPr>
    </xdr:pic>
    <xdr:clientData/>
  </xdr:twoCellAnchor>
  <xdr:twoCellAnchor editAs="oneCell">
    <xdr:from>
      <xdr:col>7</xdr:col>
      <xdr:colOff>238124</xdr:colOff>
      <xdr:row>2</xdr:row>
      <xdr:rowOff>9525</xdr:rowOff>
    </xdr:from>
    <xdr:to>
      <xdr:col>17</xdr:col>
      <xdr:colOff>171449</xdr:colOff>
      <xdr:row>4</xdr:row>
      <xdr:rowOff>171450</xdr:rowOff>
    </xdr:to>
    <xdr:sp macro="" textlink="">
      <xdr:nvSpPr>
        <xdr:cNvPr id="45" name="Rectangle: Rounded Corners 44">
          <a:extLst>
            <a:ext uri="{FF2B5EF4-FFF2-40B4-BE49-F238E27FC236}">
              <a16:creationId xmlns:a16="http://schemas.microsoft.com/office/drawing/2014/main" id="{977D071C-DA49-4F40-B3F0-F905262BA930}"/>
            </a:ext>
          </a:extLst>
        </xdr:cNvPr>
        <xdr:cNvSpPr/>
      </xdr:nvSpPr>
      <xdr:spPr>
        <a:xfrm>
          <a:off x="4473948" y="390525"/>
          <a:ext cx="5984501" cy="542925"/>
        </a:xfrm>
        <a:prstGeom prst="roundRect">
          <a:avLst/>
        </a:prstGeom>
        <a:solidFill>
          <a:srgbClr val="425C59"/>
        </a:solidFill>
        <a:ln>
          <a:noFill/>
        </a:ln>
        <a:effectLst>
          <a:outerShdw blurRad="107950" dist="12700" dir="5400000" algn="ctr">
            <a:srgbClr val="000000"/>
          </a:outerShdw>
          <a:reflection blurRad="6350" stA="50000" endA="300" endPos="55500" dist="101600" dir="5400000" sy="-100000" algn="bl" rotWithShape="0"/>
        </a:effectLst>
        <a:scene3d>
          <a:camera prst="orthographicFront">
            <a:rot lat="0" lon="0" rev="0"/>
          </a:camera>
          <a:lightRig rig="threePt" dir="t">
            <a:rot lat="0" lon="0" rev="1200000"/>
          </a:lightRig>
        </a:scene3d>
      </xdr:spPr>
      <xdr:style>
        <a:lnRef idx="0">
          <a:schemeClr val="accent3"/>
        </a:lnRef>
        <a:fillRef idx="3">
          <a:schemeClr val="accent3"/>
        </a:fillRef>
        <a:effectRef idx="3">
          <a:schemeClr val="accent3"/>
        </a:effectRef>
        <a:fontRef idx="minor">
          <a:schemeClr val="lt1"/>
        </a:fontRef>
      </xdr:style>
      <xdr:txBody>
        <a:bodyPr rtlCol="0" anchor="t">
          <a:scene3d>
            <a:camera prst="orthographicFront"/>
            <a:lightRig rig="harsh" dir="t"/>
          </a:scene3d>
          <a:sp3d extrusionH="57150" prstMaterial="matte">
            <a:bevelT w="63500" h="12700" prst="angle"/>
            <a:contourClr>
              <a:schemeClr val="bg1">
                <a:lumMod val="65000"/>
              </a:schemeClr>
            </a:contourClr>
          </a:sp3d>
        </a:bodyP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marR="0" lvl="0" indent="0" algn="ctr" defTabSz="914400" eaLnBrk="1" fontAlgn="auto" latinLnBrk="0" hangingPunct="1">
            <a:lnSpc>
              <a:spcPct val="100000"/>
            </a:lnSpc>
            <a:spcBef>
              <a:spcPts val="0"/>
            </a:spcBef>
            <a:spcAft>
              <a:spcPts val="0"/>
            </a:spcAft>
            <a:buClrTx/>
            <a:buSzTx/>
            <a:buFontTx/>
            <a:buNone/>
            <a:tabLst/>
            <a:defRPr/>
          </a:pPr>
          <a:r>
            <a:rPr lang="fr-FR" sz="2400" b="1" cap="none" spc="0" baseline="0">
              <a:ln/>
              <a:solidFill>
                <a:srgbClr val="FFC000"/>
              </a:solidFill>
              <a:effectLst/>
              <a:latin typeface="+mn-lt"/>
              <a:ea typeface="+mn-ea"/>
              <a:cs typeface="+mn-cs"/>
            </a:rPr>
            <a:t>EMPLOYEES' ATTRITION ANALYSIS</a:t>
          </a:r>
          <a:endParaRPr lang="fr-FR" sz="2400" b="1" cap="none" spc="0">
            <a:ln/>
            <a:solidFill>
              <a:srgbClr val="FFC000"/>
            </a:solidFill>
            <a:effectLst/>
          </a:endParaRPr>
        </a:p>
        <a:p>
          <a:pPr algn="ctr"/>
          <a:endParaRPr lang="fr-FR" sz="3600" b="1" kern="1200" cap="none" spc="0">
            <a:ln/>
            <a:solidFill>
              <a:schemeClr val="accent3"/>
            </a:solidFill>
            <a:effectLst/>
          </a:endParaRPr>
        </a:p>
      </xdr:txBody>
    </xdr:sp>
    <xdr:clientData/>
  </xdr:twoCellAnchor>
  <xdr:twoCellAnchor>
    <xdr:from>
      <xdr:col>3</xdr:col>
      <xdr:colOff>249394</xdr:colOff>
      <xdr:row>10</xdr:row>
      <xdr:rowOff>174401</xdr:rowOff>
    </xdr:from>
    <xdr:to>
      <xdr:col>11</xdr:col>
      <xdr:colOff>112059</xdr:colOff>
      <xdr:row>23</xdr:row>
      <xdr:rowOff>156882</xdr:rowOff>
    </xdr:to>
    <xdr:sp macro="" textlink="">
      <xdr:nvSpPr>
        <xdr:cNvPr id="51" name="Rectangle: Rounded Corners 50">
          <a:extLst>
            <a:ext uri="{FF2B5EF4-FFF2-40B4-BE49-F238E27FC236}">
              <a16:creationId xmlns:a16="http://schemas.microsoft.com/office/drawing/2014/main" id="{38B130F5-3D80-4F2A-BEAF-A018C1410850}"/>
            </a:ext>
          </a:extLst>
        </xdr:cNvPr>
        <xdr:cNvSpPr/>
      </xdr:nvSpPr>
      <xdr:spPr>
        <a:xfrm>
          <a:off x="2064747" y="2079401"/>
          <a:ext cx="4703606" cy="2458981"/>
        </a:xfrm>
        <a:prstGeom prst="roundRect">
          <a:avLst/>
        </a:prstGeom>
        <a:solidFill>
          <a:srgbClr val="E2ECEB"/>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fr-FR" sz="1100" kern="1200"/>
        </a:p>
      </xdr:txBody>
    </xdr:sp>
    <xdr:clientData/>
  </xdr:twoCellAnchor>
  <xdr:twoCellAnchor>
    <xdr:from>
      <xdr:col>0</xdr:col>
      <xdr:colOff>323851</xdr:colOff>
      <xdr:row>11</xdr:row>
      <xdr:rowOff>85725</xdr:rowOff>
    </xdr:from>
    <xdr:to>
      <xdr:col>1</xdr:col>
      <xdr:colOff>209551</xdr:colOff>
      <xdr:row>13</xdr:row>
      <xdr:rowOff>40246</xdr:rowOff>
    </xdr:to>
    <xdr:sp macro="" textlink="">
      <xdr:nvSpPr>
        <xdr:cNvPr id="56" name="Rectangle: Rounded Corners 55">
          <a:extLst>
            <a:ext uri="{FF2B5EF4-FFF2-40B4-BE49-F238E27FC236}">
              <a16:creationId xmlns:a16="http://schemas.microsoft.com/office/drawing/2014/main" id="{FE421FCD-8742-7B95-E89A-ADD7C336B999}"/>
            </a:ext>
          </a:extLst>
        </xdr:cNvPr>
        <xdr:cNvSpPr/>
      </xdr:nvSpPr>
      <xdr:spPr>
        <a:xfrm>
          <a:off x="323851" y="2151711"/>
          <a:ext cx="489397" cy="330155"/>
        </a:xfrm>
        <a:prstGeom prst="roundRect">
          <a:avLst/>
        </a:prstGeom>
        <a:solidFill>
          <a:srgbClr val="425C59"/>
        </a:solidFill>
        <a:effectLst>
          <a:outerShdw blurRad="40000" dist="23000" dir="5400000" rotWithShape="0">
            <a:srgbClr val="000000">
              <a:alpha val="35000"/>
            </a:srgbClr>
          </a:outerShdw>
          <a:reflection blurRad="6350" stA="50000" endA="275" endPos="40000" dist="101600" dir="5400000" sy="-100000" algn="bl" rotWithShape="0"/>
        </a:effectLst>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lang="fr-FR" sz="1100" kern="1200"/>
        </a:p>
      </xdr:txBody>
    </xdr:sp>
    <xdr:clientData/>
  </xdr:twoCellAnchor>
  <xdr:twoCellAnchor>
    <xdr:from>
      <xdr:col>0</xdr:col>
      <xdr:colOff>342095</xdr:colOff>
      <xdr:row>9</xdr:row>
      <xdr:rowOff>23477</xdr:rowOff>
    </xdr:from>
    <xdr:to>
      <xdr:col>1</xdr:col>
      <xdr:colOff>227795</xdr:colOff>
      <xdr:row>11</xdr:row>
      <xdr:rowOff>13415</xdr:rowOff>
    </xdr:to>
    <xdr:sp macro="" textlink="">
      <xdr:nvSpPr>
        <xdr:cNvPr id="66" name="Rectangle: Rounded Corners 65">
          <a:extLst>
            <a:ext uri="{FF2B5EF4-FFF2-40B4-BE49-F238E27FC236}">
              <a16:creationId xmlns:a16="http://schemas.microsoft.com/office/drawing/2014/main" id="{59C5813B-277A-7B43-E96D-2B1C0AE169C2}"/>
            </a:ext>
          </a:extLst>
        </xdr:cNvPr>
        <xdr:cNvSpPr/>
      </xdr:nvSpPr>
      <xdr:spPr>
        <a:xfrm>
          <a:off x="342095" y="1713829"/>
          <a:ext cx="489397" cy="365572"/>
        </a:xfrm>
        <a:prstGeom prst="roundRect">
          <a:avLst/>
        </a:prstGeom>
        <a:solidFill>
          <a:srgbClr val="425C59"/>
        </a:solidFill>
        <a:effectLst>
          <a:outerShdw blurRad="40000" dist="23000" dir="5400000" rotWithShape="0">
            <a:srgbClr val="000000">
              <a:alpha val="35000"/>
            </a:srgbClr>
          </a:outerShdw>
          <a:reflection blurRad="6350" stA="50000" endA="275" endPos="40000" dist="101600" dir="5400000" sy="-100000" algn="bl" rotWithShape="0"/>
        </a:effectLst>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lang="fr-FR" sz="1100" kern="1200"/>
        </a:p>
      </xdr:txBody>
    </xdr:sp>
    <xdr:clientData/>
  </xdr:twoCellAnchor>
  <xdr:twoCellAnchor>
    <xdr:from>
      <xdr:col>1</xdr:col>
      <xdr:colOff>448236</xdr:colOff>
      <xdr:row>9</xdr:row>
      <xdr:rowOff>13417</xdr:rowOff>
    </xdr:from>
    <xdr:to>
      <xdr:col>2</xdr:col>
      <xdr:colOff>353365</xdr:colOff>
      <xdr:row>11</xdr:row>
      <xdr:rowOff>0</xdr:rowOff>
    </xdr:to>
    <xdr:sp macro="" textlink="">
      <xdr:nvSpPr>
        <xdr:cNvPr id="67" name="Rectangle: Rounded Corners 66">
          <a:hlinkClick xmlns:r="http://schemas.openxmlformats.org/officeDocument/2006/relationships" r:id="rId4"/>
          <a:extLst>
            <a:ext uri="{FF2B5EF4-FFF2-40B4-BE49-F238E27FC236}">
              <a16:creationId xmlns:a16="http://schemas.microsoft.com/office/drawing/2014/main" id="{AEFC37E1-CF83-9546-9F8F-7B2B051CCC97}"/>
            </a:ext>
          </a:extLst>
        </xdr:cNvPr>
        <xdr:cNvSpPr/>
      </xdr:nvSpPr>
      <xdr:spPr>
        <a:xfrm>
          <a:off x="1053354" y="1727917"/>
          <a:ext cx="510246" cy="367583"/>
        </a:xfrm>
        <a:prstGeom prst="roundRect">
          <a:avLst/>
        </a:prstGeom>
        <a:solidFill>
          <a:srgbClr val="425C59"/>
        </a:solidFill>
        <a:effectLst>
          <a:outerShdw blurRad="40000" dist="23000" dir="5400000" rotWithShape="0">
            <a:srgbClr val="000000">
              <a:alpha val="35000"/>
            </a:srgbClr>
          </a:outerShdw>
          <a:reflection blurRad="6350" stA="50000" endA="275" endPos="40000" dist="101600" dir="5400000" sy="-100000" algn="bl" rotWithShape="0"/>
        </a:effectLst>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lang="fr-FR" sz="1100" kern="1200">
            <a:solidFill>
              <a:schemeClr val="accent3">
                <a:lumMod val="60000"/>
                <a:lumOff val="40000"/>
              </a:schemeClr>
            </a:solidFill>
          </a:endParaRPr>
        </a:p>
      </xdr:txBody>
    </xdr:sp>
    <xdr:clientData/>
  </xdr:twoCellAnchor>
  <xdr:twoCellAnchor editAs="oneCell">
    <xdr:from>
      <xdr:col>1</xdr:col>
      <xdr:colOff>481081</xdr:colOff>
      <xdr:row>9</xdr:row>
      <xdr:rowOff>28309</xdr:rowOff>
    </xdr:from>
    <xdr:to>
      <xdr:col>2</xdr:col>
      <xdr:colOff>308557</xdr:colOff>
      <xdr:row>11</xdr:row>
      <xdr:rowOff>1</xdr:rowOff>
    </xdr:to>
    <xdr:pic>
      <xdr:nvPicPr>
        <xdr:cNvPr id="69" name="Graphic 68" descr="Social network with solid fill">
          <a:extLst>
            <a:ext uri="{FF2B5EF4-FFF2-40B4-BE49-F238E27FC236}">
              <a16:creationId xmlns:a16="http://schemas.microsoft.com/office/drawing/2014/main" id="{F49014FE-3B9F-49AF-A107-B134C0D417E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084778" y="1718661"/>
          <a:ext cx="431173" cy="347326"/>
        </a:xfrm>
        <a:prstGeom prst="rect">
          <a:avLst/>
        </a:prstGeom>
      </xdr:spPr>
    </xdr:pic>
    <xdr:clientData/>
  </xdr:twoCellAnchor>
  <xdr:twoCellAnchor editAs="oneCell">
    <xdr:from>
      <xdr:col>0</xdr:col>
      <xdr:colOff>342096</xdr:colOff>
      <xdr:row>9</xdr:row>
      <xdr:rowOff>77141</xdr:rowOff>
    </xdr:from>
    <xdr:to>
      <xdr:col>1</xdr:col>
      <xdr:colOff>246727</xdr:colOff>
      <xdr:row>10</xdr:row>
      <xdr:rowOff>147572</xdr:rowOff>
    </xdr:to>
    <xdr:pic>
      <xdr:nvPicPr>
        <xdr:cNvPr id="70" name="Graphic 69" descr="Bullseye with solid fill">
          <a:hlinkClick xmlns:r="http://schemas.openxmlformats.org/officeDocument/2006/relationships" r:id="rId7"/>
          <a:extLst>
            <a:ext uri="{FF2B5EF4-FFF2-40B4-BE49-F238E27FC236}">
              <a16:creationId xmlns:a16="http://schemas.microsoft.com/office/drawing/2014/main" id="{BB8D576D-5E11-496E-B6B8-4437A4812DD7}"/>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342096" y="1767493"/>
          <a:ext cx="508328" cy="258248"/>
        </a:xfrm>
        <a:prstGeom prst="rect">
          <a:avLst/>
        </a:prstGeom>
      </xdr:spPr>
    </xdr:pic>
    <xdr:clientData/>
  </xdr:twoCellAnchor>
  <xdr:twoCellAnchor editAs="oneCell">
    <xdr:from>
      <xdr:col>0</xdr:col>
      <xdr:colOff>310436</xdr:colOff>
      <xdr:row>11</xdr:row>
      <xdr:rowOff>32063</xdr:rowOff>
    </xdr:from>
    <xdr:to>
      <xdr:col>1</xdr:col>
      <xdr:colOff>215068</xdr:colOff>
      <xdr:row>13</xdr:row>
      <xdr:rowOff>85820</xdr:rowOff>
    </xdr:to>
    <xdr:pic>
      <xdr:nvPicPr>
        <xdr:cNvPr id="79" name="Graphic 78" descr="Group with solid fill">
          <a:hlinkClick xmlns:r="http://schemas.openxmlformats.org/officeDocument/2006/relationships" r:id="rId10"/>
          <a:extLst>
            <a:ext uri="{FF2B5EF4-FFF2-40B4-BE49-F238E27FC236}">
              <a16:creationId xmlns:a16="http://schemas.microsoft.com/office/drawing/2014/main" id="{7BF24585-9EB9-4065-936F-D00307CC4DE9}"/>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310436" y="2098049"/>
          <a:ext cx="508329" cy="429391"/>
        </a:xfrm>
        <a:prstGeom prst="rect">
          <a:avLst/>
        </a:prstGeom>
      </xdr:spPr>
    </xdr:pic>
    <xdr:clientData/>
  </xdr:twoCellAnchor>
  <xdr:twoCellAnchor>
    <xdr:from>
      <xdr:col>11</xdr:col>
      <xdr:colOff>369794</xdr:colOff>
      <xdr:row>11</xdr:row>
      <xdr:rowOff>167079</xdr:rowOff>
    </xdr:from>
    <xdr:to>
      <xdr:col>16</xdr:col>
      <xdr:colOff>246529</xdr:colOff>
      <xdr:row>22</xdr:row>
      <xdr:rowOff>179294</xdr:rowOff>
    </xdr:to>
    <xdr:graphicFrame macro="">
      <xdr:nvGraphicFramePr>
        <xdr:cNvPr id="15" name="Chart 14">
          <a:extLst>
            <a:ext uri="{FF2B5EF4-FFF2-40B4-BE49-F238E27FC236}">
              <a16:creationId xmlns:a16="http://schemas.microsoft.com/office/drawing/2014/main" id="{D512CA8D-60C3-4C45-8D19-9D6808096D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448235</xdr:colOff>
      <xdr:row>25</xdr:row>
      <xdr:rowOff>139130</xdr:rowOff>
    </xdr:from>
    <xdr:to>
      <xdr:col>9</xdr:col>
      <xdr:colOff>179295</xdr:colOff>
      <xdr:row>36</xdr:row>
      <xdr:rowOff>39385</xdr:rowOff>
    </xdr:to>
    <xdr:graphicFrame macro="">
      <xdr:nvGraphicFramePr>
        <xdr:cNvPr id="28" name="Chart 27">
          <a:extLst>
            <a:ext uri="{FF2B5EF4-FFF2-40B4-BE49-F238E27FC236}">
              <a16:creationId xmlns:a16="http://schemas.microsoft.com/office/drawing/2014/main" id="{DDD867B7-E091-4582-8276-700B22228B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16</xdr:col>
      <xdr:colOff>56030</xdr:colOff>
      <xdr:row>25</xdr:row>
      <xdr:rowOff>168088</xdr:rowOff>
    </xdr:from>
    <xdr:to>
      <xdr:col>21</xdr:col>
      <xdr:colOff>129939</xdr:colOff>
      <xdr:row>36</xdr:row>
      <xdr:rowOff>74234</xdr:rowOff>
    </xdr:to>
    <xdr:graphicFrame macro="">
      <xdr:nvGraphicFramePr>
        <xdr:cNvPr id="38" name="Chart 37">
          <a:extLst>
            <a:ext uri="{FF2B5EF4-FFF2-40B4-BE49-F238E27FC236}">
              <a16:creationId xmlns:a16="http://schemas.microsoft.com/office/drawing/2014/main" id="{4C43D05F-F033-4851-8125-6FB0E47151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17</xdr:col>
      <xdr:colOff>78440</xdr:colOff>
      <xdr:row>11</xdr:row>
      <xdr:rowOff>117726</xdr:rowOff>
    </xdr:from>
    <xdr:to>
      <xdr:col>21</xdr:col>
      <xdr:colOff>100852</xdr:colOff>
      <xdr:row>22</xdr:row>
      <xdr:rowOff>145676</xdr:rowOff>
    </xdr:to>
    <xdr:graphicFrame macro="">
      <xdr:nvGraphicFramePr>
        <xdr:cNvPr id="44" name="Chart 43">
          <a:extLst>
            <a:ext uri="{FF2B5EF4-FFF2-40B4-BE49-F238E27FC236}">
              <a16:creationId xmlns:a16="http://schemas.microsoft.com/office/drawing/2014/main" id="{1F2D1FBA-73F2-476C-AA74-152FFFF55E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xdr:col>
      <xdr:colOff>425823</xdr:colOff>
      <xdr:row>11</xdr:row>
      <xdr:rowOff>78441</xdr:rowOff>
    </xdr:from>
    <xdr:to>
      <xdr:col>2</xdr:col>
      <xdr:colOff>357469</xdr:colOff>
      <xdr:row>13</xdr:row>
      <xdr:rowOff>44824</xdr:rowOff>
    </xdr:to>
    <xdr:grpSp>
      <xdr:nvGrpSpPr>
        <xdr:cNvPr id="63" name="Group 62">
          <a:hlinkClick xmlns:r="http://schemas.openxmlformats.org/officeDocument/2006/relationships" r:id="rId17"/>
          <a:extLst>
            <a:ext uri="{FF2B5EF4-FFF2-40B4-BE49-F238E27FC236}">
              <a16:creationId xmlns:a16="http://schemas.microsoft.com/office/drawing/2014/main" id="{F8826162-C70D-457C-A0DE-66B6A7354EF3}"/>
            </a:ext>
          </a:extLst>
        </xdr:cNvPr>
        <xdr:cNvGrpSpPr/>
      </xdr:nvGrpSpPr>
      <xdr:grpSpPr>
        <a:xfrm>
          <a:off x="1037129" y="2111389"/>
          <a:ext cx="542952" cy="336010"/>
          <a:chOff x="9722069" y="1992586"/>
          <a:chExt cx="814771" cy="437932"/>
        </a:xfrm>
      </xdr:grpSpPr>
      <xdr:sp macro="" textlink="">
        <xdr:nvSpPr>
          <xdr:cNvPr id="64" name="Rectangle: Rounded Corners 63">
            <a:extLst>
              <a:ext uri="{FF2B5EF4-FFF2-40B4-BE49-F238E27FC236}">
                <a16:creationId xmlns:a16="http://schemas.microsoft.com/office/drawing/2014/main" id="{422835A4-DCBC-9B3A-FC4D-CFDB3B8FB91E}"/>
              </a:ext>
            </a:extLst>
          </xdr:cNvPr>
          <xdr:cNvSpPr/>
        </xdr:nvSpPr>
        <xdr:spPr>
          <a:xfrm>
            <a:off x="9722069" y="1992586"/>
            <a:ext cx="814771" cy="437932"/>
          </a:xfrm>
          <a:prstGeom prst="roundRect">
            <a:avLst/>
          </a:prstGeom>
          <a:solidFill>
            <a:srgbClr val="425C59"/>
          </a:solidFill>
          <a:effectLst>
            <a:outerShdw blurRad="40000" dist="23000" dir="5400000" rotWithShape="0">
              <a:srgbClr val="000000">
                <a:alpha val="35000"/>
              </a:srgbClr>
            </a:outerShdw>
            <a:reflection blurRad="6350" stA="50000" endA="275" endPos="40000" dist="101600" dir="5400000" sy="-100000" algn="bl" rotWithShape="0"/>
          </a:effectLst>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endParaRPr lang="fr-FR" sz="1100" b="0" kern="1200"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endParaRPr>
          </a:p>
        </xdr:txBody>
      </xdr:sp>
      <xdr:pic>
        <xdr:nvPicPr>
          <xdr:cNvPr id="65" name="Graphic 64" descr="Man and woman with solid fill">
            <a:extLst>
              <a:ext uri="{FF2B5EF4-FFF2-40B4-BE49-F238E27FC236}">
                <a16:creationId xmlns:a16="http://schemas.microsoft.com/office/drawing/2014/main" id="{CC1E3B49-01E0-C919-E112-3A7485E63982}"/>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9787759" y="2047328"/>
            <a:ext cx="717330" cy="306551"/>
          </a:xfrm>
          <a:prstGeom prst="rect">
            <a:avLst/>
          </a:prstGeom>
        </xdr:spPr>
      </xdr:pic>
    </xdr:grpSp>
    <xdr:clientData/>
  </xdr:twoCellAnchor>
  <xdr:twoCellAnchor>
    <xdr:from>
      <xdr:col>3</xdr:col>
      <xdr:colOff>383864</xdr:colOff>
      <xdr:row>11</xdr:row>
      <xdr:rowOff>123265</xdr:rowOff>
    </xdr:from>
    <xdr:to>
      <xdr:col>10</xdr:col>
      <xdr:colOff>582706</xdr:colOff>
      <xdr:row>22</xdr:row>
      <xdr:rowOff>168088</xdr:rowOff>
    </xdr:to>
    <xdr:graphicFrame macro="">
      <xdr:nvGraphicFramePr>
        <xdr:cNvPr id="5" name="Chart 4">
          <a:extLst>
            <a:ext uri="{FF2B5EF4-FFF2-40B4-BE49-F238E27FC236}">
              <a16:creationId xmlns:a16="http://schemas.microsoft.com/office/drawing/2014/main" id="{1419E207-5A06-445D-8F9B-9A8762C7D3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10</xdr:col>
      <xdr:colOff>33617</xdr:colOff>
      <xdr:row>25</xdr:row>
      <xdr:rowOff>145677</xdr:rowOff>
    </xdr:from>
    <xdr:to>
      <xdr:col>15</xdr:col>
      <xdr:colOff>201705</xdr:colOff>
      <xdr:row>36</xdr:row>
      <xdr:rowOff>123265</xdr:rowOff>
    </xdr:to>
    <xdr:graphicFrame macro="">
      <xdr:nvGraphicFramePr>
        <xdr:cNvPr id="8" name="Chart 7">
          <a:extLst>
            <a:ext uri="{FF2B5EF4-FFF2-40B4-BE49-F238E27FC236}">
              <a16:creationId xmlns:a16="http://schemas.microsoft.com/office/drawing/2014/main" id="{237113F7-C298-4572-A249-B637062EDD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5</xdr:col>
      <xdr:colOff>28575</xdr:colOff>
      <xdr:row>5</xdr:row>
      <xdr:rowOff>123266</xdr:rowOff>
    </xdr:from>
    <xdr:to>
      <xdr:col>7</xdr:col>
      <xdr:colOff>314325</xdr:colOff>
      <xdr:row>9</xdr:row>
      <xdr:rowOff>179294</xdr:rowOff>
    </xdr:to>
    <xdr:grpSp>
      <xdr:nvGrpSpPr>
        <xdr:cNvPr id="30" name="Group 29">
          <a:extLst>
            <a:ext uri="{FF2B5EF4-FFF2-40B4-BE49-F238E27FC236}">
              <a16:creationId xmlns:a16="http://schemas.microsoft.com/office/drawing/2014/main" id="{06917127-95B8-44DC-AAA4-832B099BA22B}"/>
            </a:ext>
          </a:extLst>
        </xdr:cNvPr>
        <xdr:cNvGrpSpPr/>
      </xdr:nvGrpSpPr>
      <xdr:grpSpPr>
        <a:xfrm>
          <a:off x="3085105" y="1047333"/>
          <a:ext cx="1508362" cy="795282"/>
          <a:chOff x="3054163" y="1075766"/>
          <a:chExt cx="1495986" cy="818028"/>
        </a:xfrm>
      </xdr:grpSpPr>
      <xdr:sp macro="" textlink="">
        <xdr:nvSpPr>
          <xdr:cNvPr id="2" name="Rectangle: Rounded Corners 1">
            <a:extLst>
              <a:ext uri="{FF2B5EF4-FFF2-40B4-BE49-F238E27FC236}">
                <a16:creationId xmlns:a16="http://schemas.microsoft.com/office/drawing/2014/main" id="{A22579F2-8C3B-464A-B628-34253D096164}"/>
              </a:ext>
            </a:extLst>
          </xdr:cNvPr>
          <xdr:cNvSpPr/>
        </xdr:nvSpPr>
        <xdr:spPr>
          <a:xfrm>
            <a:off x="3054163" y="1075766"/>
            <a:ext cx="1495986" cy="818028"/>
          </a:xfrm>
          <a:prstGeom prst="roundRect">
            <a:avLst/>
          </a:prstGeom>
          <a:solidFill>
            <a:srgbClr val="E2EAE8"/>
          </a:solidFill>
          <a:ln>
            <a:solidFill>
              <a:srgbClr val="FFC000"/>
            </a:solidFill>
          </a:ln>
          <a:effectLst/>
          <a:scene3d>
            <a:camera prst="orthographicFront"/>
            <a:lightRig rig="threePt" dir="t"/>
          </a:scene3d>
          <a:sp3d>
            <a:bevelT/>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fr-FR" sz="1100" b="1" kern="1200">
                <a:solidFill>
                  <a:srgbClr val="425C59"/>
                </a:solidFill>
              </a:rPr>
              <a:t>Total Attrition</a:t>
            </a:r>
          </a:p>
        </xdr:txBody>
      </xdr:sp>
      <xdr:sp macro="" textlink="Pivot_Table!I8">
        <xdr:nvSpPr>
          <xdr:cNvPr id="22" name="TextBox 21">
            <a:extLst>
              <a:ext uri="{FF2B5EF4-FFF2-40B4-BE49-F238E27FC236}">
                <a16:creationId xmlns:a16="http://schemas.microsoft.com/office/drawing/2014/main" id="{83745C92-A3CA-4ED6-ACD8-1C8C3478399F}"/>
              </a:ext>
            </a:extLst>
          </xdr:cNvPr>
          <xdr:cNvSpPr txBox="1"/>
        </xdr:nvSpPr>
        <xdr:spPr>
          <a:xfrm>
            <a:off x="3451412" y="1288676"/>
            <a:ext cx="997323" cy="5266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FAD3D53-4D13-4F05-91E1-705F33FAEB40}" type="TxLink">
              <a:rPr lang="en-US" sz="2000" b="1" i="0" u="none" strike="noStrike" kern="1200">
                <a:solidFill>
                  <a:srgbClr val="632523"/>
                </a:solidFill>
                <a:latin typeface="Calibri"/>
                <a:cs typeface="Calibri"/>
              </a:rPr>
              <a:pPr algn="ctr"/>
              <a:t>148</a:t>
            </a:fld>
            <a:endParaRPr lang="en-US" sz="2000" b="1" kern="1200">
              <a:solidFill>
                <a:schemeClr val="accent2">
                  <a:lumMod val="50000"/>
                </a:schemeClr>
              </a:solidFill>
            </a:endParaRPr>
          </a:p>
        </xdr:txBody>
      </xdr:sp>
      <xdr:pic>
        <xdr:nvPicPr>
          <xdr:cNvPr id="12" name="Graphic 11" descr="Business Growth with solid fill">
            <a:extLst>
              <a:ext uri="{FF2B5EF4-FFF2-40B4-BE49-F238E27FC236}">
                <a16:creationId xmlns:a16="http://schemas.microsoft.com/office/drawing/2014/main" id="{D48E14B4-9978-42ED-8A91-E9D7C95DA02A}"/>
              </a:ext>
            </a:extLst>
          </xdr:cNvPr>
          <xdr:cNvPicPr>
            <a:picLocks noChangeAspect="1"/>
          </xdr:cNvPicPr>
        </xdr:nvPicPr>
        <xdr:blipFill>
          <a:blip xmlns:r="http://schemas.openxmlformats.org/officeDocument/2006/relationships" r:embed="rId22">
            <a:extLst>
              <a:ext uri="{96DAC541-7B7A-43D3-8B79-37D633B846F1}">
                <asvg:svgBlip xmlns:asvg="http://schemas.microsoft.com/office/drawing/2016/SVG/main" r:embed="rId23"/>
              </a:ext>
            </a:extLst>
          </a:blip>
          <a:stretch>
            <a:fillRect/>
          </a:stretch>
        </xdr:blipFill>
        <xdr:spPr>
          <a:xfrm>
            <a:off x="3087781" y="1288676"/>
            <a:ext cx="598954" cy="560295"/>
          </a:xfrm>
          <a:prstGeom prst="rect">
            <a:avLst/>
          </a:prstGeom>
        </xdr:spPr>
      </xdr:pic>
    </xdr:grpSp>
    <xdr:clientData/>
  </xdr:twoCellAnchor>
  <xdr:twoCellAnchor>
    <xdr:from>
      <xdr:col>8</xdr:col>
      <xdr:colOff>291353</xdr:colOff>
      <xdr:row>5</xdr:row>
      <xdr:rowOff>156882</xdr:rowOff>
    </xdr:from>
    <xdr:to>
      <xdr:col>11</xdr:col>
      <xdr:colOff>205067</xdr:colOff>
      <xdr:row>9</xdr:row>
      <xdr:rowOff>168088</xdr:rowOff>
    </xdr:to>
    <xdr:grpSp>
      <xdr:nvGrpSpPr>
        <xdr:cNvPr id="13" name="Group 12">
          <a:extLst>
            <a:ext uri="{FF2B5EF4-FFF2-40B4-BE49-F238E27FC236}">
              <a16:creationId xmlns:a16="http://schemas.microsoft.com/office/drawing/2014/main" id="{317F7372-B2F2-BF3D-E026-36F60E303059}"/>
            </a:ext>
          </a:extLst>
        </xdr:cNvPr>
        <xdr:cNvGrpSpPr/>
      </xdr:nvGrpSpPr>
      <xdr:grpSpPr>
        <a:xfrm>
          <a:off x="5181801" y="1080949"/>
          <a:ext cx="1747632" cy="750460"/>
          <a:chOff x="4917141" y="1109382"/>
          <a:chExt cx="1495985" cy="773206"/>
        </a:xfrm>
      </xdr:grpSpPr>
      <xdr:sp macro="" textlink="">
        <xdr:nvSpPr>
          <xdr:cNvPr id="19" name="Rectangle: Rounded Corners 18">
            <a:extLst>
              <a:ext uri="{FF2B5EF4-FFF2-40B4-BE49-F238E27FC236}">
                <a16:creationId xmlns:a16="http://schemas.microsoft.com/office/drawing/2014/main" id="{5AB5E980-D8D1-48B9-90AC-EB67C60481D9}"/>
              </a:ext>
            </a:extLst>
          </xdr:cNvPr>
          <xdr:cNvSpPr/>
        </xdr:nvSpPr>
        <xdr:spPr>
          <a:xfrm>
            <a:off x="4917141" y="1109382"/>
            <a:ext cx="1495985" cy="773206"/>
          </a:xfrm>
          <a:prstGeom prst="roundRect">
            <a:avLst/>
          </a:prstGeom>
          <a:solidFill>
            <a:srgbClr val="E2EAE8"/>
          </a:solidFill>
          <a:ln>
            <a:solidFill>
              <a:srgbClr val="FFC000"/>
            </a:solidFill>
          </a:ln>
          <a:scene3d>
            <a:camera prst="orthographicFront"/>
            <a:lightRig rig="threePt" dir="t"/>
          </a:scene3d>
          <a:sp3d>
            <a:bevelT/>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fr-FR" sz="1100" b="1" kern="1200">
                <a:solidFill>
                  <a:srgbClr val="425C59"/>
                </a:solidFill>
              </a:rPr>
              <a:t>Attrition</a:t>
            </a:r>
            <a:r>
              <a:rPr lang="fr-FR" sz="1100" b="1" kern="1200" baseline="0">
                <a:solidFill>
                  <a:srgbClr val="425C59"/>
                </a:solidFill>
              </a:rPr>
              <a:t> Rate</a:t>
            </a:r>
            <a:endParaRPr lang="fr-FR" sz="1100" b="1" kern="1200">
              <a:solidFill>
                <a:srgbClr val="425C59"/>
              </a:solidFill>
            </a:endParaRPr>
          </a:p>
        </xdr:txBody>
      </xdr:sp>
      <xdr:sp macro="" textlink="Pivot_Table!L8">
        <xdr:nvSpPr>
          <xdr:cNvPr id="21" name="TextBox 20">
            <a:extLst>
              <a:ext uri="{FF2B5EF4-FFF2-40B4-BE49-F238E27FC236}">
                <a16:creationId xmlns:a16="http://schemas.microsoft.com/office/drawing/2014/main" id="{0D087966-62BC-4B07-A8EA-5138932322B4}"/>
              </a:ext>
            </a:extLst>
          </xdr:cNvPr>
          <xdr:cNvSpPr txBox="1"/>
        </xdr:nvSpPr>
        <xdr:spPr>
          <a:xfrm>
            <a:off x="5240065" y="1364318"/>
            <a:ext cx="803462" cy="4622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629476C-FDEB-42BC-AE5D-E04514706DB2}" type="TxLink">
              <a:rPr lang="en-US" sz="2000" b="1" i="0" u="none" strike="noStrike">
                <a:solidFill>
                  <a:srgbClr val="632523"/>
                </a:solidFill>
                <a:latin typeface="Calibri"/>
                <a:cs typeface="Calibri"/>
              </a:rPr>
              <a:pPr algn="ctr"/>
              <a:t>49%</a:t>
            </a:fld>
            <a:endParaRPr lang="fr-FR" sz="2000" b="1">
              <a:solidFill>
                <a:srgbClr val="30542A"/>
              </a:solidFill>
            </a:endParaRPr>
          </a:p>
        </xdr:txBody>
      </xdr:sp>
      <xdr:pic>
        <xdr:nvPicPr>
          <xdr:cNvPr id="10" name="Graphic 9" descr="Users">
            <a:extLst>
              <a:ext uri="{FF2B5EF4-FFF2-40B4-BE49-F238E27FC236}">
                <a16:creationId xmlns:a16="http://schemas.microsoft.com/office/drawing/2014/main" id="{6C401612-2D1F-4AEE-9CBE-FA031FC36373}"/>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a:off x="4984377" y="1344705"/>
            <a:ext cx="378749" cy="457276"/>
          </a:xfrm>
          <a:prstGeom prst="rect">
            <a:avLst/>
          </a:prstGeom>
        </xdr:spPr>
      </xdr:pic>
    </xdr:grpSp>
    <xdr:clientData/>
  </xdr:twoCellAnchor>
  <xdr:twoCellAnchor>
    <xdr:from>
      <xdr:col>16</xdr:col>
      <xdr:colOff>369793</xdr:colOff>
      <xdr:row>5</xdr:row>
      <xdr:rowOff>147918</xdr:rowOff>
    </xdr:from>
    <xdr:to>
      <xdr:col>19</xdr:col>
      <xdr:colOff>380999</xdr:colOff>
      <xdr:row>9</xdr:row>
      <xdr:rowOff>145676</xdr:rowOff>
    </xdr:to>
    <xdr:sp macro="" textlink="">
      <xdr:nvSpPr>
        <xdr:cNvPr id="16" name="Rectangle: Rounded Corners 15">
          <a:extLst>
            <a:ext uri="{FF2B5EF4-FFF2-40B4-BE49-F238E27FC236}">
              <a16:creationId xmlns:a16="http://schemas.microsoft.com/office/drawing/2014/main" id="{39A687FF-98E3-30B5-6184-9653C7A94701}"/>
            </a:ext>
          </a:extLst>
        </xdr:cNvPr>
        <xdr:cNvSpPr/>
      </xdr:nvSpPr>
      <xdr:spPr>
        <a:xfrm>
          <a:off x="10051675" y="1100418"/>
          <a:ext cx="1826559" cy="759758"/>
        </a:xfrm>
        <a:prstGeom prst="roundRect">
          <a:avLst/>
        </a:prstGeom>
        <a:solidFill>
          <a:srgbClr val="E2EAE8"/>
        </a:solidFill>
        <a:ln>
          <a:solidFill>
            <a:srgbClr val="FFC000"/>
          </a:solidFill>
        </a:ln>
        <a:effectLst/>
        <a:scene3d>
          <a:camera prst="orthographicFront"/>
          <a:lightRig rig="threePt" dir="t"/>
        </a:scene3d>
        <a:sp3d>
          <a:bevelT/>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indent="0" algn="ctr"/>
          <a:r>
            <a:rPr lang="fr-FR" sz="1100" b="1" kern="1200">
              <a:solidFill>
                <a:srgbClr val="425C59"/>
              </a:solidFill>
              <a:latin typeface="+mn-lt"/>
              <a:ea typeface="+mn-ea"/>
              <a:cs typeface="+mn-cs"/>
            </a:rPr>
            <a:t>Male Attrition</a:t>
          </a:r>
        </a:p>
      </xdr:txBody>
    </xdr:sp>
    <xdr:clientData/>
  </xdr:twoCellAnchor>
  <xdr:twoCellAnchor editAs="oneCell">
    <xdr:from>
      <xdr:col>16</xdr:col>
      <xdr:colOff>343460</xdr:colOff>
      <xdr:row>7</xdr:row>
      <xdr:rowOff>0</xdr:rowOff>
    </xdr:from>
    <xdr:to>
      <xdr:col>17</xdr:col>
      <xdr:colOff>313765</xdr:colOff>
      <xdr:row>9</xdr:row>
      <xdr:rowOff>40342</xdr:rowOff>
    </xdr:to>
    <xdr:pic>
      <xdr:nvPicPr>
        <xdr:cNvPr id="24" name="Graphic 23" descr="Man">
          <a:extLst>
            <a:ext uri="{FF2B5EF4-FFF2-40B4-BE49-F238E27FC236}">
              <a16:creationId xmlns:a16="http://schemas.microsoft.com/office/drawing/2014/main" id="{AC1769A5-803A-4790-91BF-3A7B949E9A48}"/>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 uri="{96DAC541-7B7A-43D3-8B79-37D633B846F1}">
              <asvg:svgBlip xmlns:asvg="http://schemas.microsoft.com/office/drawing/2016/SVG/main" r:embed="rId27"/>
            </a:ext>
          </a:extLst>
        </a:blip>
        <a:stretch>
          <a:fillRect/>
        </a:stretch>
      </xdr:blipFill>
      <xdr:spPr>
        <a:xfrm>
          <a:off x="10025342" y="1333500"/>
          <a:ext cx="575423" cy="421342"/>
        </a:xfrm>
        <a:prstGeom prst="rect">
          <a:avLst/>
        </a:prstGeom>
      </xdr:spPr>
    </xdr:pic>
    <xdr:clientData/>
  </xdr:twoCellAnchor>
  <xdr:twoCellAnchor>
    <xdr:from>
      <xdr:col>9</xdr:col>
      <xdr:colOff>549088</xdr:colOff>
      <xdr:row>6</xdr:row>
      <xdr:rowOff>78442</xdr:rowOff>
    </xdr:from>
    <xdr:to>
      <xdr:col>11</xdr:col>
      <xdr:colOff>481853</xdr:colOff>
      <xdr:row>10</xdr:row>
      <xdr:rowOff>33617</xdr:rowOff>
    </xdr:to>
    <xdr:graphicFrame macro="">
      <xdr:nvGraphicFramePr>
        <xdr:cNvPr id="31" name="Chart 30">
          <a:extLst>
            <a:ext uri="{FF2B5EF4-FFF2-40B4-BE49-F238E27FC236}">
              <a16:creationId xmlns:a16="http://schemas.microsoft.com/office/drawing/2014/main" id="{1CE947EE-5CD2-43F2-B679-F4F8C1E613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14</xdr:col>
      <xdr:colOff>80682</xdr:colOff>
      <xdr:row>6</xdr:row>
      <xdr:rowOff>44823</xdr:rowOff>
    </xdr:from>
    <xdr:to>
      <xdr:col>16</xdr:col>
      <xdr:colOff>0</xdr:colOff>
      <xdr:row>10</xdr:row>
      <xdr:rowOff>33618</xdr:rowOff>
    </xdr:to>
    <xdr:graphicFrame macro="">
      <xdr:nvGraphicFramePr>
        <xdr:cNvPr id="32" name="Chart 31">
          <a:extLst>
            <a:ext uri="{FF2B5EF4-FFF2-40B4-BE49-F238E27FC236}">
              <a16:creationId xmlns:a16="http://schemas.microsoft.com/office/drawing/2014/main" id="{9C841D92-5586-443C-8D3B-95351C0808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18</xdr:col>
      <xdr:colOff>302561</xdr:colOff>
      <xdr:row>5</xdr:row>
      <xdr:rowOff>100854</xdr:rowOff>
    </xdr:from>
    <xdr:to>
      <xdr:col>19</xdr:col>
      <xdr:colOff>403413</xdr:colOff>
      <xdr:row>10</xdr:row>
      <xdr:rowOff>44824</xdr:rowOff>
    </xdr:to>
    <xdr:graphicFrame macro="">
      <xdr:nvGraphicFramePr>
        <xdr:cNvPr id="33" name="Chart 32">
          <a:extLst>
            <a:ext uri="{FF2B5EF4-FFF2-40B4-BE49-F238E27FC236}">
              <a16:creationId xmlns:a16="http://schemas.microsoft.com/office/drawing/2014/main" id="{6C0383F6-0A29-4013-8E0C-C2E4BCFAF8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oneCellAnchor>
    <xdr:from>
      <xdr:col>13</xdr:col>
      <xdr:colOff>268943</xdr:colOff>
      <xdr:row>7</xdr:row>
      <xdr:rowOff>33617</xdr:rowOff>
    </xdr:from>
    <xdr:ext cx="862852" cy="381000"/>
    <xdr:sp macro="" textlink="Pivot_Table!N8">
      <xdr:nvSpPr>
        <xdr:cNvPr id="34" name="TextBox 33">
          <a:extLst>
            <a:ext uri="{FF2B5EF4-FFF2-40B4-BE49-F238E27FC236}">
              <a16:creationId xmlns:a16="http://schemas.microsoft.com/office/drawing/2014/main" id="{3F3AF531-614E-1E15-A946-59A26C6E14C2}"/>
            </a:ext>
          </a:extLst>
        </xdr:cNvPr>
        <xdr:cNvSpPr txBox="1"/>
      </xdr:nvSpPr>
      <xdr:spPr>
        <a:xfrm>
          <a:off x="8135472" y="1367117"/>
          <a:ext cx="862852" cy="381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49ACAD03-281B-4A87-AAEC-30757A3A1238}" type="TxLink">
            <a:rPr lang="en-US" sz="2000" b="1" i="0" u="none" strike="noStrike" kern="1200">
              <a:solidFill>
                <a:srgbClr val="B48900"/>
              </a:solidFill>
              <a:latin typeface="Calibri"/>
              <a:cs typeface="Calibri"/>
            </a:rPr>
            <a:pPr/>
            <a:t>21%</a:t>
          </a:fld>
          <a:endParaRPr lang="fr-FR" sz="2000" kern="1200"/>
        </a:p>
      </xdr:txBody>
    </xdr:sp>
    <xdr:clientData/>
  </xdr:oneCellAnchor>
  <xdr:twoCellAnchor>
    <xdr:from>
      <xdr:col>17</xdr:col>
      <xdr:colOff>280147</xdr:colOff>
      <xdr:row>7</xdr:row>
      <xdr:rowOff>33618</xdr:rowOff>
    </xdr:from>
    <xdr:to>
      <xdr:col>18</xdr:col>
      <xdr:colOff>582706</xdr:colOff>
      <xdr:row>9</xdr:row>
      <xdr:rowOff>112060</xdr:rowOff>
    </xdr:to>
    <xdr:sp macro="" textlink="Pivot_Table!M8">
      <xdr:nvSpPr>
        <xdr:cNvPr id="36" name="TextBox 35">
          <a:extLst>
            <a:ext uri="{FF2B5EF4-FFF2-40B4-BE49-F238E27FC236}">
              <a16:creationId xmlns:a16="http://schemas.microsoft.com/office/drawing/2014/main" id="{118E44F8-2549-D69B-9EFC-0B4FCF7E7DC6}"/>
            </a:ext>
          </a:extLst>
        </xdr:cNvPr>
        <xdr:cNvSpPr txBox="1"/>
      </xdr:nvSpPr>
      <xdr:spPr>
        <a:xfrm>
          <a:off x="10567147" y="1367118"/>
          <a:ext cx="907677" cy="459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936C727-2DA7-4CD0-B337-D5BF7EBBE3C3}" type="TxLink">
            <a:rPr lang="en-US" sz="2000" b="1" i="0" u="none" strike="noStrike" kern="1200">
              <a:solidFill>
                <a:srgbClr val="30542A"/>
              </a:solidFill>
              <a:latin typeface="Calibri"/>
              <a:cs typeface="Calibri"/>
            </a:rPr>
            <a:pPr/>
            <a:t>28%</a:t>
          </a:fld>
          <a:endParaRPr lang="fr-FR" sz="2000" kern="12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ika " refreshedDate="45663.648856712964" createdVersion="8" refreshedVersion="8" minRefreshableVersion="3" recordCount="301" xr:uid="{84E32162-8747-4D39-871E-50B888F15173}">
  <cacheSource type="worksheet">
    <worksheetSource name="Table1"/>
  </cacheSource>
  <cacheFields count="12">
    <cacheField name="Employee ID" numFmtId="0">
      <sharedItems containsString="0" containsBlank="1" containsNumber="1" containsInteger="1" minValue="1" maxValue="300"/>
    </cacheField>
    <cacheField name="Department" numFmtId="0">
      <sharedItems count="5">
        <s v="Finance"/>
        <s v="Marketing"/>
        <s v="IT"/>
        <s v="HR"/>
        <s v="Sales"/>
      </sharedItems>
    </cacheField>
    <cacheField name="Role" numFmtId="0">
      <sharedItems containsBlank="1" containsMixedTypes="1" containsNumber="1" containsInteger="1" minValue="0" maxValue="0" count="6">
        <s v="Intern"/>
        <s v="Analyst"/>
        <s v="Manager"/>
        <s v="Executive"/>
        <m/>
        <n v="0" u="1"/>
      </sharedItems>
    </cacheField>
    <cacheField name="Gender" numFmtId="0">
      <sharedItems count="2">
        <s v="M"/>
        <s v="F"/>
      </sharedItems>
    </cacheField>
    <cacheField name="Age" numFmtId="0">
      <sharedItems containsSemiMixedTypes="0" containsString="0" containsNumber="1" containsInteger="1" minValue="22" maxValue="59"/>
    </cacheField>
    <cacheField name="Age _group" numFmtId="0">
      <sharedItems count="8">
        <s v="46-50"/>
        <s v="41-45"/>
        <s v="31-35"/>
        <s v="56-60"/>
        <s v="26-30"/>
        <s v="36-40"/>
        <s v="20-25"/>
        <s v="51-55"/>
      </sharedItems>
    </cacheField>
    <cacheField name="Tenure" numFmtId="0">
      <sharedItems containsString="0" containsBlank="1" containsNumber="1" containsInteger="1" minValue="0" maxValue="14" count="16">
        <n v="10"/>
        <n v="5"/>
        <n v="12"/>
        <n v="13"/>
        <n v="9"/>
        <n v="7"/>
        <n v="8"/>
        <n v="3"/>
        <n v="6"/>
        <n v="11"/>
        <n v="1"/>
        <n v="14"/>
        <m/>
        <n v="4"/>
        <n v="2"/>
        <n v="0" u="1"/>
      </sharedItems>
    </cacheField>
    <cacheField name="Salary" numFmtId="0">
      <sharedItems containsString="0" containsBlank="1" containsNumber="1" minValue="30485.78" maxValue="119454.76"/>
    </cacheField>
    <cacheField name="Performance Rating" numFmtId="0">
      <sharedItems count="4">
        <s v="Good"/>
        <s v="Excellent"/>
        <s v="Poor"/>
        <s v="Satisfactory"/>
      </sharedItems>
    </cacheField>
    <cacheField name="Training Hours" numFmtId="0">
      <sharedItems containsSemiMixedTypes="0" containsString="0" containsNumber="1" containsInteger="1" minValue="10" maxValue="59"/>
    </cacheField>
    <cacheField name="Overtime Hours" numFmtId="0">
      <sharedItems containsSemiMixedTypes="0" containsString="0" containsNumber="1" containsInteger="1" minValue="0" maxValue="19" count="20">
        <n v="4"/>
        <n v="13"/>
        <n v="12"/>
        <n v="15"/>
        <n v="1"/>
        <n v="19"/>
        <n v="5"/>
        <n v="0"/>
        <n v="17"/>
        <n v="7"/>
        <n v="8"/>
        <n v="18"/>
        <n v="2"/>
        <n v="3"/>
        <n v="14"/>
        <n v="6"/>
        <n v="16"/>
        <n v="10"/>
        <n v="11"/>
        <n v="9"/>
      </sharedItems>
    </cacheField>
    <cacheField name="Attrition Status" numFmtId="0">
      <sharedItems containsBlank="1" containsMixedTypes="1" containsNumber="1" containsInteger="1" minValue="0" maxValue="0" count="4">
        <s v="No"/>
        <s v="Yes"/>
        <m/>
        <n v="0" u="1"/>
      </sharedItems>
    </cacheField>
  </cacheFields>
  <extLst>
    <ext xmlns:x14="http://schemas.microsoft.com/office/spreadsheetml/2009/9/main" uri="{725AE2AE-9491-48be-B2B4-4EB974FC3084}">
      <x14:pivotCacheDefinition pivotCacheId="4786912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1">
  <r>
    <n v="1"/>
    <x v="0"/>
    <x v="0"/>
    <x v="0"/>
    <n v="49"/>
    <x v="0"/>
    <x v="0"/>
    <n v="71809.039999999994"/>
    <x v="0"/>
    <n v="38"/>
    <x v="0"/>
    <x v="0"/>
  </r>
  <r>
    <n v="2"/>
    <x v="1"/>
    <x v="1"/>
    <x v="0"/>
    <n v="47"/>
    <x v="0"/>
    <x v="1"/>
    <n v="105366.08"/>
    <x v="1"/>
    <n v="32"/>
    <x v="1"/>
    <x v="1"/>
  </r>
  <r>
    <n v="3"/>
    <x v="2"/>
    <x v="2"/>
    <x v="0"/>
    <n v="42"/>
    <x v="1"/>
    <x v="2"/>
    <n v="38709.339999999997"/>
    <x v="2"/>
    <n v="35"/>
    <x v="2"/>
    <x v="1"/>
  </r>
  <r>
    <n v="4"/>
    <x v="1"/>
    <x v="2"/>
    <x v="0"/>
    <n v="42"/>
    <x v="1"/>
    <x v="3"/>
    <n v="37124.370000000003"/>
    <x v="3"/>
    <n v="37"/>
    <x v="3"/>
    <x v="1"/>
  </r>
  <r>
    <n v="5"/>
    <x v="1"/>
    <x v="2"/>
    <x v="0"/>
    <n v="35"/>
    <x v="2"/>
    <x v="4"/>
    <n v="114373.9"/>
    <x v="0"/>
    <n v="27"/>
    <x v="4"/>
    <x v="0"/>
  </r>
  <r>
    <n v="6"/>
    <x v="0"/>
    <x v="2"/>
    <x v="0"/>
    <n v="56"/>
    <x v="3"/>
    <x v="5"/>
    <n v="108608.59"/>
    <x v="0"/>
    <n v="43"/>
    <x v="0"/>
    <x v="0"/>
  </r>
  <r>
    <n v="7"/>
    <x v="2"/>
    <x v="1"/>
    <x v="1"/>
    <n v="26"/>
    <x v="4"/>
    <x v="5"/>
    <n v="68578.039999999994"/>
    <x v="0"/>
    <n v="43"/>
    <x v="5"/>
    <x v="0"/>
  </r>
  <r>
    <n v="8"/>
    <x v="3"/>
    <x v="0"/>
    <x v="1"/>
    <n v="36"/>
    <x v="5"/>
    <x v="6"/>
    <n v="95163.81"/>
    <x v="3"/>
    <n v="35"/>
    <x v="6"/>
    <x v="0"/>
  </r>
  <r>
    <n v="9"/>
    <x v="3"/>
    <x v="2"/>
    <x v="0"/>
    <n v="46"/>
    <x v="0"/>
    <x v="7"/>
    <n v="100591.73"/>
    <x v="3"/>
    <n v="30"/>
    <x v="7"/>
    <x v="1"/>
  </r>
  <r>
    <n v="10"/>
    <x v="2"/>
    <x v="1"/>
    <x v="0"/>
    <n v="23"/>
    <x v="6"/>
    <x v="8"/>
    <n v="59732.28"/>
    <x v="0"/>
    <n v="17"/>
    <x v="8"/>
    <x v="1"/>
  </r>
  <r>
    <n v="11"/>
    <x v="2"/>
    <x v="3"/>
    <x v="1"/>
    <n v="35"/>
    <x v="2"/>
    <x v="1"/>
    <n v="69261.11"/>
    <x v="0"/>
    <n v="10"/>
    <x v="8"/>
    <x v="0"/>
  </r>
  <r>
    <n v="12"/>
    <x v="1"/>
    <x v="3"/>
    <x v="0"/>
    <n v="58"/>
    <x v="3"/>
    <x v="2"/>
    <n v="107459.63"/>
    <x v="3"/>
    <n v="22"/>
    <x v="8"/>
    <x v="1"/>
  </r>
  <r>
    <n v="13"/>
    <x v="1"/>
    <x v="0"/>
    <x v="0"/>
    <n v="55"/>
    <x v="7"/>
    <x v="9"/>
    <n v="31203.22"/>
    <x v="0"/>
    <n v="59"/>
    <x v="9"/>
    <x v="0"/>
  </r>
  <r>
    <n v="14"/>
    <x v="4"/>
    <x v="0"/>
    <x v="0"/>
    <n v="34"/>
    <x v="2"/>
    <x v="2"/>
    <n v="60447.72"/>
    <x v="0"/>
    <n v="17"/>
    <x v="10"/>
    <x v="1"/>
  </r>
  <r>
    <n v="19"/>
    <x v="3"/>
    <x v="3"/>
    <x v="0"/>
    <n v="30"/>
    <x v="4"/>
    <x v="8"/>
    <n v="95596.41"/>
    <x v="3"/>
    <n v="19"/>
    <x v="7"/>
    <x v="1"/>
  </r>
  <r>
    <n v="15"/>
    <x v="1"/>
    <x v="3"/>
    <x v="0"/>
    <n v="38"/>
    <x v="5"/>
    <x v="9"/>
    <n v="117363.99"/>
    <x v="3"/>
    <n v="54"/>
    <x v="11"/>
    <x v="1"/>
  </r>
  <r>
    <n v="16"/>
    <x v="2"/>
    <x v="0"/>
    <x v="1"/>
    <n v="27"/>
    <x v="4"/>
    <x v="3"/>
    <n v="71239.789999999994"/>
    <x v="1"/>
    <n v="33"/>
    <x v="6"/>
    <x v="1"/>
  </r>
  <r>
    <n v="17"/>
    <x v="4"/>
    <x v="1"/>
    <x v="0"/>
    <n v="55"/>
    <x v="7"/>
    <x v="3"/>
    <n v="66487.69"/>
    <x v="1"/>
    <n v="48"/>
    <x v="12"/>
    <x v="1"/>
  </r>
  <r>
    <n v="18"/>
    <x v="1"/>
    <x v="3"/>
    <x v="1"/>
    <n v="53"/>
    <x v="7"/>
    <x v="10"/>
    <n v="32929.07"/>
    <x v="0"/>
    <n v="12"/>
    <x v="13"/>
    <x v="0"/>
  </r>
  <r>
    <n v="20"/>
    <x v="1"/>
    <x v="2"/>
    <x v="1"/>
    <n v="55"/>
    <x v="7"/>
    <x v="0"/>
    <n v="114697.69"/>
    <x v="0"/>
    <n v="40"/>
    <x v="13"/>
    <x v="1"/>
  </r>
  <r>
    <n v="21"/>
    <x v="1"/>
    <x v="2"/>
    <x v="1"/>
    <n v="22"/>
    <x v="6"/>
    <x v="5"/>
    <n v="92796.73"/>
    <x v="2"/>
    <n v="36"/>
    <x v="4"/>
    <x v="0"/>
  </r>
  <r>
    <n v="22"/>
    <x v="1"/>
    <x v="0"/>
    <x v="0"/>
    <n v="54"/>
    <x v="7"/>
    <x v="11"/>
    <n v="89165.46"/>
    <x v="0"/>
    <n v="22"/>
    <x v="14"/>
    <x v="0"/>
  </r>
  <r>
    <n v="23"/>
    <x v="1"/>
    <x v="1"/>
    <x v="1"/>
    <n v="53"/>
    <x v="7"/>
    <x v="5"/>
    <n v="113883.95"/>
    <x v="0"/>
    <n v="28"/>
    <x v="2"/>
    <x v="0"/>
  </r>
  <r>
    <n v="24"/>
    <x v="0"/>
    <x v="1"/>
    <x v="1"/>
    <n v="24"/>
    <x v="6"/>
    <x v="2"/>
    <n v="43863.06"/>
    <x v="1"/>
    <n v="49"/>
    <x v="15"/>
    <x v="0"/>
  </r>
  <r>
    <n v="25"/>
    <x v="2"/>
    <x v="3"/>
    <x v="1"/>
    <n v="49"/>
    <x v="0"/>
    <x v="2"/>
    <n v="39363.86"/>
    <x v="2"/>
    <n v="59"/>
    <x v="0"/>
    <x v="1"/>
  </r>
  <r>
    <n v="26"/>
    <x v="4"/>
    <x v="2"/>
    <x v="1"/>
    <n v="38"/>
    <x v="5"/>
    <x v="4"/>
    <n v="91704.86"/>
    <x v="2"/>
    <n v="39"/>
    <x v="15"/>
    <x v="1"/>
  </r>
  <r>
    <n v="27"/>
    <x v="2"/>
    <x v="2"/>
    <x v="1"/>
    <n v="45"/>
    <x v="1"/>
    <x v="11"/>
    <n v="36628.199999999997"/>
    <x v="1"/>
    <n v="56"/>
    <x v="8"/>
    <x v="1"/>
  </r>
  <r>
    <n v="28"/>
    <x v="1"/>
    <x v="3"/>
    <x v="0"/>
    <n v="24"/>
    <x v="6"/>
    <x v="9"/>
    <n v="111794.92"/>
    <x v="0"/>
    <n v="48"/>
    <x v="4"/>
    <x v="0"/>
  </r>
  <r>
    <n v="29"/>
    <x v="3"/>
    <x v="3"/>
    <x v="0"/>
    <n v="29"/>
    <x v="4"/>
    <x v="8"/>
    <n v="91637.15"/>
    <x v="3"/>
    <n v="16"/>
    <x v="16"/>
    <x v="1"/>
  </r>
  <r>
    <n v="30"/>
    <x v="4"/>
    <x v="3"/>
    <x v="1"/>
    <n v="59"/>
    <x v="3"/>
    <x v="7"/>
    <n v="99802.64"/>
    <x v="1"/>
    <n v="12"/>
    <x v="12"/>
    <x v="1"/>
  </r>
  <r>
    <n v="31"/>
    <x v="2"/>
    <x v="0"/>
    <x v="1"/>
    <n v="42"/>
    <x v="1"/>
    <x v="3"/>
    <n v="110817.5"/>
    <x v="3"/>
    <n v="59"/>
    <x v="14"/>
    <x v="1"/>
  </r>
  <r>
    <m/>
    <x v="4"/>
    <x v="4"/>
    <x v="1"/>
    <n v="43"/>
    <x v="1"/>
    <x v="12"/>
    <m/>
    <x v="3"/>
    <n v="47"/>
    <x v="8"/>
    <x v="2"/>
  </r>
  <r>
    <n v="32"/>
    <x v="3"/>
    <x v="1"/>
    <x v="1"/>
    <n v="22"/>
    <x v="6"/>
    <x v="3"/>
    <n v="37438.120000000003"/>
    <x v="3"/>
    <n v="23"/>
    <x v="17"/>
    <x v="0"/>
  </r>
  <r>
    <n v="33"/>
    <x v="1"/>
    <x v="1"/>
    <x v="0"/>
    <n v="29"/>
    <x v="4"/>
    <x v="13"/>
    <n v="60327.32"/>
    <x v="2"/>
    <n v="26"/>
    <x v="8"/>
    <x v="0"/>
  </r>
  <r>
    <n v="34"/>
    <x v="3"/>
    <x v="0"/>
    <x v="0"/>
    <n v="47"/>
    <x v="0"/>
    <x v="6"/>
    <n v="79874.81"/>
    <x v="2"/>
    <n v="41"/>
    <x v="6"/>
    <x v="1"/>
  </r>
  <r>
    <n v="35"/>
    <x v="2"/>
    <x v="2"/>
    <x v="0"/>
    <n v="46"/>
    <x v="0"/>
    <x v="0"/>
    <n v="106845.21"/>
    <x v="3"/>
    <n v="18"/>
    <x v="10"/>
    <x v="1"/>
  </r>
  <r>
    <n v="36"/>
    <x v="4"/>
    <x v="2"/>
    <x v="1"/>
    <n v="23"/>
    <x v="6"/>
    <x v="13"/>
    <n v="80038.92"/>
    <x v="0"/>
    <n v="51"/>
    <x v="10"/>
    <x v="1"/>
  </r>
  <r>
    <n v="37"/>
    <x v="2"/>
    <x v="2"/>
    <x v="1"/>
    <n v="57"/>
    <x v="3"/>
    <x v="8"/>
    <n v="81673.53"/>
    <x v="2"/>
    <n v="49"/>
    <x v="4"/>
    <x v="1"/>
  </r>
  <r>
    <n v="38"/>
    <x v="3"/>
    <x v="0"/>
    <x v="0"/>
    <n v="52"/>
    <x v="7"/>
    <x v="9"/>
    <n v="81574.73"/>
    <x v="1"/>
    <n v="41"/>
    <x v="6"/>
    <x v="1"/>
  </r>
  <r>
    <n v="39"/>
    <x v="3"/>
    <x v="0"/>
    <x v="0"/>
    <n v="56"/>
    <x v="3"/>
    <x v="14"/>
    <n v="89916.84"/>
    <x v="3"/>
    <n v="35"/>
    <x v="7"/>
    <x v="0"/>
  </r>
  <r>
    <n v="40"/>
    <x v="2"/>
    <x v="1"/>
    <x v="1"/>
    <n v="50"/>
    <x v="0"/>
    <x v="14"/>
    <n v="95168.67"/>
    <x v="0"/>
    <n v="28"/>
    <x v="7"/>
    <x v="0"/>
  </r>
  <r>
    <n v="41"/>
    <x v="2"/>
    <x v="2"/>
    <x v="0"/>
    <n v="56"/>
    <x v="3"/>
    <x v="10"/>
    <n v="91744.03"/>
    <x v="0"/>
    <n v="29"/>
    <x v="18"/>
    <x v="0"/>
  </r>
  <r>
    <n v="42"/>
    <x v="2"/>
    <x v="2"/>
    <x v="0"/>
    <n v="43"/>
    <x v="1"/>
    <x v="1"/>
    <n v="42434.31"/>
    <x v="0"/>
    <n v="38"/>
    <x v="5"/>
    <x v="0"/>
  </r>
  <r>
    <n v="43"/>
    <x v="3"/>
    <x v="2"/>
    <x v="0"/>
    <n v="45"/>
    <x v="1"/>
    <x v="0"/>
    <n v="119157.07"/>
    <x v="3"/>
    <n v="11"/>
    <x v="15"/>
    <x v="0"/>
  </r>
  <r>
    <n v="44"/>
    <x v="0"/>
    <x v="0"/>
    <x v="1"/>
    <n v="39"/>
    <x v="5"/>
    <x v="11"/>
    <n v="106682.17"/>
    <x v="3"/>
    <n v="36"/>
    <x v="14"/>
    <x v="1"/>
  </r>
  <r>
    <n v="45"/>
    <x v="2"/>
    <x v="1"/>
    <x v="0"/>
    <n v="27"/>
    <x v="4"/>
    <x v="2"/>
    <n v="72536.2"/>
    <x v="2"/>
    <n v="40"/>
    <x v="6"/>
    <x v="1"/>
  </r>
  <r>
    <n v="46"/>
    <x v="1"/>
    <x v="1"/>
    <x v="0"/>
    <n v="25"/>
    <x v="6"/>
    <x v="9"/>
    <n v="87910.720000000001"/>
    <x v="0"/>
    <n v="31"/>
    <x v="16"/>
    <x v="1"/>
  </r>
  <r>
    <n v="47"/>
    <x v="3"/>
    <x v="3"/>
    <x v="1"/>
    <n v="47"/>
    <x v="0"/>
    <x v="3"/>
    <n v="54056.31"/>
    <x v="2"/>
    <n v="21"/>
    <x v="11"/>
    <x v="0"/>
  </r>
  <r>
    <n v="48"/>
    <x v="0"/>
    <x v="2"/>
    <x v="0"/>
    <n v="43"/>
    <x v="1"/>
    <x v="11"/>
    <n v="104691.85"/>
    <x v="1"/>
    <n v="45"/>
    <x v="6"/>
    <x v="0"/>
  </r>
  <r>
    <n v="49"/>
    <x v="4"/>
    <x v="1"/>
    <x v="1"/>
    <n v="28"/>
    <x v="4"/>
    <x v="2"/>
    <n v="84092.42"/>
    <x v="0"/>
    <n v="44"/>
    <x v="13"/>
    <x v="1"/>
  </r>
  <r>
    <n v="50"/>
    <x v="0"/>
    <x v="2"/>
    <x v="1"/>
    <n v="41"/>
    <x v="1"/>
    <x v="9"/>
    <n v="53634.98"/>
    <x v="2"/>
    <n v="10"/>
    <x v="17"/>
    <x v="1"/>
  </r>
  <r>
    <n v="51"/>
    <x v="4"/>
    <x v="1"/>
    <x v="1"/>
    <n v="44"/>
    <x v="1"/>
    <x v="13"/>
    <n v="105675.03"/>
    <x v="3"/>
    <n v="34"/>
    <x v="17"/>
    <x v="0"/>
  </r>
  <r>
    <n v="52"/>
    <x v="0"/>
    <x v="3"/>
    <x v="1"/>
    <n v="45"/>
    <x v="1"/>
    <x v="13"/>
    <n v="38860.76"/>
    <x v="2"/>
    <n v="56"/>
    <x v="19"/>
    <x v="1"/>
  </r>
  <r>
    <n v="53"/>
    <x v="3"/>
    <x v="1"/>
    <x v="0"/>
    <n v="43"/>
    <x v="1"/>
    <x v="1"/>
    <n v="52964.2"/>
    <x v="2"/>
    <n v="42"/>
    <x v="9"/>
    <x v="0"/>
  </r>
  <r>
    <n v="54"/>
    <x v="1"/>
    <x v="0"/>
    <x v="0"/>
    <n v="34"/>
    <x v="2"/>
    <x v="9"/>
    <n v="60367.63"/>
    <x v="2"/>
    <n v="50"/>
    <x v="7"/>
    <x v="0"/>
  </r>
  <r>
    <n v="55"/>
    <x v="3"/>
    <x v="1"/>
    <x v="0"/>
    <n v="44"/>
    <x v="1"/>
    <x v="13"/>
    <n v="41177.85"/>
    <x v="1"/>
    <n v="14"/>
    <x v="7"/>
    <x v="0"/>
  </r>
  <r>
    <n v="56"/>
    <x v="0"/>
    <x v="0"/>
    <x v="1"/>
    <n v="32"/>
    <x v="2"/>
    <x v="0"/>
    <n v="71787.070000000007"/>
    <x v="1"/>
    <n v="39"/>
    <x v="14"/>
    <x v="1"/>
  </r>
  <r>
    <n v="57"/>
    <x v="0"/>
    <x v="2"/>
    <x v="0"/>
    <n v="36"/>
    <x v="5"/>
    <x v="8"/>
    <n v="98915.83"/>
    <x v="1"/>
    <n v="28"/>
    <x v="12"/>
    <x v="0"/>
  </r>
  <r>
    <n v="58"/>
    <x v="4"/>
    <x v="0"/>
    <x v="1"/>
    <n v="27"/>
    <x v="4"/>
    <x v="11"/>
    <n v="66646.350000000006"/>
    <x v="0"/>
    <n v="47"/>
    <x v="6"/>
    <x v="0"/>
  </r>
  <r>
    <n v="59"/>
    <x v="2"/>
    <x v="2"/>
    <x v="0"/>
    <n v="32"/>
    <x v="2"/>
    <x v="3"/>
    <n v="92539.11"/>
    <x v="1"/>
    <n v="49"/>
    <x v="13"/>
    <x v="0"/>
  </r>
  <r>
    <n v="60"/>
    <x v="3"/>
    <x v="2"/>
    <x v="1"/>
    <n v="48"/>
    <x v="0"/>
    <x v="4"/>
    <n v="47462.95"/>
    <x v="1"/>
    <n v="12"/>
    <x v="13"/>
    <x v="0"/>
  </r>
  <r>
    <n v="61"/>
    <x v="4"/>
    <x v="1"/>
    <x v="1"/>
    <n v="48"/>
    <x v="0"/>
    <x v="14"/>
    <n v="104432.7"/>
    <x v="3"/>
    <n v="43"/>
    <x v="1"/>
    <x v="0"/>
  </r>
  <r>
    <n v="62"/>
    <x v="0"/>
    <x v="2"/>
    <x v="1"/>
    <n v="41"/>
    <x v="1"/>
    <x v="9"/>
    <n v="45343.85"/>
    <x v="0"/>
    <n v="35"/>
    <x v="11"/>
    <x v="1"/>
  </r>
  <r>
    <n v="63"/>
    <x v="0"/>
    <x v="2"/>
    <x v="0"/>
    <n v="38"/>
    <x v="5"/>
    <x v="11"/>
    <n v="93112.38"/>
    <x v="1"/>
    <n v="37"/>
    <x v="8"/>
    <x v="1"/>
  </r>
  <r>
    <n v="64"/>
    <x v="2"/>
    <x v="0"/>
    <x v="1"/>
    <n v="23"/>
    <x v="6"/>
    <x v="0"/>
    <n v="55343.040000000001"/>
    <x v="2"/>
    <n v="55"/>
    <x v="12"/>
    <x v="1"/>
  </r>
  <r>
    <n v="65"/>
    <x v="3"/>
    <x v="3"/>
    <x v="1"/>
    <n v="41"/>
    <x v="1"/>
    <x v="13"/>
    <n v="103537.81"/>
    <x v="2"/>
    <n v="32"/>
    <x v="12"/>
    <x v="1"/>
  </r>
  <r>
    <n v="66"/>
    <x v="0"/>
    <x v="0"/>
    <x v="0"/>
    <n v="36"/>
    <x v="5"/>
    <x v="10"/>
    <n v="116817.68"/>
    <x v="1"/>
    <n v="52"/>
    <x v="5"/>
    <x v="1"/>
  </r>
  <r>
    <n v="67"/>
    <x v="1"/>
    <x v="0"/>
    <x v="1"/>
    <n v="31"/>
    <x v="2"/>
    <x v="5"/>
    <n v="99932.34"/>
    <x v="3"/>
    <n v="59"/>
    <x v="11"/>
    <x v="1"/>
  </r>
  <r>
    <n v="68"/>
    <x v="2"/>
    <x v="2"/>
    <x v="1"/>
    <n v="57"/>
    <x v="3"/>
    <x v="1"/>
    <n v="34856.629999999997"/>
    <x v="3"/>
    <n v="16"/>
    <x v="0"/>
    <x v="1"/>
  </r>
  <r>
    <n v="69"/>
    <x v="2"/>
    <x v="2"/>
    <x v="0"/>
    <n v="57"/>
    <x v="3"/>
    <x v="6"/>
    <n v="33544.92"/>
    <x v="2"/>
    <n v="39"/>
    <x v="18"/>
    <x v="0"/>
  </r>
  <r>
    <n v="70"/>
    <x v="4"/>
    <x v="0"/>
    <x v="1"/>
    <n v="30"/>
    <x v="4"/>
    <x v="5"/>
    <n v="31891.39"/>
    <x v="1"/>
    <n v="42"/>
    <x v="13"/>
    <x v="0"/>
  </r>
  <r>
    <n v="71"/>
    <x v="4"/>
    <x v="1"/>
    <x v="0"/>
    <n v="48"/>
    <x v="0"/>
    <x v="8"/>
    <n v="114166.51"/>
    <x v="1"/>
    <n v="49"/>
    <x v="8"/>
    <x v="1"/>
  </r>
  <r>
    <n v="72"/>
    <x v="4"/>
    <x v="3"/>
    <x v="1"/>
    <n v="35"/>
    <x v="2"/>
    <x v="5"/>
    <n v="46102.39"/>
    <x v="1"/>
    <n v="33"/>
    <x v="12"/>
    <x v="1"/>
  </r>
  <r>
    <n v="73"/>
    <x v="0"/>
    <x v="2"/>
    <x v="0"/>
    <n v="47"/>
    <x v="0"/>
    <x v="10"/>
    <n v="106890.83"/>
    <x v="1"/>
    <n v="47"/>
    <x v="5"/>
    <x v="0"/>
  </r>
  <r>
    <n v="74"/>
    <x v="2"/>
    <x v="2"/>
    <x v="1"/>
    <n v="36"/>
    <x v="5"/>
    <x v="6"/>
    <n v="96007.31"/>
    <x v="2"/>
    <n v="20"/>
    <x v="10"/>
    <x v="0"/>
  </r>
  <r>
    <n v="75"/>
    <x v="3"/>
    <x v="0"/>
    <x v="0"/>
    <n v="35"/>
    <x v="2"/>
    <x v="6"/>
    <n v="90837.78"/>
    <x v="0"/>
    <n v="19"/>
    <x v="19"/>
    <x v="0"/>
  </r>
  <r>
    <n v="76"/>
    <x v="1"/>
    <x v="1"/>
    <x v="1"/>
    <n v="28"/>
    <x v="4"/>
    <x v="11"/>
    <n v="34230.79"/>
    <x v="2"/>
    <n v="11"/>
    <x v="14"/>
    <x v="0"/>
  </r>
  <r>
    <n v="77"/>
    <x v="0"/>
    <x v="2"/>
    <x v="1"/>
    <n v="30"/>
    <x v="4"/>
    <x v="14"/>
    <n v="81285.48"/>
    <x v="2"/>
    <n v="10"/>
    <x v="13"/>
    <x v="0"/>
  </r>
  <r>
    <n v="78"/>
    <x v="0"/>
    <x v="2"/>
    <x v="1"/>
    <n v="36"/>
    <x v="5"/>
    <x v="10"/>
    <n v="117593"/>
    <x v="1"/>
    <n v="13"/>
    <x v="2"/>
    <x v="0"/>
  </r>
  <r>
    <n v="79"/>
    <x v="3"/>
    <x v="0"/>
    <x v="0"/>
    <n v="50"/>
    <x v="0"/>
    <x v="9"/>
    <n v="88184.52"/>
    <x v="0"/>
    <n v="35"/>
    <x v="8"/>
    <x v="1"/>
  </r>
  <r>
    <n v="80"/>
    <x v="0"/>
    <x v="2"/>
    <x v="1"/>
    <n v="51"/>
    <x v="7"/>
    <x v="11"/>
    <n v="56023.199999999997"/>
    <x v="2"/>
    <n v="50"/>
    <x v="17"/>
    <x v="0"/>
  </r>
  <r>
    <n v="81"/>
    <x v="3"/>
    <x v="3"/>
    <x v="0"/>
    <n v="53"/>
    <x v="7"/>
    <x v="2"/>
    <n v="99084.72"/>
    <x v="2"/>
    <n v="22"/>
    <x v="8"/>
    <x v="1"/>
  </r>
  <r>
    <n v="82"/>
    <x v="3"/>
    <x v="3"/>
    <x v="0"/>
    <n v="52"/>
    <x v="7"/>
    <x v="2"/>
    <n v="73671.520000000004"/>
    <x v="0"/>
    <n v="13"/>
    <x v="7"/>
    <x v="1"/>
  </r>
  <r>
    <n v="83"/>
    <x v="2"/>
    <x v="3"/>
    <x v="0"/>
    <n v="30"/>
    <x v="4"/>
    <x v="7"/>
    <n v="40523.9"/>
    <x v="1"/>
    <n v="44"/>
    <x v="8"/>
    <x v="1"/>
  </r>
  <r>
    <n v="84"/>
    <x v="0"/>
    <x v="0"/>
    <x v="1"/>
    <n v="24"/>
    <x v="6"/>
    <x v="2"/>
    <n v="108856.12"/>
    <x v="1"/>
    <n v="37"/>
    <x v="18"/>
    <x v="0"/>
  </r>
  <r>
    <n v="85"/>
    <x v="0"/>
    <x v="0"/>
    <x v="1"/>
    <n v="37"/>
    <x v="5"/>
    <x v="5"/>
    <n v="102407.21"/>
    <x v="3"/>
    <n v="59"/>
    <x v="10"/>
    <x v="1"/>
  </r>
  <r>
    <n v="86"/>
    <x v="1"/>
    <x v="2"/>
    <x v="1"/>
    <n v="50"/>
    <x v="0"/>
    <x v="5"/>
    <n v="32404.99"/>
    <x v="0"/>
    <n v="11"/>
    <x v="12"/>
    <x v="0"/>
  </r>
  <r>
    <n v="87"/>
    <x v="3"/>
    <x v="1"/>
    <x v="0"/>
    <n v="56"/>
    <x v="3"/>
    <x v="6"/>
    <n v="33663.910000000003"/>
    <x v="2"/>
    <n v="18"/>
    <x v="16"/>
    <x v="1"/>
  </r>
  <r>
    <n v="88"/>
    <x v="1"/>
    <x v="1"/>
    <x v="1"/>
    <n v="59"/>
    <x v="3"/>
    <x v="1"/>
    <n v="46983.15"/>
    <x v="0"/>
    <n v="48"/>
    <x v="0"/>
    <x v="1"/>
  </r>
  <r>
    <n v="89"/>
    <x v="1"/>
    <x v="2"/>
    <x v="0"/>
    <n v="59"/>
    <x v="3"/>
    <x v="13"/>
    <n v="107673.3"/>
    <x v="1"/>
    <n v="43"/>
    <x v="19"/>
    <x v="1"/>
  </r>
  <r>
    <n v="90"/>
    <x v="1"/>
    <x v="1"/>
    <x v="0"/>
    <n v="46"/>
    <x v="0"/>
    <x v="13"/>
    <n v="47510.83"/>
    <x v="1"/>
    <n v="53"/>
    <x v="17"/>
    <x v="1"/>
  </r>
  <r>
    <n v="91"/>
    <x v="4"/>
    <x v="0"/>
    <x v="1"/>
    <n v="27"/>
    <x v="4"/>
    <x v="8"/>
    <n v="112955.14"/>
    <x v="2"/>
    <n v="41"/>
    <x v="3"/>
    <x v="0"/>
  </r>
  <r>
    <n v="92"/>
    <x v="2"/>
    <x v="1"/>
    <x v="0"/>
    <n v="36"/>
    <x v="5"/>
    <x v="14"/>
    <n v="75977.8"/>
    <x v="2"/>
    <n v="39"/>
    <x v="8"/>
    <x v="0"/>
  </r>
  <r>
    <n v="93"/>
    <x v="3"/>
    <x v="1"/>
    <x v="0"/>
    <n v="56"/>
    <x v="3"/>
    <x v="10"/>
    <n v="55852.71"/>
    <x v="1"/>
    <n v="58"/>
    <x v="9"/>
    <x v="1"/>
  </r>
  <r>
    <n v="94"/>
    <x v="0"/>
    <x v="3"/>
    <x v="0"/>
    <n v="33"/>
    <x v="2"/>
    <x v="2"/>
    <n v="41253.32"/>
    <x v="1"/>
    <n v="55"/>
    <x v="1"/>
    <x v="1"/>
  </r>
  <r>
    <n v="95"/>
    <x v="4"/>
    <x v="1"/>
    <x v="1"/>
    <n v="38"/>
    <x v="5"/>
    <x v="14"/>
    <n v="82195.7"/>
    <x v="3"/>
    <n v="23"/>
    <x v="13"/>
    <x v="0"/>
  </r>
  <r>
    <n v="96"/>
    <x v="4"/>
    <x v="0"/>
    <x v="0"/>
    <n v="53"/>
    <x v="7"/>
    <x v="7"/>
    <n v="110687.9"/>
    <x v="1"/>
    <n v="24"/>
    <x v="8"/>
    <x v="1"/>
  </r>
  <r>
    <n v="97"/>
    <x v="4"/>
    <x v="3"/>
    <x v="1"/>
    <n v="34"/>
    <x v="2"/>
    <x v="8"/>
    <n v="85832.68"/>
    <x v="3"/>
    <n v="38"/>
    <x v="13"/>
    <x v="0"/>
  </r>
  <r>
    <n v="98"/>
    <x v="0"/>
    <x v="2"/>
    <x v="0"/>
    <n v="22"/>
    <x v="6"/>
    <x v="3"/>
    <n v="69087.58"/>
    <x v="1"/>
    <n v="26"/>
    <x v="1"/>
    <x v="0"/>
  </r>
  <r>
    <n v="99"/>
    <x v="4"/>
    <x v="2"/>
    <x v="0"/>
    <n v="56"/>
    <x v="3"/>
    <x v="9"/>
    <n v="86250.81"/>
    <x v="2"/>
    <n v="45"/>
    <x v="5"/>
    <x v="0"/>
  </r>
  <r>
    <n v="100"/>
    <x v="4"/>
    <x v="1"/>
    <x v="1"/>
    <n v="22"/>
    <x v="6"/>
    <x v="1"/>
    <n v="96126.69"/>
    <x v="1"/>
    <n v="34"/>
    <x v="11"/>
    <x v="1"/>
  </r>
  <r>
    <n v="101"/>
    <x v="0"/>
    <x v="0"/>
    <x v="0"/>
    <n v="38"/>
    <x v="5"/>
    <x v="0"/>
    <n v="51524.32"/>
    <x v="0"/>
    <n v="55"/>
    <x v="2"/>
    <x v="1"/>
  </r>
  <r>
    <n v="102"/>
    <x v="2"/>
    <x v="3"/>
    <x v="0"/>
    <n v="26"/>
    <x v="4"/>
    <x v="7"/>
    <n v="54299.93"/>
    <x v="1"/>
    <n v="16"/>
    <x v="14"/>
    <x v="0"/>
  </r>
  <r>
    <n v="103"/>
    <x v="4"/>
    <x v="3"/>
    <x v="1"/>
    <n v="58"/>
    <x v="3"/>
    <x v="0"/>
    <n v="110311.73"/>
    <x v="2"/>
    <n v="28"/>
    <x v="17"/>
    <x v="0"/>
  </r>
  <r>
    <n v="104"/>
    <x v="3"/>
    <x v="2"/>
    <x v="1"/>
    <n v="25"/>
    <x v="6"/>
    <x v="5"/>
    <n v="100263.21"/>
    <x v="0"/>
    <n v="43"/>
    <x v="1"/>
    <x v="0"/>
  </r>
  <r>
    <n v="105"/>
    <x v="2"/>
    <x v="0"/>
    <x v="0"/>
    <n v="27"/>
    <x v="4"/>
    <x v="1"/>
    <n v="95382.06"/>
    <x v="2"/>
    <n v="18"/>
    <x v="1"/>
    <x v="0"/>
  </r>
  <r>
    <n v="106"/>
    <x v="0"/>
    <x v="3"/>
    <x v="0"/>
    <n v="52"/>
    <x v="7"/>
    <x v="2"/>
    <n v="90353.82"/>
    <x v="0"/>
    <n v="24"/>
    <x v="1"/>
    <x v="1"/>
  </r>
  <r>
    <n v="107"/>
    <x v="2"/>
    <x v="2"/>
    <x v="0"/>
    <n v="42"/>
    <x v="1"/>
    <x v="14"/>
    <n v="76740.75"/>
    <x v="1"/>
    <n v="28"/>
    <x v="5"/>
    <x v="1"/>
  </r>
  <r>
    <n v="108"/>
    <x v="2"/>
    <x v="1"/>
    <x v="0"/>
    <n v="37"/>
    <x v="5"/>
    <x v="10"/>
    <n v="62617.17"/>
    <x v="2"/>
    <n v="51"/>
    <x v="4"/>
    <x v="0"/>
  </r>
  <r>
    <n v="109"/>
    <x v="1"/>
    <x v="3"/>
    <x v="0"/>
    <n v="59"/>
    <x v="3"/>
    <x v="2"/>
    <n v="65261.34"/>
    <x v="2"/>
    <n v="49"/>
    <x v="13"/>
    <x v="0"/>
  </r>
  <r>
    <n v="110"/>
    <x v="0"/>
    <x v="2"/>
    <x v="0"/>
    <n v="50"/>
    <x v="0"/>
    <x v="6"/>
    <n v="37141.360000000001"/>
    <x v="3"/>
    <n v="34"/>
    <x v="2"/>
    <x v="1"/>
  </r>
  <r>
    <n v="111"/>
    <x v="2"/>
    <x v="0"/>
    <x v="1"/>
    <n v="49"/>
    <x v="0"/>
    <x v="2"/>
    <n v="109757.29"/>
    <x v="0"/>
    <n v="22"/>
    <x v="10"/>
    <x v="1"/>
  </r>
  <r>
    <n v="112"/>
    <x v="0"/>
    <x v="0"/>
    <x v="0"/>
    <n v="55"/>
    <x v="7"/>
    <x v="4"/>
    <n v="31891.79"/>
    <x v="1"/>
    <n v="19"/>
    <x v="5"/>
    <x v="0"/>
  </r>
  <r>
    <n v="113"/>
    <x v="4"/>
    <x v="3"/>
    <x v="1"/>
    <n v="33"/>
    <x v="2"/>
    <x v="7"/>
    <n v="106025.05"/>
    <x v="2"/>
    <n v="58"/>
    <x v="17"/>
    <x v="1"/>
  </r>
  <r>
    <n v="114"/>
    <x v="0"/>
    <x v="2"/>
    <x v="1"/>
    <n v="49"/>
    <x v="0"/>
    <x v="4"/>
    <n v="70999.539999999994"/>
    <x v="3"/>
    <n v="43"/>
    <x v="15"/>
    <x v="0"/>
  </r>
  <r>
    <n v="115"/>
    <x v="2"/>
    <x v="1"/>
    <x v="0"/>
    <n v="56"/>
    <x v="3"/>
    <x v="8"/>
    <n v="46585.64"/>
    <x v="2"/>
    <n v="59"/>
    <x v="18"/>
    <x v="0"/>
  </r>
  <r>
    <n v="116"/>
    <x v="0"/>
    <x v="3"/>
    <x v="1"/>
    <n v="46"/>
    <x v="0"/>
    <x v="13"/>
    <n v="86069"/>
    <x v="2"/>
    <n v="43"/>
    <x v="1"/>
    <x v="1"/>
  </r>
  <r>
    <n v="117"/>
    <x v="1"/>
    <x v="3"/>
    <x v="0"/>
    <n v="35"/>
    <x v="2"/>
    <x v="7"/>
    <n v="76182.66"/>
    <x v="0"/>
    <n v="34"/>
    <x v="9"/>
    <x v="1"/>
  </r>
  <r>
    <n v="118"/>
    <x v="1"/>
    <x v="3"/>
    <x v="1"/>
    <n v="29"/>
    <x v="4"/>
    <x v="7"/>
    <n v="87661.31"/>
    <x v="0"/>
    <n v="25"/>
    <x v="1"/>
    <x v="0"/>
  </r>
  <r>
    <n v="119"/>
    <x v="1"/>
    <x v="3"/>
    <x v="0"/>
    <n v="46"/>
    <x v="0"/>
    <x v="3"/>
    <n v="62919.360000000001"/>
    <x v="0"/>
    <n v="56"/>
    <x v="11"/>
    <x v="1"/>
  </r>
  <r>
    <n v="120"/>
    <x v="0"/>
    <x v="2"/>
    <x v="0"/>
    <n v="23"/>
    <x v="6"/>
    <x v="5"/>
    <n v="101870.24"/>
    <x v="0"/>
    <n v="49"/>
    <x v="11"/>
    <x v="0"/>
  </r>
  <r>
    <n v="121"/>
    <x v="2"/>
    <x v="1"/>
    <x v="1"/>
    <n v="57"/>
    <x v="3"/>
    <x v="4"/>
    <n v="68540.899999999994"/>
    <x v="3"/>
    <n v="16"/>
    <x v="3"/>
    <x v="1"/>
  </r>
  <r>
    <n v="122"/>
    <x v="4"/>
    <x v="1"/>
    <x v="1"/>
    <n v="40"/>
    <x v="5"/>
    <x v="2"/>
    <n v="64964.11"/>
    <x v="3"/>
    <n v="27"/>
    <x v="14"/>
    <x v="0"/>
  </r>
  <r>
    <n v="123"/>
    <x v="3"/>
    <x v="2"/>
    <x v="0"/>
    <n v="23"/>
    <x v="6"/>
    <x v="14"/>
    <n v="86374.24"/>
    <x v="1"/>
    <n v="18"/>
    <x v="4"/>
    <x v="0"/>
  </r>
  <r>
    <n v="124"/>
    <x v="4"/>
    <x v="1"/>
    <x v="1"/>
    <n v="49"/>
    <x v="0"/>
    <x v="1"/>
    <n v="105247.57"/>
    <x v="0"/>
    <n v="57"/>
    <x v="1"/>
    <x v="1"/>
  </r>
  <r>
    <n v="125"/>
    <x v="1"/>
    <x v="3"/>
    <x v="0"/>
    <n v="37"/>
    <x v="5"/>
    <x v="11"/>
    <n v="37893.24"/>
    <x v="0"/>
    <n v="11"/>
    <x v="5"/>
    <x v="1"/>
  </r>
  <r>
    <n v="126"/>
    <x v="2"/>
    <x v="1"/>
    <x v="0"/>
    <n v="37"/>
    <x v="5"/>
    <x v="11"/>
    <n v="69370.13"/>
    <x v="0"/>
    <n v="17"/>
    <x v="11"/>
    <x v="0"/>
  </r>
  <r>
    <n v="127"/>
    <x v="0"/>
    <x v="0"/>
    <x v="1"/>
    <n v="35"/>
    <x v="2"/>
    <x v="14"/>
    <n v="72568.160000000003"/>
    <x v="0"/>
    <n v="30"/>
    <x v="9"/>
    <x v="0"/>
  </r>
  <r>
    <n v="128"/>
    <x v="0"/>
    <x v="3"/>
    <x v="1"/>
    <n v="28"/>
    <x v="4"/>
    <x v="9"/>
    <n v="77874.66"/>
    <x v="0"/>
    <n v="50"/>
    <x v="16"/>
    <x v="1"/>
  </r>
  <r>
    <n v="129"/>
    <x v="2"/>
    <x v="0"/>
    <x v="0"/>
    <n v="54"/>
    <x v="7"/>
    <x v="13"/>
    <n v="59337.62"/>
    <x v="0"/>
    <n v="18"/>
    <x v="1"/>
    <x v="1"/>
  </r>
  <r>
    <n v="130"/>
    <x v="2"/>
    <x v="0"/>
    <x v="0"/>
    <n v="50"/>
    <x v="0"/>
    <x v="6"/>
    <n v="46526.85"/>
    <x v="3"/>
    <n v="10"/>
    <x v="18"/>
    <x v="0"/>
  </r>
  <r>
    <n v="131"/>
    <x v="1"/>
    <x v="3"/>
    <x v="0"/>
    <n v="28"/>
    <x v="4"/>
    <x v="11"/>
    <n v="50564.43"/>
    <x v="0"/>
    <n v="51"/>
    <x v="2"/>
    <x v="1"/>
  </r>
  <r>
    <n v="132"/>
    <x v="1"/>
    <x v="3"/>
    <x v="0"/>
    <n v="36"/>
    <x v="5"/>
    <x v="11"/>
    <n v="52198.77"/>
    <x v="2"/>
    <n v="12"/>
    <x v="15"/>
    <x v="1"/>
  </r>
  <r>
    <n v="133"/>
    <x v="2"/>
    <x v="3"/>
    <x v="0"/>
    <n v="53"/>
    <x v="7"/>
    <x v="13"/>
    <n v="67275.44"/>
    <x v="2"/>
    <n v="42"/>
    <x v="8"/>
    <x v="1"/>
  </r>
  <r>
    <n v="134"/>
    <x v="1"/>
    <x v="0"/>
    <x v="0"/>
    <n v="28"/>
    <x v="4"/>
    <x v="10"/>
    <n v="79842.429999999993"/>
    <x v="3"/>
    <n v="32"/>
    <x v="7"/>
    <x v="0"/>
  </r>
  <r>
    <n v="135"/>
    <x v="3"/>
    <x v="2"/>
    <x v="0"/>
    <n v="55"/>
    <x v="7"/>
    <x v="2"/>
    <n v="59863.55"/>
    <x v="2"/>
    <n v="20"/>
    <x v="19"/>
    <x v="0"/>
  </r>
  <r>
    <n v="136"/>
    <x v="0"/>
    <x v="1"/>
    <x v="1"/>
    <n v="48"/>
    <x v="0"/>
    <x v="6"/>
    <n v="104307.87"/>
    <x v="1"/>
    <n v="40"/>
    <x v="6"/>
    <x v="1"/>
  </r>
  <r>
    <n v="137"/>
    <x v="1"/>
    <x v="3"/>
    <x v="0"/>
    <n v="54"/>
    <x v="7"/>
    <x v="13"/>
    <n v="72827.33"/>
    <x v="3"/>
    <n v="18"/>
    <x v="15"/>
    <x v="0"/>
  </r>
  <r>
    <n v="138"/>
    <x v="1"/>
    <x v="0"/>
    <x v="0"/>
    <n v="53"/>
    <x v="7"/>
    <x v="10"/>
    <n v="57525.02"/>
    <x v="1"/>
    <n v="31"/>
    <x v="4"/>
    <x v="1"/>
  </r>
  <r>
    <n v="139"/>
    <x v="1"/>
    <x v="3"/>
    <x v="0"/>
    <n v="29"/>
    <x v="4"/>
    <x v="4"/>
    <n v="61107.31"/>
    <x v="2"/>
    <n v="55"/>
    <x v="5"/>
    <x v="0"/>
  </r>
  <r>
    <n v="140"/>
    <x v="2"/>
    <x v="0"/>
    <x v="0"/>
    <n v="23"/>
    <x v="6"/>
    <x v="13"/>
    <n v="119034.97"/>
    <x v="1"/>
    <n v="13"/>
    <x v="10"/>
    <x v="1"/>
  </r>
  <r>
    <n v="141"/>
    <x v="3"/>
    <x v="2"/>
    <x v="1"/>
    <n v="27"/>
    <x v="4"/>
    <x v="2"/>
    <n v="89537.8"/>
    <x v="2"/>
    <n v="15"/>
    <x v="9"/>
    <x v="1"/>
  </r>
  <r>
    <n v="142"/>
    <x v="1"/>
    <x v="1"/>
    <x v="0"/>
    <n v="59"/>
    <x v="3"/>
    <x v="6"/>
    <n v="66870.91"/>
    <x v="3"/>
    <n v="37"/>
    <x v="18"/>
    <x v="1"/>
  </r>
  <r>
    <n v="143"/>
    <x v="3"/>
    <x v="2"/>
    <x v="1"/>
    <n v="49"/>
    <x v="0"/>
    <x v="1"/>
    <n v="110716.34"/>
    <x v="3"/>
    <n v="36"/>
    <x v="8"/>
    <x v="1"/>
  </r>
  <r>
    <n v="144"/>
    <x v="3"/>
    <x v="3"/>
    <x v="1"/>
    <n v="45"/>
    <x v="1"/>
    <x v="14"/>
    <n v="98815.09"/>
    <x v="0"/>
    <n v="22"/>
    <x v="10"/>
    <x v="0"/>
  </r>
  <r>
    <n v="145"/>
    <x v="2"/>
    <x v="0"/>
    <x v="1"/>
    <n v="34"/>
    <x v="2"/>
    <x v="5"/>
    <n v="107815.22"/>
    <x v="2"/>
    <n v="10"/>
    <x v="7"/>
    <x v="0"/>
  </r>
  <r>
    <n v="146"/>
    <x v="1"/>
    <x v="3"/>
    <x v="1"/>
    <n v="31"/>
    <x v="2"/>
    <x v="3"/>
    <n v="44500.5"/>
    <x v="0"/>
    <n v="13"/>
    <x v="18"/>
    <x v="0"/>
  </r>
  <r>
    <n v="147"/>
    <x v="3"/>
    <x v="1"/>
    <x v="1"/>
    <n v="51"/>
    <x v="7"/>
    <x v="1"/>
    <n v="102217.62"/>
    <x v="1"/>
    <n v="53"/>
    <x v="0"/>
    <x v="0"/>
  </r>
  <r>
    <n v="148"/>
    <x v="1"/>
    <x v="2"/>
    <x v="1"/>
    <n v="51"/>
    <x v="7"/>
    <x v="9"/>
    <n v="73210.28"/>
    <x v="2"/>
    <n v="42"/>
    <x v="13"/>
    <x v="1"/>
  </r>
  <r>
    <n v="149"/>
    <x v="1"/>
    <x v="1"/>
    <x v="1"/>
    <n v="35"/>
    <x v="2"/>
    <x v="13"/>
    <n v="36133.32"/>
    <x v="2"/>
    <n v="50"/>
    <x v="1"/>
    <x v="1"/>
  </r>
  <r>
    <n v="150"/>
    <x v="4"/>
    <x v="3"/>
    <x v="1"/>
    <n v="45"/>
    <x v="1"/>
    <x v="3"/>
    <n v="38283.300000000003"/>
    <x v="1"/>
    <n v="30"/>
    <x v="10"/>
    <x v="1"/>
  </r>
  <r>
    <n v="151"/>
    <x v="0"/>
    <x v="2"/>
    <x v="1"/>
    <n v="46"/>
    <x v="0"/>
    <x v="5"/>
    <n v="81605.86"/>
    <x v="2"/>
    <n v="24"/>
    <x v="15"/>
    <x v="1"/>
  </r>
  <r>
    <n v="152"/>
    <x v="1"/>
    <x v="0"/>
    <x v="0"/>
    <n v="31"/>
    <x v="2"/>
    <x v="5"/>
    <n v="64984.39"/>
    <x v="3"/>
    <n v="34"/>
    <x v="17"/>
    <x v="0"/>
  </r>
  <r>
    <n v="153"/>
    <x v="2"/>
    <x v="3"/>
    <x v="0"/>
    <n v="26"/>
    <x v="4"/>
    <x v="2"/>
    <n v="36374.050000000003"/>
    <x v="1"/>
    <n v="13"/>
    <x v="19"/>
    <x v="0"/>
  </r>
  <r>
    <n v="154"/>
    <x v="0"/>
    <x v="0"/>
    <x v="1"/>
    <n v="59"/>
    <x v="3"/>
    <x v="1"/>
    <n v="69273.070000000007"/>
    <x v="0"/>
    <n v="42"/>
    <x v="19"/>
    <x v="1"/>
  </r>
  <r>
    <n v="155"/>
    <x v="2"/>
    <x v="1"/>
    <x v="1"/>
    <n v="33"/>
    <x v="2"/>
    <x v="7"/>
    <n v="101293.44"/>
    <x v="3"/>
    <n v="19"/>
    <x v="0"/>
    <x v="0"/>
  </r>
  <r>
    <n v="156"/>
    <x v="2"/>
    <x v="3"/>
    <x v="1"/>
    <n v="44"/>
    <x v="1"/>
    <x v="6"/>
    <n v="49351.05"/>
    <x v="2"/>
    <n v="16"/>
    <x v="9"/>
    <x v="0"/>
  </r>
  <r>
    <n v="157"/>
    <x v="2"/>
    <x v="0"/>
    <x v="0"/>
    <n v="46"/>
    <x v="0"/>
    <x v="13"/>
    <n v="95029.01"/>
    <x v="0"/>
    <n v="13"/>
    <x v="16"/>
    <x v="0"/>
  </r>
  <r>
    <n v="158"/>
    <x v="4"/>
    <x v="2"/>
    <x v="0"/>
    <n v="59"/>
    <x v="3"/>
    <x v="14"/>
    <n v="68367.77"/>
    <x v="3"/>
    <n v="38"/>
    <x v="11"/>
    <x v="0"/>
  </r>
  <r>
    <n v="159"/>
    <x v="0"/>
    <x v="0"/>
    <x v="1"/>
    <n v="56"/>
    <x v="3"/>
    <x v="9"/>
    <n v="59582.77"/>
    <x v="2"/>
    <n v="13"/>
    <x v="14"/>
    <x v="1"/>
  </r>
  <r>
    <n v="160"/>
    <x v="2"/>
    <x v="0"/>
    <x v="1"/>
    <n v="55"/>
    <x v="7"/>
    <x v="10"/>
    <n v="67597.97"/>
    <x v="2"/>
    <n v="25"/>
    <x v="14"/>
    <x v="1"/>
  </r>
  <r>
    <n v="161"/>
    <x v="4"/>
    <x v="0"/>
    <x v="0"/>
    <n v="35"/>
    <x v="2"/>
    <x v="5"/>
    <n v="87231.26"/>
    <x v="2"/>
    <n v="42"/>
    <x v="14"/>
    <x v="1"/>
  </r>
  <r>
    <n v="162"/>
    <x v="0"/>
    <x v="3"/>
    <x v="1"/>
    <n v="55"/>
    <x v="7"/>
    <x v="14"/>
    <n v="64463.51"/>
    <x v="1"/>
    <n v="48"/>
    <x v="13"/>
    <x v="1"/>
  </r>
  <r>
    <n v="163"/>
    <x v="2"/>
    <x v="1"/>
    <x v="0"/>
    <n v="29"/>
    <x v="4"/>
    <x v="11"/>
    <n v="78011.14"/>
    <x v="1"/>
    <n v="54"/>
    <x v="16"/>
    <x v="0"/>
  </r>
  <r>
    <n v="164"/>
    <x v="2"/>
    <x v="0"/>
    <x v="0"/>
    <n v="34"/>
    <x v="2"/>
    <x v="8"/>
    <n v="36735.480000000003"/>
    <x v="2"/>
    <n v="38"/>
    <x v="13"/>
    <x v="1"/>
  </r>
  <r>
    <n v="165"/>
    <x v="1"/>
    <x v="3"/>
    <x v="1"/>
    <n v="31"/>
    <x v="2"/>
    <x v="1"/>
    <n v="89758.31"/>
    <x v="2"/>
    <n v="15"/>
    <x v="17"/>
    <x v="1"/>
  </r>
  <r>
    <n v="166"/>
    <x v="0"/>
    <x v="3"/>
    <x v="0"/>
    <n v="51"/>
    <x v="7"/>
    <x v="5"/>
    <n v="43012.13"/>
    <x v="0"/>
    <n v="11"/>
    <x v="7"/>
    <x v="1"/>
  </r>
  <r>
    <n v="167"/>
    <x v="3"/>
    <x v="1"/>
    <x v="0"/>
    <n v="34"/>
    <x v="2"/>
    <x v="2"/>
    <n v="45202.58"/>
    <x v="2"/>
    <n v="27"/>
    <x v="19"/>
    <x v="1"/>
  </r>
  <r>
    <n v="168"/>
    <x v="2"/>
    <x v="1"/>
    <x v="0"/>
    <n v="57"/>
    <x v="3"/>
    <x v="13"/>
    <n v="92692.26"/>
    <x v="1"/>
    <n v="57"/>
    <x v="14"/>
    <x v="0"/>
  </r>
  <r>
    <n v="169"/>
    <x v="2"/>
    <x v="0"/>
    <x v="0"/>
    <n v="56"/>
    <x v="3"/>
    <x v="14"/>
    <n v="119187.99"/>
    <x v="2"/>
    <n v="18"/>
    <x v="4"/>
    <x v="0"/>
  </r>
  <r>
    <n v="170"/>
    <x v="2"/>
    <x v="0"/>
    <x v="1"/>
    <n v="23"/>
    <x v="6"/>
    <x v="6"/>
    <n v="111324.59"/>
    <x v="2"/>
    <n v="19"/>
    <x v="11"/>
    <x v="0"/>
  </r>
  <r>
    <n v="171"/>
    <x v="1"/>
    <x v="3"/>
    <x v="0"/>
    <n v="39"/>
    <x v="5"/>
    <x v="6"/>
    <n v="71165.95"/>
    <x v="3"/>
    <n v="23"/>
    <x v="4"/>
    <x v="0"/>
  </r>
  <r>
    <n v="172"/>
    <x v="1"/>
    <x v="1"/>
    <x v="1"/>
    <n v="31"/>
    <x v="2"/>
    <x v="4"/>
    <n v="57253.29"/>
    <x v="0"/>
    <n v="58"/>
    <x v="5"/>
    <x v="0"/>
  </r>
  <r>
    <n v="173"/>
    <x v="1"/>
    <x v="2"/>
    <x v="0"/>
    <n v="38"/>
    <x v="5"/>
    <x v="2"/>
    <n v="70052.06"/>
    <x v="2"/>
    <n v="51"/>
    <x v="2"/>
    <x v="1"/>
  </r>
  <r>
    <n v="174"/>
    <x v="0"/>
    <x v="3"/>
    <x v="1"/>
    <n v="25"/>
    <x v="6"/>
    <x v="11"/>
    <n v="80374.460000000006"/>
    <x v="0"/>
    <n v="34"/>
    <x v="12"/>
    <x v="0"/>
  </r>
  <r>
    <n v="175"/>
    <x v="4"/>
    <x v="0"/>
    <x v="0"/>
    <n v="44"/>
    <x v="1"/>
    <x v="10"/>
    <n v="53758.95"/>
    <x v="1"/>
    <n v="14"/>
    <x v="17"/>
    <x v="0"/>
  </r>
  <r>
    <n v="176"/>
    <x v="0"/>
    <x v="1"/>
    <x v="0"/>
    <n v="42"/>
    <x v="1"/>
    <x v="10"/>
    <n v="94952.16"/>
    <x v="1"/>
    <n v="17"/>
    <x v="5"/>
    <x v="0"/>
  </r>
  <r>
    <n v="177"/>
    <x v="4"/>
    <x v="3"/>
    <x v="0"/>
    <n v="46"/>
    <x v="0"/>
    <x v="7"/>
    <n v="32167.03"/>
    <x v="3"/>
    <n v="15"/>
    <x v="19"/>
    <x v="0"/>
  </r>
  <r>
    <n v="178"/>
    <x v="3"/>
    <x v="2"/>
    <x v="1"/>
    <n v="55"/>
    <x v="7"/>
    <x v="5"/>
    <n v="114834.3"/>
    <x v="2"/>
    <n v="49"/>
    <x v="8"/>
    <x v="1"/>
  </r>
  <r>
    <n v="179"/>
    <x v="0"/>
    <x v="2"/>
    <x v="1"/>
    <n v="42"/>
    <x v="1"/>
    <x v="14"/>
    <n v="95340.61"/>
    <x v="1"/>
    <n v="30"/>
    <x v="14"/>
    <x v="1"/>
  </r>
  <r>
    <n v="180"/>
    <x v="2"/>
    <x v="1"/>
    <x v="0"/>
    <n v="43"/>
    <x v="1"/>
    <x v="0"/>
    <n v="108575.26"/>
    <x v="2"/>
    <n v="13"/>
    <x v="1"/>
    <x v="0"/>
  </r>
  <r>
    <n v="181"/>
    <x v="3"/>
    <x v="3"/>
    <x v="1"/>
    <n v="58"/>
    <x v="3"/>
    <x v="0"/>
    <n v="60468.84"/>
    <x v="0"/>
    <n v="11"/>
    <x v="4"/>
    <x v="1"/>
  </r>
  <r>
    <n v="182"/>
    <x v="2"/>
    <x v="2"/>
    <x v="0"/>
    <n v="34"/>
    <x v="2"/>
    <x v="8"/>
    <n v="113879.19"/>
    <x v="3"/>
    <n v="19"/>
    <x v="17"/>
    <x v="1"/>
  </r>
  <r>
    <n v="183"/>
    <x v="4"/>
    <x v="2"/>
    <x v="0"/>
    <n v="48"/>
    <x v="0"/>
    <x v="3"/>
    <n v="119110.94"/>
    <x v="2"/>
    <n v="36"/>
    <x v="13"/>
    <x v="0"/>
  </r>
  <r>
    <n v="184"/>
    <x v="1"/>
    <x v="3"/>
    <x v="0"/>
    <n v="24"/>
    <x v="6"/>
    <x v="14"/>
    <n v="46150.09"/>
    <x v="0"/>
    <n v="11"/>
    <x v="8"/>
    <x v="0"/>
  </r>
  <r>
    <n v="185"/>
    <x v="4"/>
    <x v="0"/>
    <x v="0"/>
    <n v="44"/>
    <x v="1"/>
    <x v="6"/>
    <n v="81693"/>
    <x v="0"/>
    <n v="50"/>
    <x v="7"/>
    <x v="1"/>
  </r>
  <r>
    <n v="186"/>
    <x v="0"/>
    <x v="2"/>
    <x v="1"/>
    <n v="41"/>
    <x v="1"/>
    <x v="13"/>
    <n v="108009.93"/>
    <x v="0"/>
    <n v="58"/>
    <x v="1"/>
    <x v="1"/>
  </r>
  <r>
    <n v="187"/>
    <x v="3"/>
    <x v="2"/>
    <x v="0"/>
    <n v="40"/>
    <x v="5"/>
    <x v="2"/>
    <n v="34380.06"/>
    <x v="2"/>
    <n v="48"/>
    <x v="8"/>
    <x v="1"/>
  </r>
  <r>
    <n v="188"/>
    <x v="3"/>
    <x v="2"/>
    <x v="1"/>
    <n v="56"/>
    <x v="3"/>
    <x v="0"/>
    <n v="99823.91"/>
    <x v="1"/>
    <n v="56"/>
    <x v="9"/>
    <x v="0"/>
  </r>
  <r>
    <n v="189"/>
    <x v="3"/>
    <x v="2"/>
    <x v="0"/>
    <n v="53"/>
    <x v="7"/>
    <x v="13"/>
    <n v="33145.800000000003"/>
    <x v="2"/>
    <n v="31"/>
    <x v="7"/>
    <x v="0"/>
  </r>
  <r>
    <n v="190"/>
    <x v="4"/>
    <x v="2"/>
    <x v="0"/>
    <n v="25"/>
    <x v="6"/>
    <x v="7"/>
    <n v="88924.62"/>
    <x v="2"/>
    <n v="22"/>
    <x v="14"/>
    <x v="1"/>
  </r>
  <r>
    <n v="191"/>
    <x v="0"/>
    <x v="1"/>
    <x v="1"/>
    <n v="22"/>
    <x v="6"/>
    <x v="1"/>
    <n v="38613.74"/>
    <x v="2"/>
    <n v="16"/>
    <x v="18"/>
    <x v="0"/>
  </r>
  <r>
    <n v="192"/>
    <x v="1"/>
    <x v="0"/>
    <x v="1"/>
    <n v="49"/>
    <x v="0"/>
    <x v="8"/>
    <n v="39039.24"/>
    <x v="3"/>
    <n v="42"/>
    <x v="19"/>
    <x v="1"/>
  </r>
  <r>
    <n v="193"/>
    <x v="3"/>
    <x v="2"/>
    <x v="1"/>
    <n v="44"/>
    <x v="1"/>
    <x v="1"/>
    <n v="55877.68"/>
    <x v="3"/>
    <n v="52"/>
    <x v="19"/>
    <x v="0"/>
  </r>
  <r>
    <n v="194"/>
    <x v="1"/>
    <x v="2"/>
    <x v="0"/>
    <n v="25"/>
    <x v="6"/>
    <x v="5"/>
    <n v="63630.14"/>
    <x v="1"/>
    <n v="30"/>
    <x v="4"/>
    <x v="0"/>
  </r>
  <r>
    <n v="195"/>
    <x v="3"/>
    <x v="3"/>
    <x v="0"/>
    <n v="54"/>
    <x v="7"/>
    <x v="4"/>
    <n v="75549.649999999994"/>
    <x v="1"/>
    <n v="22"/>
    <x v="19"/>
    <x v="1"/>
  </r>
  <r>
    <n v="196"/>
    <x v="3"/>
    <x v="3"/>
    <x v="0"/>
    <n v="33"/>
    <x v="2"/>
    <x v="10"/>
    <n v="36082.449999999997"/>
    <x v="1"/>
    <n v="32"/>
    <x v="3"/>
    <x v="1"/>
  </r>
  <r>
    <n v="197"/>
    <x v="4"/>
    <x v="1"/>
    <x v="1"/>
    <n v="46"/>
    <x v="0"/>
    <x v="11"/>
    <n v="65250.03"/>
    <x v="1"/>
    <n v="30"/>
    <x v="10"/>
    <x v="1"/>
  </r>
  <r>
    <n v="198"/>
    <x v="2"/>
    <x v="1"/>
    <x v="0"/>
    <n v="50"/>
    <x v="0"/>
    <x v="3"/>
    <n v="116165.51"/>
    <x v="0"/>
    <n v="55"/>
    <x v="10"/>
    <x v="1"/>
  </r>
  <r>
    <n v="199"/>
    <x v="3"/>
    <x v="0"/>
    <x v="1"/>
    <n v="31"/>
    <x v="2"/>
    <x v="0"/>
    <n v="73004.34"/>
    <x v="0"/>
    <n v="43"/>
    <x v="8"/>
    <x v="1"/>
  </r>
  <r>
    <n v="200"/>
    <x v="2"/>
    <x v="0"/>
    <x v="0"/>
    <n v="24"/>
    <x v="6"/>
    <x v="5"/>
    <n v="117786.84"/>
    <x v="1"/>
    <n v="42"/>
    <x v="0"/>
    <x v="1"/>
  </r>
  <r>
    <n v="201"/>
    <x v="4"/>
    <x v="2"/>
    <x v="1"/>
    <n v="36"/>
    <x v="5"/>
    <x v="6"/>
    <n v="115132.82"/>
    <x v="0"/>
    <n v="19"/>
    <x v="8"/>
    <x v="1"/>
  </r>
  <r>
    <n v="202"/>
    <x v="3"/>
    <x v="3"/>
    <x v="0"/>
    <n v="32"/>
    <x v="2"/>
    <x v="0"/>
    <n v="54539.75"/>
    <x v="2"/>
    <n v="46"/>
    <x v="4"/>
    <x v="0"/>
  </r>
  <r>
    <n v="203"/>
    <x v="0"/>
    <x v="0"/>
    <x v="0"/>
    <n v="26"/>
    <x v="4"/>
    <x v="9"/>
    <n v="103294.66"/>
    <x v="0"/>
    <n v="13"/>
    <x v="16"/>
    <x v="0"/>
  </r>
  <r>
    <n v="204"/>
    <x v="3"/>
    <x v="2"/>
    <x v="1"/>
    <n v="31"/>
    <x v="2"/>
    <x v="5"/>
    <n v="61187.08"/>
    <x v="2"/>
    <n v="51"/>
    <x v="10"/>
    <x v="0"/>
  </r>
  <r>
    <n v="205"/>
    <x v="3"/>
    <x v="3"/>
    <x v="0"/>
    <n v="48"/>
    <x v="0"/>
    <x v="11"/>
    <n v="88096.47"/>
    <x v="1"/>
    <n v="18"/>
    <x v="0"/>
    <x v="1"/>
  </r>
  <r>
    <n v="206"/>
    <x v="0"/>
    <x v="1"/>
    <x v="0"/>
    <n v="30"/>
    <x v="4"/>
    <x v="8"/>
    <n v="59331.94"/>
    <x v="0"/>
    <n v="38"/>
    <x v="18"/>
    <x v="1"/>
  </r>
  <r>
    <n v="207"/>
    <x v="0"/>
    <x v="2"/>
    <x v="1"/>
    <n v="59"/>
    <x v="3"/>
    <x v="1"/>
    <n v="47700.87"/>
    <x v="1"/>
    <n v="23"/>
    <x v="2"/>
    <x v="1"/>
  </r>
  <r>
    <n v="208"/>
    <x v="3"/>
    <x v="2"/>
    <x v="0"/>
    <n v="56"/>
    <x v="3"/>
    <x v="11"/>
    <n v="82116.08"/>
    <x v="3"/>
    <n v="33"/>
    <x v="3"/>
    <x v="0"/>
  </r>
  <r>
    <n v="209"/>
    <x v="1"/>
    <x v="1"/>
    <x v="1"/>
    <n v="49"/>
    <x v="0"/>
    <x v="6"/>
    <n v="106562.87"/>
    <x v="2"/>
    <n v="17"/>
    <x v="1"/>
    <x v="0"/>
  </r>
  <r>
    <n v="210"/>
    <x v="4"/>
    <x v="3"/>
    <x v="1"/>
    <n v="41"/>
    <x v="1"/>
    <x v="13"/>
    <n v="116133.89"/>
    <x v="3"/>
    <n v="22"/>
    <x v="6"/>
    <x v="1"/>
  </r>
  <r>
    <n v="211"/>
    <x v="1"/>
    <x v="1"/>
    <x v="0"/>
    <n v="57"/>
    <x v="3"/>
    <x v="5"/>
    <n v="53627.17"/>
    <x v="2"/>
    <n v="12"/>
    <x v="16"/>
    <x v="1"/>
  </r>
  <r>
    <n v="212"/>
    <x v="3"/>
    <x v="2"/>
    <x v="0"/>
    <n v="58"/>
    <x v="3"/>
    <x v="13"/>
    <n v="91158.77"/>
    <x v="1"/>
    <n v="46"/>
    <x v="11"/>
    <x v="1"/>
  </r>
  <r>
    <n v="213"/>
    <x v="2"/>
    <x v="0"/>
    <x v="1"/>
    <n v="32"/>
    <x v="2"/>
    <x v="6"/>
    <n v="104283.2"/>
    <x v="0"/>
    <n v="55"/>
    <x v="18"/>
    <x v="1"/>
  </r>
  <r>
    <n v="214"/>
    <x v="0"/>
    <x v="3"/>
    <x v="1"/>
    <n v="40"/>
    <x v="5"/>
    <x v="4"/>
    <n v="49050.2"/>
    <x v="2"/>
    <n v="23"/>
    <x v="14"/>
    <x v="0"/>
  </r>
  <r>
    <n v="215"/>
    <x v="0"/>
    <x v="2"/>
    <x v="0"/>
    <n v="26"/>
    <x v="4"/>
    <x v="11"/>
    <n v="76083.11"/>
    <x v="1"/>
    <n v="33"/>
    <x v="12"/>
    <x v="0"/>
  </r>
  <r>
    <n v="216"/>
    <x v="2"/>
    <x v="1"/>
    <x v="0"/>
    <n v="46"/>
    <x v="0"/>
    <x v="1"/>
    <n v="111496.47"/>
    <x v="2"/>
    <n v="49"/>
    <x v="4"/>
    <x v="1"/>
  </r>
  <r>
    <n v="217"/>
    <x v="4"/>
    <x v="3"/>
    <x v="0"/>
    <n v="37"/>
    <x v="5"/>
    <x v="4"/>
    <n v="107839.81"/>
    <x v="3"/>
    <n v="19"/>
    <x v="19"/>
    <x v="0"/>
  </r>
  <r>
    <n v="218"/>
    <x v="4"/>
    <x v="2"/>
    <x v="1"/>
    <n v="52"/>
    <x v="7"/>
    <x v="7"/>
    <n v="31016.11"/>
    <x v="2"/>
    <n v="49"/>
    <x v="4"/>
    <x v="0"/>
  </r>
  <r>
    <n v="219"/>
    <x v="3"/>
    <x v="3"/>
    <x v="1"/>
    <n v="35"/>
    <x v="2"/>
    <x v="5"/>
    <n v="86174.77"/>
    <x v="3"/>
    <n v="25"/>
    <x v="10"/>
    <x v="1"/>
  </r>
  <r>
    <n v="220"/>
    <x v="3"/>
    <x v="0"/>
    <x v="1"/>
    <n v="38"/>
    <x v="5"/>
    <x v="5"/>
    <n v="87185.59"/>
    <x v="1"/>
    <n v="21"/>
    <x v="5"/>
    <x v="0"/>
  </r>
  <r>
    <n v="221"/>
    <x v="0"/>
    <x v="0"/>
    <x v="0"/>
    <n v="33"/>
    <x v="2"/>
    <x v="8"/>
    <n v="119198.03"/>
    <x v="1"/>
    <n v="19"/>
    <x v="13"/>
    <x v="1"/>
  </r>
  <r>
    <n v="222"/>
    <x v="2"/>
    <x v="0"/>
    <x v="1"/>
    <n v="56"/>
    <x v="3"/>
    <x v="6"/>
    <n v="91966.06"/>
    <x v="1"/>
    <n v="11"/>
    <x v="2"/>
    <x v="0"/>
  </r>
  <r>
    <n v="223"/>
    <x v="2"/>
    <x v="3"/>
    <x v="0"/>
    <n v="39"/>
    <x v="5"/>
    <x v="4"/>
    <n v="78577.59"/>
    <x v="0"/>
    <n v="36"/>
    <x v="0"/>
    <x v="0"/>
  </r>
  <r>
    <n v="224"/>
    <x v="1"/>
    <x v="0"/>
    <x v="0"/>
    <n v="28"/>
    <x v="4"/>
    <x v="7"/>
    <n v="46389.85"/>
    <x v="1"/>
    <n v="21"/>
    <x v="2"/>
    <x v="1"/>
  </r>
  <r>
    <n v="225"/>
    <x v="4"/>
    <x v="3"/>
    <x v="0"/>
    <n v="46"/>
    <x v="0"/>
    <x v="3"/>
    <n v="53763.78"/>
    <x v="1"/>
    <n v="41"/>
    <x v="17"/>
    <x v="1"/>
  </r>
  <r>
    <n v="226"/>
    <x v="4"/>
    <x v="3"/>
    <x v="0"/>
    <n v="51"/>
    <x v="7"/>
    <x v="7"/>
    <n v="103786.03"/>
    <x v="2"/>
    <n v="58"/>
    <x v="11"/>
    <x v="0"/>
  </r>
  <r>
    <n v="227"/>
    <x v="3"/>
    <x v="1"/>
    <x v="1"/>
    <n v="51"/>
    <x v="7"/>
    <x v="10"/>
    <n v="36261.75"/>
    <x v="0"/>
    <n v="21"/>
    <x v="0"/>
    <x v="0"/>
  </r>
  <r>
    <n v="228"/>
    <x v="3"/>
    <x v="2"/>
    <x v="0"/>
    <n v="24"/>
    <x v="6"/>
    <x v="11"/>
    <n v="31275.19"/>
    <x v="2"/>
    <n v="11"/>
    <x v="4"/>
    <x v="0"/>
  </r>
  <r>
    <n v="229"/>
    <x v="4"/>
    <x v="0"/>
    <x v="1"/>
    <n v="33"/>
    <x v="2"/>
    <x v="3"/>
    <n v="85022.48"/>
    <x v="0"/>
    <n v="18"/>
    <x v="6"/>
    <x v="0"/>
  </r>
  <r>
    <n v="230"/>
    <x v="1"/>
    <x v="2"/>
    <x v="1"/>
    <n v="39"/>
    <x v="5"/>
    <x v="4"/>
    <n v="90852.37"/>
    <x v="2"/>
    <n v="35"/>
    <x v="2"/>
    <x v="0"/>
  </r>
  <r>
    <n v="231"/>
    <x v="3"/>
    <x v="2"/>
    <x v="0"/>
    <n v="31"/>
    <x v="2"/>
    <x v="2"/>
    <n v="104316.51"/>
    <x v="3"/>
    <n v="40"/>
    <x v="8"/>
    <x v="1"/>
  </r>
  <r>
    <n v="232"/>
    <x v="3"/>
    <x v="1"/>
    <x v="1"/>
    <n v="48"/>
    <x v="0"/>
    <x v="11"/>
    <n v="77720.210000000006"/>
    <x v="3"/>
    <n v="43"/>
    <x v="10"/>
    <x v="0"/>
  </r>
  <r>
    <n v="233"/>
    <x v="1"/>
    <x v="0"/>
    <x v="1"/>
    <n v="42"/>
    <x v="1"/>
    <x v="14"/>
    <n v="105813.24"/>
    <x v="1"/>
    <n v="54"/>
    <x v="2"/>
    <x v="1"/>
  </r>
  <r>
    <n v="234"/>
    <x v="0"/>
    <x v="2"/>
    <x v="0"/>
    <n v="26"/>
    <x v="4"/>
    <x v="9"/>
    <n v="104268.95"/>
    <x v="3"/>
    <n v="33"/>
    <x v="16"/>
    <x v="1"/>
  </r>
  <r>
    <n v="235"/>
    <x v="4"/>
    <x v="3"/>
    <x v="1"/>
    <n v="24"/>
    <x v="6"/>
    <x v="9"/>
    <n v="65066.43"/>
    <x v="3"/>
    <n v="30"/>
    <x v="7"/>
    <x v="0"/>
  </r>
  <r>
    <n v="236"/>
    <x v="2"/>
    <x v="2"/>
    <x v="0"/>
    <n v="41"/>
    <x v="1"/>
    <x v="11"/>
    <n v="38172.85"/>
    <x v="0"/>
    <n v="59"/>
    <x v="13"/>
    <x v="0"/>
  </r>
  <r>
    <n v="237"/>
    <x v="2"/>
    <x v="3"/>
    <x v="0"/>
    <n v="29"/>
    <x v="4"/>
    <x v="0"/>
    <n v="98665.85"/>
    <x v="2"/>
    <n v="18"/>
    <x v="8"/>
    <x v="1"/>
  </r>
  <r>
    <n v="238"/>
    <x v="2"/>
    <x v="3"/>
    <x v="0"/>
    <n v="53"/>
    <x v="7"/>
    <x v="11"/>
    <n v="116862.87"/>
    <x v="0"/>
    <n v="10"/>
    <x v="8"/>
    <x v="1"/>
  </r>
  <r>
    <n v="239"/>
    <x v="2"/>
    <x v="3"/>
    <x v="1"/>
    <n v="54"/>
    <x v="7"/>
    <x v="9"/>
    <n v="109052.41"/>
    <x v="0"/>
    <n v="44"/>
    <x v="18"/>
    <x v="0"/>
  </r>
  <r>
    <n v="240"/>
    <x v="2"/>
    <x v="1"/>
    <x v="0"/>
    <n v="26"/>
    <x v="4"/>
    <x v="9"/>
    <n v="86996.93"/>
    <x v="3"/>
    <n v="40"/>
    <x v="11"/>
    <x v="1"/>
  </r>
  <r>
    <n v="241"/>
    <x v="0"/>
    <x v="0"/>
    <x v="1"/>
    <n v="49"/>
    <x v="0"/>
    <x v="6"/>
    <n v="38647.47"/>
    <x v="0"/>
    <n v="48"/>
    <x v="13"/>
    <x v="0"/>
  </r>
  <r>
    <n v="242"/>
    <x v="4"/>
    <x v="2"/>
    <x v="1"/>
    <n v="46"/>
    <x v="0"/>
    <x v="8"/>
    <n v="83297.210000000006"/>
    <x v="2"/>
    <n v="30"/>
    <x v="1"/>
    <x v="1"/>
  </r>
  <r>
    <n v="243"/>
    <x v="3"/>
    <x v="1"/>
    <x v="1"/>
    <n v="30"/>
    <x v="4"/>
    <x v="2"/>
    <n v="31413.05"/>
    <x v="3"/>
    <n v="47"/>
    <x v="18"/>
    <x v="0"/>
  </r>
  <r>
    <n v="244"/>
    <x v="2"/>
    <x v="0"/>
    <x v="1"/>
    <n v="48"/>
    <x v="0"/>
    <x v="11"/>
    <n v="83277.88"/>
    <x v="0"/>
    <n v="32"/>
    <x v="12"/>
    <x v="0"/>
  </r>
  <r>
    <n v="245"/>
    <x v="1"/>
    <x v="3"/>
    <x v="0"/>
    <n v="49"/>
    <x v="0"/>
    <x v="6"/>
    <n v="105033.47"/>
    <x v="3"/>
    <n v="52"/>
    <x v="5"/>
    <x v="1"/>
  </r>
  <r>
    <n v="246"/>
    <x v="2"/>
    <x v="0"/>
    <x v="0"/>
    <n v="56"/>
    <x v="3"/>
    <x v="3"/>
    <n v="96730.86"/>
    <x v="0"/>
    <n v="58"/>
    <x v="4"/>
    <x v="0"/>
  </r>
  <r>
    <n v="247"/>
    <x v="0"/>
    <x v="2"/>
    <x v="1"/>
    <n v="34"/>
    <x v="2"/>
    <x v="8"/>
    <n v="85412.83"/>
    <x v="3"/>
    <n v="32"/>
    <x v="19"/>
    <x v="0"/>
  </r>
  <r>
    <n v="248"/>
    <x v="4"/>
    <x v="1"/>
    <x v="1"/>
    <n v="30"/>
    <x v="4"/>
    <x v="5"/>
    <n v="40849.370000000003"/>
    <x v="3"/>
    <n v="51"/>
    <x v="19"/>
    <x v="1"/>
  </r>
  <r>
    <n v="249"/>
    <x v="1"/>
    <x v="1"/>
    <x v="0"/>
    <n v="54"/>
    <x v="7"/>
    <x v="7"/>
    <n v="45552.67"/>
    <x v="2"/>
    <n v="30"/>
    <x v="5"/>
    <x v="0"/>
  </r>
  <r>
    <n v="250"/>
    <x v="2"/>
    <x v="3"/>
    <x v="1"/>
    <n v="22"/>
    <x v="6"/>
    <x v="2"/>
    <n v="106060.32"/>
    <x v="2"/>
    <n v="53"/>
    <x v="0"/>
    <x v="1"/>
  </r>
  <r>
    <n v="251"/>
    <x v="0"/>
    <x v="3"/>
    <x v="0"/>
    <n v="39"/>
    <x v="5"/>
    <x v="11"/>
    <n v="83233.279999999999"/>
    <x v="0"/>
    <n v="17"/>
    <x v="16"/>
    <x v="0"/>
  </r>
  <r>
    <n v="252"/>
    <x v="2"/>
    <x v="3"/>
    <x v="0"/>
    <n v="34"/>
    <x v="2"/>
    <x v="9"/>
    <n v="76970.259999999995"/>
    <x v="0"/>
    <n v="11"/>
    <x v="4"/>
    <x v="0"/>
  </r>
  <r>
    <n v="253"/>
    <x v="2"/>
    <x v="2"/>
    <x v="1"/>
    <n v="38"/>
    <x v="5"/>
    <x v="6"/>
    <n v="48731.05"/>
    <x v="0"/>
    <n v="55"/>
    <x v="18"/>
    <x v="0"/>
  </r>
  <r>
    <n v="254"/>
    <x v="1"/>
    <x v="0"/>
    <x v="1"/>
    <n v="33"/>
    <x v="2"/>
    <x v="6"/>
    <n v="68196.34"/>
    <x v="1"/>
    <n v="40"/>
    <x v="1"/>
    <x v="0"/>
  </r>
  <r>
    <n v="255"/>
    <x v="0"/>
    <x v="1"/>
    <x v="0"/>
    <n v="37"/>
    <x v="5"/>
    <x v="11"/>
    <n v="82279.3"/>
    <x v="1"/>
    <n v="22"/>
    <x v="10"/>
    <x v="0"/>
  </r>
  <r>
    <n v="256"/>
    <x v="4"/>
    <x v="3"/>
    <x v="0"/>
    <n v="50"/>
    <x v="0"/>
    <x v="1"/>
    <n v="86528.51"/>
    <x v="2"/>
    <n v="15"/>
    <x v="18"/>
    <x v="1"/>
  </r>
  <r>
    <n v="257"/>
    <x v="0"/>
    <x v="1"/>
    <x v="1"/>
    <n v="22"/>
    <x v="6"/>
    <x v="13"/>
    <n v="93310.31"/>
    <x v="2"/>
    <n v="31"/>
    <x v="14"/>
    <x v="0"/>
  </r>
  <r>
    <n v="258"/>
    <x v="4"/>
    <x v="3"/>
    <x v="0"/>
    <n v="50"/>
    <x v="0"/>
    <x v="9"/>
    <n v="97342.75"/>
    <x v="0"/>
    <n v="15"/>
    <x v="4"/>
    <x v="1"/>
  </r>
  <r>
    <n v="259"/>
    <x v="4"/>
    <x v="0"/>
    <x v="1"/>
    <n v="58"/>
    <x v="3"/>
    <x v="13"/>
    <n v="85877.19"/>
    <x v="0"/>
    <n v="26"/>
    <x v="3"/>
    <x v="1"/>
  </r>
  <r>
    <n v="260"/>
    <x v="4"/>
    <x v="1"/>
    <x v="0"/>
    <n v="40"/>
    <x v="5"/>
    <x v="8"/>
    <n v="44002.55"/>
    <x v="1"/>
    <n v="53"/>
    <x v="14"/>
    <x v="1"/>
  </r>
  <r>
    <n v="261"/>
    <x v="4"/>
    <x v="0"/>
    <x v="0"/>
    <n v="39"/>
    <x v="5"/>
    <x v="8"/>
    <n v="78808.960000000006"/>
    <x v="2"/>
    <n v="33"/>
    <x v="14"/>
    <x v="1"/>
  </r>
  <r>
    <n v="262"/>
    <x v="0"/>
    <x v="3"/>
    <x v="1"/>
    <n v="47"/>
    <x v="0"/>
    <x v="5"/>
    <n v="36733.29"/>
    <x v="0"/>
    <n v="50"/>
    <x v="18"/>
    <x v="1"/>
  </r>
  <r>
    <n v="263"/>
    <x v="1"/>
    <x v="1"/>
    <x v="0"/>
    <n v="47"/>
    <x v="0"/>
    <x v="14"/>
    <n v="83171.990000000005"/>
    <x v="0"/>
    <n v="47"/>
    <x v="12"/>
    <x v="0"/>
  </r>
  <r>
    <n v="264"/>
    <x v="4"/>
    <x v="2"/>
    <x v="1"/>
    <n v="26"/>
    <x v="4"/>
    <x v="7"/>
    <n v="118146.6"/>
    <x v="2"/>
    <n v="57"/>
    <x v="0"/>
    <x v="0"/>
  </r>
  <r>
    <n v="265"/>
    <x v="3"/>
    <x v="2"/>
    <x v="0"/>
    <n v="32"/>
    <x v="2"/>
    <x v="10"/>
    <n v="54052.24"/>
    <x v="2"/>
    <n v="58"/>
    <x v="14"/>
    <x v="1"/>
  </r>
  <r>
    <n v="266"/>
    <x v="4"/>
    <x v="2"/>
    <x v="1"/>
    <n v="55"/>
    <x v="7"/>
    <x v="3"/>
    <n v="65265.66"/>
    <x v="1"/>
    <n v="49"/>
    <x v="19"/>
    <x v="1"/>
  </r>
  <r>
    <n v="267"/>
    <x v="3"/>
    <x v="0"/>
    <x v="1"/>
    <n v="44"/>
    <x v="1"/>
    <x v="11"/>
    <n v="54530.59"/>
    <x v="3"/>
    <n v="50"/>
    <x v="4"/>
    <x v="0"/>
  </r>
  <r>
    <n v="268"/>
    <x v="2"/>
    <x v="0"/>
    <x v="1"/>
    <n v="55"/>
    <x v="7"/>
    <x v="7"/>
    <n v="80301.929999999993"/>
    <x v="1"/>
    <n v="48"/>
    <x v="13"/>
    <x v="0"/>
  </r>
  <r>
    <n v="269"/>
    <x v="4"/>
    <x v="3"/>
    <x v="1"/>
    <n v="40"/>
    <x v="5"/>
    <x v="8"/>
    <n v="33940.82"/>
    <x v="2"/>
    <n v="53"/>
    <x v="8"/>
    <x v="0"/>
  </r>
  <r>
    <n v="270"/>
    <x v="3"/>
    <x v="3"/>
    <x v="0"/>
    <n v="57"/>
    <x v="3"/>
    <x v="7"/>
    <n v="119454.76"/>
    <x v="2"/>
    <n v="58"/>
    <x v="4"/>
    <x v="1"/>
  </r>
  <r>
    <n v="271"/>
    <x v="4"/>
    <x v="1"/>
    <x v="0"/>
    <n v="42"/>
    <x v="1"/>
    <x v="10"/>
    <n v="101707.84"/>
    <x v="0"/>
    <n v="10"/>
    <x v="16"/>
    <x v="0"/>
  </r>
  <r>
    <n v="272"/>
    <x v="0"/>
    <x v="1"/>
    <x v="0"/>
    <n v="27"/>
    <x v="4"/>
    <x v="13"/>
    <n v="85563.63"/>
    <x v="0"/>
    <n v="19"/>
    <x v="12"/>
    <x v="1"/>
  </r>
  <r>
    <n v="273"/>
    <x v="1"/>
    <x v="0"/>
    <x v="0"/>
    <n v="57"/>
    <x v="3"/>
    <x v="3"/>
    <n v="103136.35"/>
    <x v="2"/>
    <n v="25"/>
    <x v="4"/>
    <x v="1"/>
  </r>
  <r>
    <n v="274"/>
    <x v="2"/>
    <x v="2"/>
    <x v="0"/>
    <n v="35"/>
    <x v="2"/>
    <x v="4"/>
    <n v="49926.82"/>
    <x v="3"/>
    <n v="54"/>
    <x v="3"/>
    <x v="0"/>
  </r>
  <r>
    <n v="275"/>
    <x v="1"/>
    <x v="3"/>
    <x v="0"/>
    <n v="52"/>
    <x v="7"/>
    <x v="3"/>
    <n v="107259.06"/>
    <x v="0"/>
    <n v="14"/>
    <x v="16"/>
    <x v="0"/>
  </r>
  <r>
    <n v="276"/>
    <x v="1"/>
    <x v="3"/>
    <x v="0"/>
    <n v="33"/>
    <x v="2"/>
    <x v="9"/>
    <n v="118523.6"/>
    <x v="0"/>
    <n v="38"/>
    <x v="17"/>
    <x v="1"/>
  </r>
  <r>
    <n v="277"/>
    <x v="0"/>
    <x v="0"/>
    <x v="0"/>
    <n v="30"/>
    <x v="4"/>
    <x v="3"/>
    <n v="87197.9"/>
    <x v="1"/>
    <n v="59"/>
    <x v="15"/>
    <x v="0"/>
  </r>
  <r>
    <n v="278"/>
    <x v="3"/>
    <x v="0"/>
    <x v="0"/>
    <n v="48"/>
    <x v="0"/>
    <x v="13"/>
    <n v="80648.350000000006"/>
    <x v="1"/>
    <n v="45"/>
    <x v="6"/>
    <x v="1"/>
  </r>
  <r>
    <n v="279"/>
    <x v="2"/>
    <x v="3"/>
    <x v="0"/>
    <n v="53"/>
    <x v="7"/>
    <x v="0"/>
    <n v="70622.710000000006"/>
    <x v="0"/>
    <n v="30"/>
    <x v="17"/>
    <x v="0"/>
  </r>
  <r>
    <n v="280"/>
    <x v="1"/>
    <x v="0"/>
    <x v="0"/>
    <n v="48"/>
    <x v="0"/>
    <x v="3"/>
    <n v="87838.68"/>
    <x v="0"/>
    <n v="16"/>
    <x v="15"/>
    <x v="0"/>
  </r>
  <r>
    <n v="281"/>
    <x v="4"/>
    <x v="3"/>
    <x v="0"/>
    <n v="59"/>
    <x v="3"/>
    <x v="14"/>
    <n v="89065.52"/>
    <x v="0"/>
    <n v="51"/>
    <x v="19"/>
    <x v="0"/>
  </r>
  <r>
    <n v="282"/>
    <x v="3"/>
    <x v="2"/>
    <x v="0"/>
    <n v="41"/>
    <x v="1"/>
    <x v="2"/>
    <n v="79978.19"/>
    <x v="0"/>
    <n v="41"/>
    <x v="15"/>
    <x v="0"/>
  </r>
  <r>
    <n v="283"/>
    <x v="2"/>
    <x v="3"/>
    <x v="0"/>
    <n v="53"/>
    <x v="7"/>
    <x v="10"/>
    <n v="98593.279999999999"/>
    <x v="2"/>
    <n v="35"/>
    <x v="6"/>
    <x v="0"/>
  </r>
  <r>
    <n v="284"/>
    <x v="1"/>
    <x v="3"/>
    <x v="0"/>
    <n v="28"/>
    <x v="4"/>
    <x v="11"/>
    <n v="61874.49"/>
    <x v="3"/>
    <n v="26"/>
    <x v="10"/>
    <x v="0"/>
  </r>
  <r>
    <n v="285"/>
    <x v="1"/>
    <x v="2"/>
    <x v="1"/>
    <n v="59"/>
    <x v="3"/>
    <x v="3"/>
    <n v="103008.02"/>
    <x v="1"/>
    <n v="14"/>
    <x v="8"/>
    <x v="0"/>
  </r>
  <r>
    <n v="286"/>
    <x v="3"/>
    <x v="2"/>
    <x v="0"/>
    <n v="33"/>
    <x v="2"/>
    <x v="5"/>
    <n v="87177.16"/>
    <x v="1"/>
    <n v="56"/>
    <x v="13"/>
    <x v="1"/>
  </r>
  <r>
    <n v="287"/>
    <x v="4"/>
    <x v="1"/>
    <x v="0"/>
    <n v="37"/>
    <x v="5"/>
    <x v="1"/>
    <n v="61102.9"/>
    <x v="0"/>
    <n v="23"/>
    <x v="3"/>
    <x v="0"/>
  </r>
  <r>
    <n v="288"/>
    <x v="1"/>
    <x v="2"/>
    <x v="1"/>
    <n v="26"/>
    <x v="4"/>
    <x v="3"/>
    <n v="46137.1"/>
    <x v="0"/>
    <n v="43"/>
    <x v="15"/>
    <x v="1"/>
  </r>
  <r>
    <n v="289"/>
    <x v="0"/>
    <x v="0"/>
    <x v="0"/>
    <n v="57"/>
    <x v="3"/>
    <x v="5"/>
    <n v="73348.58"/>
    <x v="2"/>
    <n v="27"/>
    <x v="14"/>
    <x v="0"/>
  </r>
  <r>
    <n v="290"/>
    <x v="0"/>
    <x v="1"/>
    <x v="0"/>
    <n v="39"/>
    <x v="5"/>
    <x v="1"/>
    <n v="70866.2"/>
    <x v="0"/>
    <n v="57"/>
    <x v="15"/>
    <x v="0"/>
  </r>
  <r>
    <n v="291"/>
    <x v="3"/>
    <x v="2"/>
    <x v="0"/>
    <n v="47"/>
    <x v="0"/>
    <x v="14"/>
    <n v="56516.14"/>
    <x v="1"/>
    <n v="11"/>
    <x v="17"/>
    <x v="1"/>
  </r>
  <r>
    <n v="292"/>
    <x v="2"/>
    <x v="2"/>
    <x v="1"/>
    <n v="34"/>
    <x v="2"/>
    <x v="13"/>
    <n v="83227.53"/>
    <x v="0"/>
    <n v="35"/>
    <x v="9"/>
    <x v="1"/>
  </r>
  <r>
    <n v="293"/>
    <x v="3"/>
    <x v="3"/>
    <x v="0"/>
    <n v="22"/>
    <x v="6"/>
    <x v="0"/>
    <n v="30485.78"/>
    <x v="2"/>
    <n v="57"/>
    <x v="16"/>
    <x v="0"/>
  </r>
  <r>
    <n v="294"/>
    <x v="3"/>
    <x v="3"/>
    <x v="0"/>
    <n v="54"/>
    <x v="7"/>
    <x v="5"/>
    <n v="59377.82"/>
    <x v="0"/>
    <n v="32"/>
    <x v="5"/>
    <x v="1"/>
  </r>
  <r>
    <n v="295"/>
    <x v="2"/>
    <x v="0"/>
    <x v="0"/>
    <n v="28"/>
    <x v="4"/>
    <x v="9"/>
    <n v="88415.78"/>
    <x v="3"/>
    <n v="52"/>
    <x v="12"/>
    <x v="1"/>
  </r>
  <r>
    <n v="296"/>
    <x v="2"/>
    <x v="2"/>
    <x v="1"/>
    <n v="57"/>
    <x v="3"/>
    <x v="7"/>
    <n v="32328.560000000001"/>
    <x v="2"/>
    <n v="32"/>
    <x v="5"/>
    <x v="1"/>
  </r>
  <r>
    <n v="297"/>
    <x v="2"/>
    <x v="3"/>
    <x v="1"/>
    <n v="41"/>
    <x v="1"/>
    <x v="4"/>
    <n v="81890.67"/>
    <x v="1"/>
    <n v="27"/>
    <x v="9"/>
    <x v="1"/>
  </r>
  <r>
    <n v="298"/>
    <x v="4"/>
    <x v="0"/>
    <x v="0"/>
    <n v="57"/>
    <x v="3"/>
    <x v="4"/>
    <n v="63882.5"/>
    <x v="3"/>
    <n v="13"/>
    <x v="2"/>
    <x v="0"/>
  </r>
  <r>
    <n v="299"/>
    <x v="1"/>
    <x v="1"/>
    <x v="0"/>
    <n v="51"/>
    <x v="7"/>
    <x v="3"/>
    <n v="98196.26"/>
    <x v="2"/>
    <n v="29"/>
    <x v="5"/>
    <x v="0"/>
  </r>
  <r>
    <n v="300"/>
    <x v="3"/>
    <x v="2"/>
    <x v="0"/>
    <n v="45"/>
    <x v="1"/>
    <x v="7"/>
    <n v="49116.51"/>
    <x v="0"/>
    <n v="56"/>
    <x v="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D2B466-7C57-4D17-B979-5239518841D1}"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2" rowHeaderCaption="Attrition status">
  <location ref="N12:Q16" firstHeaderRow="1" firstDataRow="2" firstDataCol="1"/>
  <pivotFields count="12">
    <pivotField dataField="1" showAll="0"/>
    <pivotField showAll="0">
      <items count="6">
        <item x="0"/>
        <item x="3"/>
        <item x="2"/>
        <item x="1"/>
        <item x="4"/>
        <item t="default"/>
      </items>
    </pivotField>
    <pivotField showAll="0">
      <items count="7">
        <item h="1" m="1" x="5"/>
        <item x="1"/>
        <item x="3"/>
        <item x="0"/>
        <item x="2"/>
        <item h="1" x="4"/>
        <item t="default"/>
      </items>
    </pivotField>
    <pivotField axis="axisCol" showAll="0" countASubtotal="1">
      <items count="3">
        <item x="1"/>
        <item x="0"/>
        <item t="countA"/>
      </items>
    </pivotField>
    <pivotField showAll="0"/>
    <pivotField showAll="0">
      <items count="9">
        <item x="6"/>
        <item x="4"/>
        <item x="2"/>
        <item x="5"/>
        <item x="1"/>
        <item x="0"/>
        <item x="7"/>
        <item x="3"/>
        <item t="default"/>
      </items>
    </pivotField>
    <pivotField showAll="0"/>
    <pivotField showAll="0"/>
    <pivotField showAll="0">
      <items count="5">
        <item x="1"/>
        <item x="0"/>
        <item x="2"/>
        <item x="3"/>
        <item t="default"/>
      </items>
    </pivotField>
    <pivotField showAll="0"/>
    <pivotField showAll="0"/>
    <pivotField axis="axisRow" showAll="0">
      <items count="5">
        <item x="0"/>
        <item x="1"/>
        <item m="1" x="3"/>
        <item h="1" x="2"/>
        <item t="default"/>
      </items>
    </pivotField>
  </pivotFields>
  <rowFields count="1">
    <field x="11"/>
  </rowFields>
  <rowItems count="3">
    <i>
      <x/>
    </i>
    <i>
      <x v="1"/>
    </i>
    <i t="grand">
      <x/>
    </i>
  </rowItems>
  <colFields count="1">
    <field x="3"/>
  </colFields>
  <colItems count="3">
    <i>
      <x/>
    </i>
    <i>
      <x v="1"/>
    </i>
    <i t="grand">
      <x/>
    </i>
  </colItems>
  <dataFields count="1">
    <dataField name="Count of Employee ID" fld="0" subtotal="count" baseField="11" baseItem="0"/>
  </dataFields>
  <formats count="22">
    <format dxfId="21">
      <pivotArea outline="0" collapsedLevelsAreSubtotals="1" fieldPosition="0"/>
    </format>
    <format dxfId="20">
      <pivotArea collapsedLevelsAreSubtotals="1" fieldPosition="0">
        <references count="2">
          <reference field="3" count="1" selected="0">
            <x v="0"/>
          </reference>
          <reference field="11" count="1">
            <x v="1"/>
          </reference>
        </references>
      </pivotArea>
    </format>
    <format dxfId="19">
      <pivotArea collapsedLevelsAreSubtotals="1" fieldPosition="0">
        <references count="2">
          <reference field="3" count="1" selected="0">
            <x v="0"/>
          </reference>
          <reference field="11" count="1">
            <x v="1"/>
          </reference>
        </references>
      </pivotArea>
    </format>
    <format dxfId="18">
      <pivotArea collapsedLevelsAreSubtotals="1" fieldPosition="0">
        <references count="2">
          <reference field="3" count="1" selected="0">
            <x v="1"/>
          </reference>
          <reference field="11" count="1">
            <x v="1"/>
          </reference>
        </references>
      </pivotArea>
    </format>
    <format dxfId="17">
      <pivotArea collapsedLevelsAreSubtotals="1" fieldPosition="0">
        <references count="2">
          <reference field="3" count="1" selected="0">
            <x v="1"/>
          </reference>
          <reference field="11" count="1">
            <x v="1"/>
          </reference>
        </references>
      </pivotArea>
    </format>
    <format dxfId="16">
      <pivotArea collapsedLevelsAreSubtotals="1" fieldPosition="0">
        <references count="2">
          <reference field="3" count="1" selected="0">
            <x v="1"/>
          </reference>
          <reference field="11" count="1">
            <x v="1"/>
          </reference>
        </references>
      </pivotArea>
    </format>
    <format dxfId="15">
      <pivotArea collapsedLevelsAreSubtotals="1" fieldPosition="0">
        <references count="2">
          <reference field="3" count="1" selected="0">
            <x v="0"/>
          </reference>
          <reference field="11" count="1">
            <x v="1"/>
          </reference>
        </references>
      </pivotArea>
    </format>
    <format dxfId="14">
      <pivotArea collapsedLevelsAreSubtotals="1" fieldPosition="0">
        <references count="1">
          <reference field="11" count="0"/>
        </references>
      </pivotArea>
    </format>
    <format dxfId="13">
      <pivotArea field="11" grandCol="1" collapsedLevelsAreSubtotals="1" axis="axisRow" fieldPosition="0">
        <references count="1">
          <reference field="11" count="1">
            <x v="1"/>
          </reference>
        </references>
      </pivotArea>
    </format>
    <format dxfId="12">
      <pivotArea field="11" grandCol="1" collapsedLevelsAreSubtotals="1" axis="axisRow" fieldPosition="0">
        <references count="1">
          <reference field="11" count="1">
            <x v="1"/>
          </reference>
        </references>
      </pivotArea>
    </format>
    <format dxfId="11">
      <pivotArea outline="0" fieldPosition="0">
        <references count="1">
          <reference field="4294967294" count="1">
            <x v="0"/>
          </reference>
        </references>
      </pivotArea>
    </format>
    <format dxfId="10">
      <pivotArea field="11" grandCol="1" collapsedLevelsAreSubtotals="1" axis="axisRow" fieldPosition="0">
        <references count="1">
          <reference field="11" count="1">
            <x v="1"/>
          </reference>
        </references>
      </pivotArea>
    </format>
    <format dxfId="9">
      <pivotArea type="all" dataOnly="0" outline="0" fieldPosition="0"/>
    </format>
    <format dxfId="8">
      <pivotArea type="origin" dataOnly="0" labelOnly="1" outline="0" fieldPosition="0"/>
    </format>
    <format dxfId="7">
      <pivotArea field="3" type="button" dataOnly="0" labelOnly="1" outline="0" axis="axisCol" fieldPosition="0"/>
    </format>
    <format dxfId="6">
      <pivotArea type="topRight" dataOnly="0" labelOnly="1" outline="0" fieldPosition="0"/>
    </format>
    <format dxfId="5">
      <pivotArea field="11" type="button" dataOnly="0" labelOnly="1" outline="0" axis="axisRow" fieldPosition="0"/>
    </format>
    <format dxfId="4">
      <pivotArea dataOnly="0" labelOnly="1" fieldPosition="0">
        <references count="1">
          <reference field="3" count="0"/>
        </references>
      </pivotArea>
    </format>
    <format dxfId="3">
      <pivotArea dataOnly="0" labelOnly="1" grandCol="1" outline="0" fieldPosition="0"/>
    </format>
    <format dxfId="2">
      <pivotArea grandRow="1" outline="0" collapsedLevelsAreSubtotals="1" fieldPosition="0"/>
    </format>
    <format dxfId="1">
      <pivotArea dataOnly="0" labelOnly="1" grandRow="1" outline="0" fieldPosition="0"/>
    </format>
    <format dxfId="0">
      <pivotArea type="all" dataOnly="0" outline="0" fieldPosition="0"/>
    </format>
  </formats>
  <chartFormats count="4">
    <chartFormat chart="16" format="4" series="1">
      <pivotArea type="data" outline="0" fieldPosition="0">
        <references count="1">
          <reference field="3" count="1" selected="0">
            <x v="1"/>
          </reference>
        </references>
      </pivotArea>
    </chartFormat>
    <chartFormat chart="16" format="5" series="1">
      <pivotArea type="data" outline="0" fieldPosition="0">
        <references count="1">
          <reference field="3" count="1" selected="0">
            <x v="0"/>
          </reference>
        </references>
      </pivotArea>
    </chartFormat>
    <chartFormat chart="65" format="5" series="1">
      <pivotArea type="data" outline="0" fieldPosition="0">
        <references count="2">
          <reference field="4294967294" count="1" selected="0">
            <x v="0"/>
          </reference>
          <reference field="3" count="1" selected="0">
            <x v="1"/>
          </reference>
        </references>
      </pivotArea>
    </chartFormat>
    <chartFormat chart="65" format="6" series="1">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A63C7A2-28E4-42EF-B50F-D7A4DE5FF875}" name="PivotTable2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0" rowHeaderCaption="Tenure">
  <location ref="I58:L74" firstHeaderRow="1" firstDataRow="2" firstDataCol="1"/>
  <pivotFields count="12">
    <pivotField showAll="0"/>
    <pivotField showAll="0">
      <items count="6">
        <item x="0"/>
        <item x="3"/>
        <item x="2"/>
        <item x="1"/>
        <item x="4"/>
        <item t="default"/>
      </items>
    </pivotField>
    <pivotField showAll="0">
      <items count="7">
        <item h="1" m="1" x="5"/>
        <item x="1"/>
        <item x="3"/>
        <item x="0"/>
        <item x="2"/>
        <item h="1" x="4"/>
        <item t="default"/>
      </items>
    </pivotField>
    <pivotField axis="axisCol" showAll="0">
      <items count="3">
        <item x="1"/>
        <item x="0"/>
        <item t="default"/>
      </items>
    </pivotField>
    <pivotField showAll="0"/>
    <pivotField showAll="0">
      <items count="9">
        <item x="6"/>
        <item x="4"/>
        <item x="2"/>
        <item x="5"/>
        <item x="1"/>
        <item x="0"/>
        <item x="7"/>
        <item x="3"/>
        <item t="default"/>
      </items>
    </pivotField>
    <pivotField axis="axisRow" showAll="0">
      <items count="17">
        <item x="10"/>
        <item x="14"/>
        <item x="7"/>
        <item x="13"/>
        <item x="1"/>
        <item x="8"/>
        <item x="5"/>
        <item x="6"/>
        <item x="4"/>
        <item x="0"/>
        <item x="9"/>
        <item x="2"/>
        <item x="3"/>
        <item x="11"/>
        <item h="1" m="1" x="15"/>
        <item h="1" x="12"/>
        <item t="default"/>
      </items>
    </pivotField>
    <pivotField dataField="1" showAll="0"/>
    <pivotField showAll="0">
      <items count="5">
        <item x="1"/>
        <item x="0"/>
        <item x="2"/>
        <item x="3"/>
        <item t="default"/>
      </items>
    </pivotField>
    <pivotField showAll="0"/>
    <pivotField showAll="0"/>
    <pivotField showAll="0"/>
  </pivotFields>
  <rowFields count="1">
    <field x="6"/>
  </rowFields>
  <rowItems count="15">
    <i>
      <x/>
    </i>
    <i>
      <x v="1"/>
    </i>
    <i>
      <x v="2"/>
    </i>
    <i>
      <x v="3"/>
    </i>
    <i>
      <x v="4"/>
    </i>
    <i>
      <x v="5"/>
    </i>
    <i>
      <x v="6"/>
    </i>
    <i>
      <x v="7"/>
    </i>
    <i>
      <x v="8"/>
    </i>
    <i>
      <x v="9"/>
    </i>
    <i>
      <x v="10"/>
    </i>
    <i>
      <x v="11"/>
    </i>
    <i>
      <x v="12"/>
    </i>
    <i>
      <x v="13"/>
    </i>
    <i t="grand">
      <x/>
    </i>
  </rowItems>
  <colFields count="1">
    <field x="3"/>
  </colFields>
  <colItems count="3">
    <i>
      <x/>
    </i>
    <i>
      <x v="1"/>
    </i>
    <i t="grand">
      <x/>
    </i>
  </colItems>
  <dataFields count="1">
    <dataField name="Average of Salary" fld="7" subtotal="average" baseField="3" baseItem="1" numFmtId="43"/>
  </dataFields>
  <formats count="15">
    <format dxfId="188">
      <pivotArea field="11" outline="0" collapsedLevelsAreSubtotals="1">
        <references count="1">
          <reference field="4294967294" count="1" selected="0">
            <x v="0"/>
          </reference>
        </references>
      </pivotArea>
    </format>
    <format dxfId="187">
      <pivotArea field="11" dataOnly="0" labelOnly="1" outline="0">
        <references count="1">
          <reference field="4294967294" count="1" selected="0">
            <x v="0"/>
          </reference>
        </references>
      </pivotArea>
    </format>
    <format dxfId="186">
      <pivotArea field="11" outline="0" collapsedLevelsAreSubtotals="1">
        <references count="1">
          <reference field="4294967294" count="1" selected="0">
            <x v="0"/>
          </reference>
        </references>
      </pivotArea>
    </format>
    <format dxfId="185">
      <pivotArea field="11" dataOnly="0" labelOnly="1" outline="0">
        <references count="1">
          <reference field="4294967294" count="1" selected="0">
            <x v="0"/>
          </reference>
        </references>
      </pivotArea>
    </format>
    <format dxfId="184">
      <pivotArea outline="0" collapsedLevelsAreSubtotals="1" fieldPosition="0">
        <references count="1">
          <reference field="4294967294" count="1" selected="0">
            <x v="0"/>
          </reference>
        </references>
      </pivotArea>
    </format>
    <format dxfId="183">
      <pivotArea outline="0" collapsedLevelsAreSubtotals="1" fieldPosition="0">
        <references count="1">
          <reference field="4294967294" count="1" selected="0">
            <x v="0"/>
          </reference>
        </references>
      </pivotArea>
    </format>
    <format dxfId="182">
      <pivotArea type="origin" dataOnly="0" labelOnly="1" outline="0" fieldPosition="0"/>
    </format>
    <format dxfId="181">
      <pivotArea field="3" type="button" dataOnly="0" labelOnly="1" outline="0" axis="axisCol" fieldPosition="0"/>
    </format>
    <format dxfId="180">
      <pivotArea type="topRight" dataOnly="0" labelOnly="1" outline="0" fieldPosition="0"/>
    </format>
    <format dxfId="179">
      <pivotArea field="6" type="button" dataOnly="0" labelOnly="1" outline="0" axis="axisRow" fieldPosition="0"/>
    </format>
    <format dxfId="178">
      <pivotArea dataOnly="0" labelOnly="1" fieldPosition="0">
        <references count="1">
          <reference field="3" count="0"/>
        </references>
      </pivotArea>
    </format>
    <format dxfId="177">
      <pivotArea dataOnly="0" labelOnly="1" grandCol="1" outline="0" fieldPosition="0"/>
    </format>
    <format dxfId="176">
      <pivotArea grandRow="1" outline="0" collapsedLevelsAreSubtotals="1" fieldPosition="0"/>
    </format>
    <format dxfId="175">
      <pivotArea dataOnly="0" labelOnly="1" grandRow="1" outline="0" fieldPosition="0"/>
    </format>
    <format dxfId="174">
      <pivotArea type="all" dataOnly="0" outline="0" fieldPosition="0"/>
    </format>
  </formats>
  <conditionalFormats count="1">
    <conditionalFormat priority="8">
      <pivotAreas count="1">
        <pivotArea type="data" collapsedLevelsAreSubtotals="1" fieldPosition="0">
          <references count="3">
            <reference field="4294967294" count="1" selected="0">
              <x v="0"/>
            </reference>
            <reference field="3" count="2" selected="0">
              <x v="0"/>
              <x v="1"/>
            </reference>
            <reference field="6" count="14">
              <x v="0"/>
              <x v="1"/>
              <x v="2"/>
              <x v="3"/>
              <x v="4"/>
              <x v="5"/>
              <x v="6"/>
              <x v="7"/>
              <x v="8"/>
              <x v="9"/>
              <x v="10"/>
              <x v="11"/>
              <x v="12"/>
              <x v="13"/>
            </reference>
          </references>
        </pivotArea>
      </pivotAreas>
    </conditionalFormat>
  </conditionalFormats>
  <chartFormats count="5">
    <chartFormat chart="27" format="0" series="1">
      <pivotArea type="data" outline="0" fieldPosition="0">
        <references count="2">
          <reference field="4294967294" count="1" selected="0">
            <x v="0"/>
          </reference>
          <reference field="3" count="1" selected="0">
            <x v="0"/>
          </reference>
        </references>
      </pivotArea>
    </chartFormat>
    <chartFormat chart="27" format="1" series="1">
      <pivotArea type="data" outline="0" fieldPosition="0">
        <references count="2">
          <reference field="4294967294" count="1" selected="0">
            <x v="0"/>
          </reference>
          <reference field="3" count="1" selected="0">
            <x v="1"/>
          </reference>
        </references>
      </pivotArea>
    </chartFormat>
    <chartFormat chart="27" format="2" series="1">
      <pivotArea type="data" outline="0" fieldPosition="0">
        <references count="1">
          <reference field="4294967294" count="1" selected="0">
            <x v="0"/>
          </reference>
        </references>
      </pivotArea>
    </chartFormat>
    <chartFormat chart="38" format="9" series="1">
      <pivotArea type="data" outline="0" fieldPosition="0">
        <references count="2">
          <reference field="4294967294" count="1" selected="0">
            <x v="0"/>
          </reference>
          <reference field="3" count="1" selected="0">
            <x v="0"/>
          </reference>
        </references>
      </pivotArea>
    </chartFormat>
    <chartFormat chart="38" format="10"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74D7EE6-0908-4BBF-8D73-D4150C07B579}" name="PivotTable2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Gender">
  <location ref="B7:B8" firstHeaderRow="1" firstDataRow="1" firstDataCol="0"/>
  <pivotFields count="12">
    <pivotField dataField="1" showAll="0"/>
    <pivotField showAll="0">
      <items count="6">
        <item x="0"/>
        <item x="3"/>
        <item x="2"/>
        <item x="1"/>
        <item x="4"/>
        <item t="default"/>
      </items>
    </pivotField>
    <pivotField showAll="0">
      <items count="7">
        <item h="1" m="1" x="5"/>
        <item x="1"/>
        <item x="3"/>
        <item x="0"/>
        <item x="2"/>
        <item h="1" x="4"/>
        <item t="default"/>
      </items>
    </pivotField>
    <pivotField showAll="0">
      <items count="3">
        <item x="1"/>
        <item x="0"/>
        <item t="default"/>
      </items>
    </pivotField>
    <pivotField showAll="0"/>
    <pivotField showAll="0">
      <items count="9">
        <item x="6"/>
        <item x="4"/>
        <item x="2"/>
        <item x="5"/>
        <item x="1"/>
        <item x="0"/>
        <item x="7"/>
        <item x="3"/>
        <item t="default"/>
      </items>
    </pivotField>
    <pivotField showAll="0"/>
    <pivotField showAll="0"/>
    <pivotField showAll="0">
      <items count="5">
        <item x="1"/>
        <item x="0"/>
        <item x="2"/>
        <item x="3"/>
        <item t="default"/>
      </items>
    </pivotField>
    <pivotField showAll="0"/>
    <pivotField showAll="0"/>
    <pivotField showAll="0"/>
  </pivotFields>
  <rowItems count="1">
    <i/>
  </rowItems>
  <colItems count="1">
    <i/>
  </colItems>
  <dataFields count="1">
    <dataField name="Total number of Employees" fld="0" subtotal="count" baseField="0" baseItem="0" numFmtId="1"/>
  </dataFields>
  <formats count="14">
    <format dxfId="202">
      <pivotArea grandRow="1" outline="0" collapsedLevelsAreSubtotals="1" fieldPosition="0"/>
    </format>
    <format dxfId="201">
      <pivotArea outline="0" collapsedLevelsAreSubtotals="1" fieldPosition="0"/>
    </format>
    <format dxfId="200">
      <pivotArea outline="0" collapsedLevelsAreSubtotals="1" fieldPosition="0"/>
    </format>
    <format dxfId="199">
      <pivotArea outline="0" collapsedLevelsAreSubtotals="1" fieldPosition="0"/>
    </format>
    <format dxfId="198">
      <pivotArea outline="0" collapsedLevelsAreSubtotals="1" fieldPosition="0"/>
    </format>
    <format dxfId="197">
      <pivotArea type="all" dataOnly="0" outline="0" fieldPosition="0"/>
    </format>
    <format dxfId="196">
      <pivotArea dataOnly="0" outline="0" axis="axisValues" fieldPosition="0"/>
    </format>
    <format dxfId="195">
      <pivotArea dataOnly="0" outline="0" axis="axisValues" fieldPosition="0"/>
    </format>
    <format dxfId="194">
      <pivotArea type="all" dataOnly="0" outline="0" fieldPosition="0"/>
    </format>
    <format dxfId="193">
      <pivotArea dataOnly="0" labelOnly="1" outline="0" axis="axisValues" fieldPosition="0"/>
    </format>
    <format dxfId="192">
      <pivotArea dataOnly="0" labelOnly="1" outline="0" axis="axisValues" fieldPosition="0"/>
    </format>
    <format dxfId="191">
      <pivotArea type="all" dataOnly="0" outline="0" fieldPosition="0"/>
    </format>
    <format dxfId="190">
      <pivotArea outline="0" collapsedLevelsAreSubtotals="1" fieldPosition="0"/>
    </format>
    <format dxfId="18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66FC68E-FF6A-4A90-88ED-352955D0BE06}" name="PivotTable1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9" rowHeaderCaption="Gender">
  <location ref="B39:F61" firstHeaderRow="1" firstDataRow="2" firstDataCol="2"/>
  <pivotFields count="12">
    <pivotField compact="0" outline="0" showAll="0" defaultSubtotal="0"/>
    <pivotField axis="axisRow" compact="0" outline="0" showAll="0" defaultSubtotal="0">
      <items count="5">
        <item x="0"/>
        <item x="3"/>
        <item x="2"/>
        <item x="1"/>
        <item x="4"/>
      </items>
    </pivotField>
    <pivotField axis="axisRow" compact="0" outline="0" showAll="0" defaultSubtotal="0">
      <items count="6">
        <item x="1"/>
        <item x="3"/>
        <item x="0"/>
        <item x="2"/>
        <item h="1" m="1" x="5"/>
        <item h="1" x="4"/>
      </items>
    </pivotField>
    <pivotField axis="axisCol" compact="0" outline="0" showAll="0" defaultSubtotal="0">
      <items count="2">
        <item x="1"/>
        <item x="0"/>
      </items>
    </pivotField>
    <pivotField compact="0" outline="0" showAll="0" defaultSubtotal="0"/>
    <pivotField compact="0" outline="0" showAll="0" defaultSubtotal="0">
      <items count="8">
        <item x="6"/>
        <item x="4"/>
        <item x="2"/>
        <item x="5"/>
        <item x="1"/>
        <item x="0"/>
        <item x="7"/>
        <item x="3"/>
      </items>
    </pivotField>
    <pivotField compact="0" outline="0" showAll="0" defaultSubtotal="0"/>
    <pivotField dataField="1" compact="0" outline="0" showAll="0" defaultSubtotal="0"/>
    <pivotField compact="0" outline="0" showAll="0" defaultSubtotal="0">
      <items count="4">
        <item x="1"/>
        <item x="0"/>
        <item x="2"/>
        <item x="3"/>
      </items>
    </pivotField>
    <pivotField compact="0" outline="0" showAll="0" defaultSubtotal="0"/>
    <pivotField compact="0" outline="0" showAll="0" defaultSubtotal="0"/>
    <pivotField compact="0" outline="0" showAll="0" defaultSubtotal="0"/>
  </pivotFields>
  <rowFields count="2">
    <field x="1"/>
    <field x="2"/>
  </rowFields>
  <rowItems count="21">
    <i>
      <x/>
      <x/>
    </i>
    <i r="1">
      <x v="1"/>
    </i>
    <i r="1">
      <x v="2"/>
    </i>
    <i r="1">
      <x v="3"/>
    </i>
    <i>
      <x v="1"/>
      <x/>
    </i>
    <i r="1">
      <x v="1"/>
    </i>
    <i r="1">
      <x v="2"/>
    </i>
    <i r="1">
      <x v="3"/>
    </i>
    <i>
      <x v="2"/>
      <x/>
    </i>
    <i r="1">
      <x v="1"/>
    </i>
    <i r="1">
      <x v="2"/>
    </i>
    <i r="1">
      <x v="3"/>
    </i>
    <i>
      <x v="3"/>
      <x/>
    </i>
    <i r="1">
      <x v="1"/>
    </i>
    <i r="1">
      <x v="2"/>
    </i>
    <i r="1">
      <x v="3"/>
    </i>
    <i>
      <x v="4"/>
      <x/>
    </i>
    <i r="1">
      <x v="1"/>
    </i>
    <i r="1">
      <x v="2"/>
    </i>
    <i r="1">
      <x v="3"/>
    </i>
    <i t="grand">
      <x/>
    </i>
  </rowItems>
  <colFields count="1">
    <field x="3"/>
  </colFields>
  <colItems count="3">
    <i>
      <x/>
    </i>
    <i>
      <x v="1"/>
    </i>
    <i t="grand">
      <x/>
    </i>
  </colItems>
  <dataFields count="1">
    <dataField name="Average of Salary" fld="7" subtotal="average" baseField="5" baseItem="0"/>
  </dataFields>
  <formats count="25">
    <format dxfId="227">
      <pivotArea outline="0" collapsedLevelsAreSubtotals="1" fieldPosition="0">
        <references count="2">
          <reference field="4294967294" count="1" selected="0">
            <x v="0"/>
          </reference>
          <reference field="3" count="1" selected="0">
            <x v="0"/>
          </reference>
        </references>
      </pivotArea>
    </format>
    <format dxfId="226">
      <pivotArea outline="0" collapsedLevelsAreSubtotals="1" fieldPosition="0">
        <references count="2">
          <reference field="4294967294" count="1" selected="0">
            <x v="0"/>
          </reference>
          <reference field="3" count="1" selected="0">
            <x v="1"/>
          </reference>
        </references>
      </pivotArea>
    </format>
    <format dxfId="225">
      <pivotArea field="3" grandCol="1" outline="0" collapsedLevelsAreSubtotals="1" axis="axisCol" fieldPosition="0">
        <references count="1">
          <reference field="4294967294" count="1" selected="0">
            <x v="0"/>
          </reference>
        </references>
      </pivotArea>
    </format>
    <format dxfId="224">
      <pivotArea field="3" grandCol="1" outline="0" collapsedLevelsAreSubtotals="1" axis="axisCol" fieldPosition="0">
        <references count="1">
          <reference field="4294967294" count="1" selected="0">
            <x v="0"/>
          </reference>
        </references>
      </pivotArea>
    </format>
    <format dxfId="223">
      <pivotArea grandCol="1" outline="0" collapsedLevelsAreSubtotals="1" fieldPosition="0"/>
    </format>
    <format dxfId="222">
      <pivotArea type="all" dataOnly="0" outline="0" fieldPosition="0"/>
    </format>
    <format dxfId="221">
      <pivotArea type="origin" dataOnly="0" labelOnly="1" outline="0" fieldPosition="0"/>
    </format>
    <format dxfId="220">
      <pivotArea field="3" type="button" dataOnly="0" labelOnly="1" outline="0" axis="axisCol" fieldPosition="0"/>
    </format>
    <format dxfId="219">
      <pivotArea type="topRight" dataOnly="0" labelOnly="1" outline="0" fieldPosition="0"/>
    </format>
    <format dxfId="218">
      <pivotArea field="1" type="button" dataOnly="0" labelOnly="1" outline="0" axis="axisRow" fieldPosition="0"/>
    </format>
    <format dxfId="217">
      <pivotArea field="2" type="button" dataOnly="0" labelOnly="1" outline="0" axis="axisRow" fieldPosition="1"/>
    </format>
    <format dxfId="216">
      <pivotArea dataOnly="0" labelOnly="1" outline="0" fieldPosition="0">
        <references count="1">
          <reference field="3" count="0"/>
        </references>
      </pivotArea>
    </format>
    <format dxfId="215">
      <pivotArea dataOnly="0" labelOnly="1" grandCol="1" outline="0" fieldPosition="0"/>
    </format>
    <format dxfId="214">
      <pivotArea dataOnly="0" grandRow="1" outline="0" fieldPosition="0"/>
    </format>
    <format dxfId="213">
      <pivotArea type="origin" dataOnly="0" labelOnly="1" outline="0" fieldPosition="0"/>
    </format>
    <format dxfId="212">
      <pivotArea field="3" type="button" dataOnly="0" labelOnly="1" outline="0" axis="axisCol" fieldPosition="0"/>
    </format>
    <format dxfId="211">
      <pivotArea type="topRight" dataOnly="0" labelOnly="1" outline="0" fieldPosition="0"/>
    </format>
    <format dxfId="210">
      <pivotArea field="1" type="button" dataOnly="0" labelOnly="1" outline="0" axis="axisRow" fieldPosition="0"/>
    </format>
    <format dxfId="209">
      <pivotArea field="2" type="button" dataOnly="0" labelOnly="1" outline="0" axis="axisRow" fieldPosition="1"/>
    </format>
    <format dxfId="208">
      <pivotArea dataOnly="0" labelOnly="1" outline="0" fieldPosition="0">
        <references count="1">
          <reference field="3" count="0"/>
        </references>
      </pivotArea>
    </format>
    <format dxfId="207">
      <pivotArea dataOnly="0" labelOnly="1" grandCol="1" outline="0" fieldPosition="0"/>
    </format>
    <format dxfId="206">
      <pivotArea grandRow="1" outline="0" collapsedLevelsAreSubtotals="1" fieldPosition="0"/>
    </format>
    <format dxfId="205">
      <pivotArea dataOnly="0" labelOnly="1" grandRow="1" outline="0" fieldPosition="0"/>
    </format>
    <format dxfId="204">
      <pivotArea type="all" dataOnly="0" outline="0" fieldPosition="0"/>
    </format>
    <format dxfId="203">
      <pivotArea field="3" grandRow="1" outline="0" axis="axisCol" fieldPosition="0">
        <references count="1">
          <reference field="3" count="0" selected="0"/>
        </references>
      </pivotArea>
    </format>
  </formats>
  <conditionalFormats count="1">
    <conditionalFormat priority="15">
      <pivotAreas count="1">
        <pivotArea type="data" outline="0" collapsedLevelsAreSubtotals="1" fieldPosition="0">
          <references count="4">
            <reference field="4294967294" count="1" selected="0">
              <x v="0"/>
            </reference>
            <reference field="1" count="5" selected="0">
              <x v="0"/>
              <x v="1"/>
              <x v="2"/>
              <x v="3"/>
              <x v="4"/>
            </reference>
            <reference field="2" count="4" selected="0">
              <x v="0"/>
              <x v="1"/>
              <x v="2"/>
              <x v="3"/>
            </reference>
            <reference field="3" count="2" selected="0">
              <x v="0"/>
              <x v="1"/>
            </reference>
          </references>
        </pivotArea>
      </pivotAreas>
    </conditionalFormat>
  </conditionalFormats>
  <chartFormats count="7">
    <chartFormat chart="12" format="0" series="1">
      <pivotArea type="data" outline="0" fieldPosition="0">
        <references count="2">
          <reference field="4294967294" count="1" selected="0">
            <x v="0"/>
          </reference>
          <reference field="3" count="1" selected="0">
            <x v="0"/>
          </reference>
        </references>
      </pivotArea>
    </chartFormat>
    <chartFormat chart="12" format="1" series="1">
      <pivotArea type="data" outline="0" fieldPosition="0">
        <references count="2">
          <reference field="4294967294" count="1" selected="0">
            <x v="0"/>
          </reference>
          <reference field="3" count="1" selected="0">
            <x v="1"/>
          </reference>
        </references>
      </pivotArea>
    </chartFormat>
    <chartFormat chart="15" format="2" series="1">
      <pivotArea type="data" outline="0" fieldPosition="0">
        <references count="2">
          <reference field="4294967294" count="1" selected="0">
            <x v="0"/>
          </reference>
          <reference field="3" count="1" selected="0">
            <x v="0"/>
          </reference>
        </references>
      </pivotArea>
    </chartFormat>
    <chartFormat chart="15" format="3" series="1">
      <pivotArea type="data" outline="0" fieldPosition="0">
        <references count="2">
          <reference field="4294967294" count="1" selected="0">
            <x v="0"/>
          </reference>
          <reference field="3" count="1" selected="0">
            <x v="1"/>
          </reference>
        </references>
      </pivotArea>
    </chartFormat>
    <chartFormat chart="12" format="2" series="1">
      <pivotArea type="data" outline="0" fieldPosition="0">
        <references count="1">
          <reference field="4294967294" count="1" selected="0">
            <x v="0"/>
          </reference>
        </references>
      </pivotArea>
    </chartFormat>
    <chartFormat chart="26" format="13" series="1">
      <pivotArea type="data" outline="0" fieldPosition="0">
        <references count="2">
          <reference field="4294967294" count="1" selected="0">
            <x v="0"/>
          </reference>
          <reference field="3" count="1" selected="0">
            <x v="0"/>
          </reference>
        </references>
      </pivotArea>
    </chartFormat>
    <chartFormat chart="26" format="14"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DB2D157D-0057-49CA-8431-4A96742C0E54}" name="PivotTable2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4" rowHeaderCaption="Age-group">
  <location ref="B65:E75" firstHeaderRow="1" firstDataRow="2" firstDataCol="1"/>
  <pivotFields count="12">
    <pivotField dataField="1" showAll="0"/>
    <pivotField showAll="0">
      <items count="6">
        <item x="0"/>
        <item x="3"/>
        <item x="2"/>
        <item x="1"/>
        <item x="4"/>
        <item t="default"/>
      </items>
    </pivotField>
    <pivotField showAll="0">
      <items count="7">
        <item h="1" m="1" x="5"/>
        <item x="1"/>
        <item x="3"/>
        <item x="0"/>
        <item x="2"/>
        <item h="1" x="4"/>
        <item t="default"/>
      </items>
    </pivotField>
    <pivotField axis="axisCol" showAll="0" countASubtotal="1">
      <items count="3">
        <item x="1"/>
        <item x="0"/>
        <item t="countA"/>
      </items>
    </pivotField>
    <pivotField showAll="0"/>
    <pivotField axis="axisRow" showAll="0">
      <items count="9">
        <item x="6"/>
        <item x="4"/>
        <item x="2"/>
        <item x="5"/>
        <item x="1"/>
        <item x="0"/>
        <item x="7"/>
        <item x="3"/>
        <item t="default"/>
      </items>
    </pivotField>
    <pivotField showAll="0"/>
    <pivotField showAll="0"/>
    <pivotField showAll="0">
      <items count="5">
        <item x="1"/>
        <item x="0"/>
        <item x="2"/>
        <item x="3"/>
        <item t="default"/>
      </items>
    </pivotField>
    <pivotField showAll="0"/>
    <pivotField showAll="0"/>
    <pivotField showAll="0"/>
  </pivotFields>
  <rowFields count="1">
    <field x="5"/>
  </rowFields>
  <rowItems count="9">
    <i>
      <x/>
    </i>
    <i>
      <x v="1"/>
    </i>
    <i>
      <x v="2"/>
    </i>
    <i>
      <x v="3"/>
    </i>
    <i>
      <x v="4"/>
    </i>
    <i>
      <x v="5"/>
    </i>
    <i>
      <x v="6"/>
    </i>
    <i>
      <x v="7"/>
    </i>
    <i t="grand">
      <x/>
    </i>
  </rowItems>
  <colFields count="1">
    <field x="3"/>
  </colFields>
  <colItems count="3">
    <i>
      <x/>
    </i>
    <i>
      <x v="1"/>
    </i>
    <i t="grand">
      <x/>
    </i>
  </colItems>
  <dataFields count="1">
    <dataField name="Count of Employee ID" fld="0" subtotal="count" baseField="5" baseItem="0"/>
  </dataFields>
  <formats count="27">
    <format dxfId="254">
      <pivotArea outline="0" collapsedLevelsAreSubtotals="1" fieldPosition="0"/>
    </format>
    <format dxfId="253">
      <pivotArea type="all" dataOnly="0" outline="0" fieldPosition="0"/>
    </format>
    <format dxfId="252">
      <pivotArea type="origin" dataOnly="0" labelOnly="1" outline="0" fieldPosition="0"/>
    </format>
    <format dxfId="251">
      <pivotArea field="3" type="button" dataOnly="0" labelOnly="1" outline="0" axis="axisCol" fieldPosition="0"/>
    </format>
    <format dxfId="250">
      <pivotArea type="topRight" dataOnly="0" labelOnly="1" outline="0" fieldPosition="0"/>
    </format>
    <format dxfId="249">
      <pivotArea field="5" type="button" dataOnly="0" labelOnly="1" outline="0" axis="axisRow" fieldPosition="0"/>
    </format>
    <format dxfId="248">
      <pivotArea dataOnly="0" labelOnly="1" fieldPosition="0">
        <references count="1">
          <reference field="3" count="0"/>
        </references>
      </pivotArea>
    </format>
    <format dxfId="247">
      <pivotArea dataOnly="0" labelOnly="1" grandCol="1" outline="0" fieldPosition="0"/>
    </format>
    <format dxfId="246">
      <pivotArea dataOnly="0" grandRow="1" fieldPosition="0"/>
    </format>
    <format dxfId="245">
      <pivotArea collapsedLevelsAreSubtotals="1" fieldPosition="0">
        <references count="1">
          <reference field="5" count="0"/>
        </references>
      </pivotArea>
    </format>
    <format dxfId="244">
      <pivotArea dataOnly="0" grandRow="1" fieldPosition="0"/>
    </format>
    <format dxfId="243">
      <pivotArea type="origin" dataOnly="0" labelOnly="1" outline="0" fieldPosition="0"/>
    </format>
    <format dxfId="242">
      <pivotArea field="3" type="button" dataOnly="0" labelOnly="1" outline="0" axis="axisCol" fieldPosition="0"/>
    </format>
    <format dxfId="241">
      <pivotArea type="topRight" dataOnly="0" labelOnly="1" outline="0" fieldPosition="0"/>
    </format>
    <format dxfId="240">
      <pivotArea field="5" type="button" dataOnly="0" labelOnly="1" outline="0" axis="axisRow" fieldPosition="0"/>
    </format>
    <format dxfId="239">
      <pivotArea dataOnly="0" labelOnly="1" fieldPosition="0">
        <references count="1">
          <reference field="3" count="0"/>
        </references>
      </pivotArea>
    </format>
    <format dxfId="238">
      <pivotArea dataOnly="0" labelOnly="1" grandCol="1" outline="0" fieldPosition="0"/>
    </format>
    <format dxfId="237">
      <pivotArea type="all" dataOnly="0" outline="0" fieldPosition="0"/>
    </format>
    <format dxfId="236">
      <pivotArea outline="0" collapsedLevelsAreSubtotals="1" fieldPosition="0"/>
    </format>
    <format dxfId="235">
      <pivotArea type="origin" dataOnly="0" labelOnly="1" outline="0" fieldPosition="0"/>
    </format>
    <format dxfId="234">
      <pivotArea field="3" type="button" dataOnly="0" labelOnly="1" outline="0" axis="axisCol" fieldPosition="0"/>
    </format>
    <format dxfId="233">
      <pivotArea type="topRight" dataOnly="0" labelOnly="1" outline="0" fieldPosition="0"/>
    </format>
    <format dxfId="232">
      <pivotArea field="5" type="button" dataOnly="0" labelOnly="1" outline="0" axis="axisRow" fieldPosition="0"/>
    </format>
    <format dxfId="231">
      <pivotArea dataOnly="0" labelOnly="1" fieldPosition="0">
        <references count="1">
          <reference field="5" count="0"/>
        </references>
      </pivotArea>
    </format>
    <format dxfId="230">
      <pivotArea dataOnly="0" labelOnly="1" grandRow="1" outline="0" fieldPosition="0"/>
    </format>
    <format dxfId="229">
      <pivotArea dataOnly="0" labelOnly="1" fieldPosition="0">
        <references count="1">
          <reference field="3" count="0"/>
        </references>
      </pivotArea>
    </format>
    <format dxfId="228">
      <pivotArea dataOnly="0" labelOnly="1" grandCol="1" outline="0" fieldPosition="0"/>
    </format>
  </formats>
  <conditionalFormats count="2">
    <conditionalFormat priority="11">
      <pivotAreas count="1">
        <pivotArea type="data" collapsedLevelsAreSubtotals="1" fieldPosition="0">
          <references count="3">
            <reference field="4294967294" count="1" selected="0">
              <x v="0"/>
            </reference>
            <reference field="3" count="2" selected="0">
              <x v="0"/>
              <x v="1"/>
            </reference>
            <reference field="5" count="8">
              <x v="0"/>
              <x v="1"/>
              <x v="2"/>
              <x v="3"/>
              <x v="4"/>
              <x v="5"/>
              <x v="6"/>
              <x v="7"/>
            </reference>
          </references>
        </pivotArea>
      </pivotAreas>
    </conditionalFormat>
    <conditionalFormat priority="12">
      <pivotAreas count="1">
        <pivotArea type="data" collapsedLevelsAreSubtotals="1" fieldPosition="0">
          <references count="3">
            <reference field="4294967294" count="1" selected="0">
              <x v="0"/>
            </reference>
            <reference field="3" count="2" selected="0">
              <x v="0"/>
              <x v="1"/>
            </reference>
            <reference field="5" count="8">
              <x v="0"/>
              <x v="1"/>
              <x v="2"/>
              <x v="3"/>
              <x v="4"/>
              <x v="5"/>
              <x v="6"/>
              <x v="7"/>
            </reference>
          </references>
        </pivotArea>
      </pivotAreas>
    </conditionalFormat>
  </conditionalFormats>
  <chartFormats count="5">
    <chartFormat chart="25" format="2" series="1">
      <pivotArea type="data" outline="0" fieldPosition="0">
        <references count="2">
          <reference field="4294967294" count="1" selected="0">
            <x v="0"/>
          </reference>
          <reference field="3" count="1" selected="0">
            <x v="1"/>
          </reference>
        </references>
      </pivotArea>
    </chartFormat>
    <chartFormat chart="25" format="3" series="1">
      <pivotArea type="data" outline="0" fieldPosition="0">
        <references count="2">
          <reference field="4294967294" count="1" selected="0">
            <x v="0"/>
          </reference>
          <reference field="3" count="1" selected="0">
            <x v="0"/>
          </reference>
        </references>
      </pivotArea>
    </chartFormat>
    <chartFormat chart="25" format="4" series="1">
      <pivotArea type="data" outline="0" fieldPosition="0">
        <references count="1">
          <reference field="4294967294" count="1" selected="0">
            <x v="0"/>
          </reference>
        </references>
      </pivotArea>
    </chartFormat>
    <chartFormat chart="41" format="15" series="1">
      <pivotArea type="data" outline="0" fieldPosition="0">
        <references count="2">
          <reference field="4294967294" count="1" selected="0">
            <x v="0"/>
          </reference>
          <reference field="3" count="1" selected="0">
            <x v="0"/>
          </reference>
        </references>
      </pivotArea>
    </chartFormat>
    <chartFormat chart="41" format="16"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F80D29E-97EE-4760-87D6-2FE18021BB37}" name="PivotTable3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0" rowHeaderCaption="Overtime hours">
  <location ref="I78:L100" firstHeaderRow="1" firstDataRow="2" firstDataCol="1"/>
  <pivotFields count="12">
    <pivotField showAll="0"/>
    <pivotField showAll="0">
      <items count="6">
        <item x="0"/>
        <item x="3"/>
        <item x="2"/>
        <item x="1"/>
        <item x="4"/>
        <item t="default"/>
      </items>
    </pivotField>
    <pivotField showAll="0">
      <items count="7">
        <item h="1" m="1" x="5"/>
        <item x="1"/>
        <item x="3"/>
        <item x="0"/>
        <item x="2"/>
        <item h="1" x="4"/>
        <item t="default"/>
      </items>
    </pivotField>
    <pivotField axis="axisCol" showAll="0" countASubtotal="1">
      <items count="3">
        <item x="1"/>
        <item x="0"/>
        <item t="countA"/>
      </items>
    </pivotField>
    <pivotField showAll="0"/>
    <pivotField showAll="0">
      <items count="9">
        <item x="6"/>
        <item x="4"/>
        <item x="2"/>
        <item x="5"/>
        <item x="1"/>
        <item x="0"/>
        <item x="7"/>
        <item x="3"/>
        <item t="default"/>
      </items>
    </pivotField>
    <pivotField showAll="0"/>
    <pivotField dataField="1" showAll="0"/>
    <pivotField showAll="0">
      <items count="5">
        <item x="1"/>
        <item x="0"/>
        <item x="2"/>
        <item x="3"/>
        <item t="default"/>
      </items>
    </pivotField>
    <pivotField showAll="0"/>
    <pivotField axis="axisRow" showAll="0">
      <items count="21">
        <item x="7"/>
        <item x="4"/>
        <item x="12"/>
        <item x="13"/>
        <item x="0"/>
        <item x="6"/>
        <item x="15"/>
        <item x="9"/>
        <item x="10"/>
        <item x="19"/>
        <item x="17"/>
        <item x="18"/>
        <item x="2"/>
        <item x="1"/>
        <item x="14"/>
        <item x="3"/>
        <item x="16"/>
        <item x="8"/>
        <item x="11"/>
        <item x="5"/>
        <item t="default"/>
      </items>
    </pivotField>
    <pivotField showAll="0"/>
  </pivotFields>
  <rowFields count="1">
    <field x="10"/>
  </rowFields>
  <rowItems count="21">
    <i>
      <x/>
    </i>
    <i>
      <x v="1"/>
    </i>
    <i>
      <x v="2"/>
    </i>
    <i>
      <x v="3"/>
    </i>
    <i>
      <x v="4"/>
    </i>
    <i>
      <x v="5"/>
    </i>
    <i>
      <x v="6"/>
    </i>
    <i>
      <x v="7"/>
    </i>
    <i>
      <x v="8"/>
    </i>
    <i>
      <x v="9"/>
    </i>
    <i>
      <x v="10"/>
    </i>
    <i>
      <x v="11"/>
    </i>
    <i>
      <x v="12"/>
    </i>
    <i>
      <x v="13"/>
    </i>
    <i>
      <x v="14"/>
    </i>
    <i>
      <x v="15"/>
    </i>
    <i>
      <x v="16"/>
    </i>
    <i>
      <x v="17"/>
    </i>
    <i>
      <x v="18"/>
    </i>
    <i>
      <x v="19"/>
    </i>
    <i t="grand">
      <x/>
    </i>
  </rowItems>
  <colFields count="1">
    <field x="3"/>
  </colFields>
  <colItems count="3">
    <i>
      <x/>
    </i>
    <i>
      <x v="1"/>
    </i>
    <i t="grand">
      <x/>
    </i>
  </colItems>
  <dataFields count="1">
    <dataField name="Average of Salary" fld="7" subtotal="average" baseField="5" baseItem="0" numFmtId="2"/>
  </dataFields>
  <formats count="19">
    <format dxfId="273">
      <pivotArea outline="0" collapsedLevelsAreSubtotals="1" fieldPosition="0"/>
    </format>
    <format dxfId="272">
      <pivotArea type="all" dataOnly="0" outline="0" fieldPosition="0"/>
    </format>
    <format dxfId="271">
      <pivotArea type="origin" dataOnly="0" labelOnly="1" outline="0" fieldPosition="0"/>
    </format>
    <format dxfId="270">
      <pivotArea field="3" type="button" dataOnly="0" labelOnly="1" outline="0" axis="axisCol" fieldPosition="0"/>
    </format>
    <format dxfId="269">
      <pivotArea type="topRight" dataOnly="0" labelOnly="1" outline="0" fieldPosition="0"/>
    </format>
    <format dxfId="268">
      <pivotArea field="10" type="button" dataOnly="0" labelOnly="1" outline="0" axis="axisRow" fieldPosition="0"/>
    </format>
    <format dxfId="267">
      <pivotArea dataOnly="0" labelOnly="1" fieldPosition="0">
        <references count="1">
          <reference field="3" count="0"/>
        </references>
      </pivotArea>
    </format>
    <format dxfId="266">
      <pivotArea dataOnly="0" labelOnly="1" grandCol="1" outline="0" fieldPosition="0"/>
    </format>
    <format dxfId="265">
      <pivotArea dataOnly="0" grandRow="1" fieldPosition="0"/>
    </format>
    <format dxfId="264">
      <pivotArea type="all" dataOnly="0" outline="0" fieldPosition="0"/>
    </format>
    <format dxfId="263">
      <pivotArea outline="0" collapsedLevelsAreSubtotals="1" fieldPosition="0"/>
    </format>
    <format dxfId="262">
      <pivotArea type="origin" dataOnly="0" labelOnly="1" outline="0" fieldPosition="0"/>
    </format>
    <format dxfId="261">
      <pivotArea field="3" type="button" dataOnly="0" labelOnly="1" outline="0" axis="axisCol" fieldPosition="0"/>
    </format>
    <format dxfId="260">
      <pivotArea type="topRight" dataOnly="0" labelOnly="1" outline="0" fieldPosition="0"/>
    </format>
    <format dxfId="259">
      <pivotArea field="10" type="button" dataOnly="0" labelOnly="1" outline="0" axis="axisRow" fieldPosition="0"/>
    </format>
    <format dxfId="258">
      <pivotArea dataOnly="0" labelOnly="1" fieldPosition="0">
        <references count="1">
          <reference field="10" count="0"/>
        </references>
      </pivotArea>
    </format>
    <format dxfId="257">
      <pivotArea dataOnly="0" labelOnly="1" grandRow="1" outline="0" fieldPosition="0"/>
    </format>
    <format dxfId="256">
      <pivotArea dataOnly="0" labelOnly="1" fieldPosition="0">
        <references count="1">
          <reference field="3" count="0"/>
        </references>
      </pivotArea>
    </format>
    <format dxfId="255">
      <pivotArea dataOnly="0" labelOnly="1" grandCol="1" outline="0" fieldPosition="0"/>
    </format>
  </formats>
  <conditionalFormats count="1">
    <conditionalFormat priority="7">
      <pivotAreas count="1">
        <pivotArea type="data" collapsedLevelsAreSubtotals="1" fieldPosition="0">
          <references count="3">
            <reference field="4294967294" count="1" selected="0">
              <x v="0"/>
            </reference>
            <reference field="3" count="2" selected="0">
              <x v="0"/>
              <x v="1"/>
            </reference>
            <reference field="10" count="20">
              <x v="0"/>
              <x v="1"/>
              <x v="2"/>
              <x v="3"/>
              <x v="4"/>
              <x v="5"/>
              <x v="6"/>
              <x v="7"/>
              <x v="8"/>
              <x v="9"/>
              <x v="10"/>
              <x v="11"/>
              <x v="12"/>
              <x v="13"/>
              <x v="14"/>
              <x v="15"/>
              <x v="16"/>
              <x v="17"/>
              <x v="18"/>
              <x v="19"/>
            </reference>
          </references>
        </pivotArea>
      </pivotAreas>
    </conditionalFormat>
  </conditionalFormats>
  <chartFormats count="19">
    <chartFormat chart="16" format="4" series="1">
      <pivotArea type="data" outline="0" fieldPosition="0">
        <references count="1">
          <reference field="3" count="1" selected="0">
            <x v="1"/>
          </reference>
        </references>
      </pivotArea>
    </chartFormat>
    <chartFormat chart="16" format="5" series="1">
      <pivotArea type="data" outline="0" fieldPosition="0">
        <references count="1">
          <reference field="3" count="1" selected="0">
            <x v="0"/>
          </reference>
        </references>
      </pivotArea>
    </chartFormat>
    <chartFormat chart="16" format="8" series="1">
      <pivotArea type="data" outline="0" fieldPosition="0">
        <references count="2">
          <reference field="4294967294" count="1" selected="0">
            <x v="0"/>
          </reference>
          <reference field="3" count="1" selected="0">
            <x v="1"/>
          </reference>
        </references>
      </pivotArea>
    </chartFormat>
    <chartFormat chart="16" format="9" series="1">
      <pivotArea type="data" outline="0" fieldPosition="0">
        <references count="2">
          <reference field="4294967294" count="1" selected="0">
            <x v="0"/>
          </reference>
          <reference field="3" count="1" selected="0">
            <x v="0"/>
          </reference>
        </references>
      </pivotArea>
    </chartFormat>
    <chartFormat chart="25" format="0" series="1">
      <pivotArea type="data" outline="0" fieldPosition="0">
        <references count="2">
          <reference field="4294967294" count="1" selected="0">
            <x v="0"/>
          </reference>
          <reference field="3" count="1" selected="0">
            <x v="0"/>
          </reference>
        </references>
      </pivotArea>
    </chartFormat>
    <chartFormat chart="25" format="1" series="1">
      <pivotArea type="data" outline="0" fieldPosition="0">
        <references count="2">
          <reference field="4294967294" count="1" selected="0">
            <x v="0"/>
          </reference>
          <reference field="3" count="1" selected="0">
            <x v="1"/>
          </reference>
        </references>
      </pivotArea>
    </chartFormat>
    <chartFormat chart="65" format="0" series="1">
      <pivotArea type="data" outline="0" fieldPosition="0">
        <references count="2">
          <reference field="4294967294" count="1" selected="0">
            <x v="0"/>
          </reference>
          <reference field="3" count="1" selected="0">
            <x v="0"/>
          </reference>
        </references>
      </pivotArea>
    </chartFormat>
    <chartFormat chart="65" format="1" series="1">
      <pivotArea type="data" outline="0" fieldPosition="0">
        <references count="2">
          <reference field="4294967294" count="1" selected="0">
            <x v="0"/>
          </reference>
          <reference field="3" count="1" selected="0">
            <x v="1"/>
          </reference>
        </references>
      </pivotArea>
    </chartFormat>
    <chartFormat chart="68" format="0" series="1">
      <pivotArea type="data" outline="0" fieldPosition="0">
        <references count="2">
          <reference field="4294967294" count="1" selected="0">
            <x v="0"/>
          </reference>
          <reference field="3" count="1" selected="0">
            <x v="0"/>
          </reference>
        </references>
      </pivotArea>
    </chartFormat>
    <chartFormat chart="68" format="1" series="1">
      <pivotArea type="data" outline="0" fieldPosition="0">
        <references count="2">
          <reference field="4294967294" count="1" selected="0">
            <x v="0"/>
          </reference>
          <reference field="3" count="1" selected="0">
            <x v="1"/>
          </reference>
        </references>
      </pivotArea>
    </chartFormat>
    <chartFormat chart="78" format="0" series="1">
      <pivotArea type="data" outline="0" fieldPosition="0">
        <references count="2">
          <reference field="4294967294" count="1" selected="0">
            <x v="0"/>
          </reference>
          <reference field="3" count="1" selected="0">
            <x v="0"/>
          </reference>
        </references>
      </pivotArea>
    </chartFormat>
    <chartFormat chart="78" format="1" series="1">
      <pivotArea type="data" outline="0" fieldPosition="0">
        <references count="2">
          <reference field="4294967294" count="1" selected="0">
            <x v="0"/>
          </reference>
          <reference field="3" count="1" selected="0">
            <x v="1"/>
          </reference>
        </references>
      </pivotArea>
    </chartFormat>
    <chartFormat chart="78" format="2" series="1">
      <pivotArea type="data" outline="0" fieldPosition="0">
        <references count="1">
          <reference field="4294967294" count="1" selected="0">
            <x v="0"/>
          </reference>
        </references>
      </pivotArea>
    </chartFormat>
    <chartFormat chart="86" format="13" series="1">
      <pivotArea type="data" outline="0" fieldPosition="0">
        <references count="2">
          <reference field="4294967294" count="1" selected="0">
            <x v="0"/>
          </reference>
          <reference field="3" count="1" selected="0">
            <x v="0"/>
          </reference>
        </references>
      </pivotArea>
    </chartFormat>
    <chartFormat chart="86" format="14" series="1">
      <pivotArea type="data" outline="0" fieldPosition="0">
        <references count="2">
          <reference field="4294967294" count="1" selected="0">
            <x v="0"/>
          </reference>
          <reference field="3" count="1" selected="0">
            <x v="1"/>
          </reference>
        </references>
      </pivotArea>
    </chartFormat>
    <chartFormat chart="92" format="0" series="1">
      <pivotArea type="data" outline="0" fieldPosition="0">
        <references count="2">
          <reference field="4294967294" count="1" selected="0">
            <x v="0"/>
          </reference>
          <reference field="3" count="1" selected="0">
            <x v="0"/>
          </reference>
        </references>
      </pivotArea>
    </chartFormat>
    <chartFormat chart="92" format="1" series="1">
      <pivotArea type="data" outline="0" fieldPosition="0">
        <references count="2">
          <reference field="4294967294" count="1" selected="0">
            <x v="0"/>
          </reference>
          <reference field="3" count="1" selected="0">
            <x v="1"/>
          </reference>
        </references>
      </pivotArea>
    </chartFormat>
    <chartFormat chart="98" format="4" series="1">
      <pivotArea type="data" outline="0" fieldPosition="0">
        <references count="2">
          <reference field="4294967294" count="1" selected="0">
            <x v="0"/>
          </reference>
          <reference field="3" count="1" selected="0">
            <x v="0"/>
          </reference>
        </references>
      </pivotArea>
    </chartFormat>
    <chartFormat chart="98"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77696C19-DC42-4D23-A6AA-BEF8C0C354CC}" name="PivotTable2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9" rowHeaderCaption="Attrition status">
  <location ref="I12:L16" firstHeaderRow="1" firstDataRow="2" firstDataCol="1"/>
  <pivotFields count="12">
    <pivotField dataField="1" showAll="0"/>
    <pivotField showAll="0">
      <items count="6">
        <item x="0"/>
        <item x="3"/>
        <item x="2"/>
        <item x="1"/>
        <item x="4"/>
        <item t="default"/>
      </items>
    </pivotField>
    <pivotField showAll="0">
      <items count="7">
        <item h="1" m="1" x="5"/>
        <item x="1"/>
        <item x="3"/>
        <item x="0"/>
        <item x="2"/>
        <item h="1" x="4"/>
        <item t="default"/>
      </items>
    </pivotField>
    <pivotField axis="axisCol" showAll="0" countASubtotal="1">
      <items count="3">
        <item x="1"/>
        <item x="0"/>
        <item t="countA"/>
      </items>
    </pivotField>
    <pivotField showAll="0"/>
    <pivotField showAll="0">
      <items count="9">
        <item x="6"/>
        <item x="4"/>
        <item x="2"/>
        <item x="5"/>
        <item x="1"/>
        <item x="0"/>
        <item x="7"/>
        <item x="3"/>
        <item t="default"/>
      </items>
    </pivotField>
    <pivotField showAll="0"/>
    <pivotField showAll="0"/>
    <pivotField showAll="0">
      <items count="5">
        <item x="1"/>
        <item x="0"/>
        <item x="2"/>
        <item x="3"/>
        <item t="default"/>
      </items>
    </pivotField>
    <pivotField showAll="0"/>
    <pivotField showAll="0"/>
    <pivotField axis="axisRow" showAll="0">
      <items count="5">
        <item x="0"/>
        <item x="1"/>
        <item m="1" x="3"/>
        <item h="1" x="2"/>
        <item t="default"/>
      </items>
    </pivotField>
  </pivotFields>
  <rowFields count="1">
    <field x="11"/>
  </rowFields>
  <rowItems count="3">
    <i>
      <x/>
    </i>
    <i>
      <x v="1"/>
    </i>
    <i t="grand">
      <x/>
    </i>
  </rowItems>
  <colFields count="1">
    <field x="3"/>
  </colFields>
  <colItems count="3">
    <i>
      <x/>
    </i>
    <i>
      <x v="1"/>
    </i>
    <i t="grand">
      <x/>
    </i>
  </colItems>
  <dataFields count="1">
    <dataField name="Count of Employee ID" fld="0" subtotal="count" showDataAs="percentOfTotal" baseField="11" baseItem="0" numFmtId="10"/>
  </dataFields>
  <formats count="24">
    <format dxfId="297">
      <pivotArea outline="0" collapsedLevelsAreSubtotals="1" fieldPosition="0"/>
    </format>
    <format dxfId="296">
      <pivotArea collapsedLevelsAreSubtotals="1" fieldPosition="0">
        <references count="2">
          <reference field="3" count="1" selected="0">
            <x v="0"/>
          </reference>
          <reference field="11" count="1">
            <x v="1"/>
          </reference>
        </references>
      </pivotArea>
    </format>
    <format dxfId="295">
      <pivotArea collapsedLevelsAreSubtotals="1" fieldPosition="0">
        <references count="2">
          <reference field="3" count="1" selected="0">
            <x v="0"/>
          </reference>
          <reference field="11" count="1">
            <x v="1"/>
          </reference>
        </references>
      </pivotArea>
    </format>
    <format dxfId="294">
      <pivotArea collapsedLevelsAreSubtotals="1" fieldPosition="0">
        <references count="2">
          <reference field="3" count="1" selected="0">
            <x v="1"/>
          </reference>
          <reference field="11" count="1">
            <x v="1"/>
          </reference>
        </references>
      </pivotArea>
    </format>
    <format dxfId="293">
      <pivotArea collapsedLevelsAreSubtotals="1" fieldPosition="0">
        <references count="2">
          <reference field="3" count="1" selected="0">
            <x v="1"/>
          </reference>
          <reference field="11" count="1">
            <x v="1"/>
          </reference>
        </references>
      </pivotArea>
    </format>
    <format dxfId="292">
      <pivotArea collapsedLevelsAreSubtotals="1" fieldPosition="0">
        <references count="2">
          <reference field="3" count="1" selected="0">
            <x v="1"/>
          </reference>
          <reference field="11" count="1">
            <x v="1"/>
          </reference>
        </references>
      </pivotArea>
    </format>
    <format dxfId="291">
      <pivotArea collapsedLevelsAreSubtotals="1" fieldPosition="0">
        <references count="2">
          <reference field="3" count="1" selected="0">
            <x v="0"/>
          </reference>
          <reference field="11" count="1">
            <x v="1"/>
          </reference>
        </references>
      </pivotArea>
    </format>
    <format dxfId="290">
      <pivotArea outline="0" fieldPosition="0">
        <references count="1">
          <reference field="4294967294" count="1">
            <x v="0"/>
          </reference>
        </references>
      </pivotArea>
    </format>
    <format dxfId="289">
      <pivotArea collapsedLevelsAreSubtotals="1" fieldPosition="0">
        <references count="1">
          <reference field="11" count="0"/>
        </references>
      </pivotArea>
    </format>
    <format dxfId="288">
      <pivotArea field="11" grandCol="1" collapsedLevelsAreSubtotals="1" axis="axisRow" fieldPosition="0">
        <references count="1">
          <reference field="11" count="1">
            <x v="1"/>
          </reference>
        </references>
      </pivotArea>
    </format>
    <format dxfId="287">
      <pivotArea field="11" grandCol="1" collapsedLevelsAreSubtotals="1" axis="axisRow" fieldPosition="0">
        <references count="1">
          <reference field="11" count="1">
            <x v="1"/>
          </reference>
        </references>
      </pivotArea>
    </format>
    <format dxfId="286">
      <pivotArea field="11" grandCol="1" collapsedLevelsAreSubtotals="1" axis="axisRow" fieldPosition="0">
        <references count="1">
          <reference field="11" count="1">
            <x v="1"/>
          </reference>
        </references>
      </pivotArea>
    </format>
    <format dxfId="285">
      <pivotArea outline="0" collapsedLevelsAreSubtotals="1" fieldPosition="0">
        <references count="1">
          <reference field="3" count="1" selected="0">
            <x v="0"/>
          </reference>
        </references>
      </pivotArea>
    </format>
    <format dxfId="284">
      <pivotArea field="3" type="button" dataOnly="0" labelOnly="1" outline="0" axis="axisCol" fieldPosition="0"/>
    </format>
    <format dxfId="283">
      <pivotArea dataOnly="0" labelOnly="1" fieldPosition="0">
        <references count="1">
          <reference field="3" count="1">
            <x v="0"/>
          </reference>
        </references>
      </pivotArea>
    </format>
    <format dxfId="282">
      <pivotArea type="all" dataOnly="0" outline="0" fieldPosition="0"/>
    </format>
    <format dxfId="281">
      <pivotArea type="origin" dataOnly="0" labelOnly="1" outline="0" fieldPosition="0"/>
    </format>
    <format dxfId="280">
      <pivotArea field="3" type="button" dataOnly="0" labelOnly="1" outline="0" axis="axisCol" fieldPosition="0"/>
    </format>
    <format dxfId="279">
      <pivotArea type="topRight" dataOnly="0" labelOnly="1" outline="0" fieldPosition="0"/>
    </format>
    <format dxfId="278">
      <pivotArea field="11" type="button" dataOnly="0" labelOnly="1" outline="0" axis="axisRow" fieldPosition="0"/>
    </format>
    <format dxfId="277">
      <pivotArea dataOnly="0" labelOnly="1" fieldPosition="0">
        <references count="1">
          <reference field="3" count="0"/>
        </references>
      </pivotArea>
    </format>
    <format dxfId="276">
      <pivotArea dataOnly="0" labelOnly="1" grandCol="1" outline="0" fieldPosition="0"/>
    </format>
    <format dxfId="275">
      <pivotArea dataOnly="0" grandRow="1" fieldPosition="0"/>
    </format>
    <format dxfId="274">
      <pivotArea type="all" dataOnly="0" outline="0" fieldPosition="0"/>
    </format>
  </formats>
  <chartFormats count="9">
    <chartFormat chart="16" format="4" series="1">
      <pivotArea type="data" outline="0" fieldPosition="0">
        <references count="1">
          <reference field="3" count="1" selected="0">
            <x v="1"/>
          </reference>
        </references>
      </pivotArea>
    </chartFormat>
    <chartFormat chart="16" format="5" series="1">
      <pivotArea type="data" outline="0" fieldPosition="0">
        <references count="1">
          <reference field="3" count="1" selected="0">
            <x v="0"/>
          </reference>
        </references>
      </pivotArea>
    </chartFormat>
    <chartFormat chart="79" format="0" series="1">
      <pivotArea type="data" outline="0" fieldPosition="0">
        <references count="2">
          <reference field="4294967294" count="1" selected="0">
            <x v="0"/>
          </reference>
          <reference field="3" count="1" selected="0">
            <x v="0"/>
          </reference>
        </references>
      </pivotArea>
    </chartFormat>
    <chartFormat chart="79" format="1" series="1">
      <pivotArea type="data" outline="0" fieldPosition="0">
        <references count="2">
          <reference field="4294967294" count="1" selected="0">
            <x v="0"/>
          </reference>
          <reference field="3" count="1" selected="0">
            <x v="1"/>
          </reference>
        </references>
      </pivotArea>
    </chartFormat>
    <chartFormat chart="79" format="2" series="1">
      <pivotArea type="data" outline="0" fieldPosition="0">
        <references count="1">
          <reference field="4294967294" count="1" selected="0">
            <x v="0"/>
          </reference>
        </references>
      </pivotArea>
    </chartFormat>
    <chartFormat chart="79" format="7">
      <pivotArea type="data" outline="0" fieldPosition="0">
        <references count="3">
          <reference field="4294967294" count="1" selected="0">
            <x v="0"/>
          </reference>
          <reference field="3" count="1" selected="0">
            <x v="0"/>
          </reference>
          <reference field="11" count="1" selected="0">
            <x v="0"/>
          </reference>
        </references>
      </pivotArea>
    </chartFormat>
    <chartFormat chart="79" format="8">
      <pivotArea type="data" outline="0" fieldPosition="0">
        <references count="3">
          <reference field="4294967294" count="1" selected="0">
            <x v="0"/>
          </reference>
          <reference field="3" count="1" selected="0">
            <x v="0"/>
          </reference>
          <reference field="11" count="1" selected="0">
            <x v="1"/>
          </reference>
        </references>
      </pivotArea>
    </chartFormat>
    <chartFormat chart="79" format="9">
      <pivotArea type="data" outline="0" fieldPosition="0">
        <references count="3">
          <reference field="4294967294" count="1" selected="0">
            <x v="0"/>
          </reference>
          <reference field="3" count="1" selected="0">
            <x v="1"/>
          </reference>
          <reference field="11" count="1" selected="0">
            <x v="0"/>
          </reference>
        </references>
      </pivotArea>
    </chartFormat>
    <chartFormat chart="79" format="10">
      <pivotArea type="data" outline="0" fieldPosition="0">
        <references count="3">
          <reference field="4294967294" count="1" selected="0">
            <x v="0"/>
          </reference>
          <reference field="3" count="1" selected="0">
            <x v="1"/>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3C2A27-785F-4418-AC77-C7FF2F0247B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4" rowHeaderCaption="Gender">
  <location ref="B12:C15" firstHeaderRow="1" firstDataRow="1" firstDataCol="1"/>
  <pivotFields count="12">
    <pivotField dataField="1" showAll="0"/>
    <pivotField showAll="0">
      <items count="6">
        <item x="0"/>
        <item x="3"/>
        <item x="2"/>
        <item x="1"/>
        <item x="4"/>
        <item t="default"/>
      </items>
    </pivotField>
    <pivotField showAll="0">
      <items count="7">
        <item h="1" m="1" x="5"/>
        <item x="1"/>
        <item x="3"/>
        <item x="0"/>
        <item x="2"/>
        <item h="1" x="4"/>
        <item t="default"/>
      </items>
    </pivotField>
    <pivotField axis="axisRow" showAll="0">
      <items count="3">
        <item x="1"/>
        <item x="0"/>
        <item t="default"/>
      </items>
    </pivotField>
    <pivotField showAll="0"/>
    <pivotField showAll="0">
      <items count="9">
        <item x="6"/>
        <item x="4"/>
        <item x="2"/>
        <item x="5"/>
        <item x="1"/>
        <item x="0"/>
        <item x="7"/>
        <item x="3"/>
        <item t="default"/>
      </items>
    </pivotField>
    <pivotField showAll="0"/>
    <pivotField showAll="0"/>
    <pivotField showAll="0">
      <items count="5">
        <item x="1"/>
        <item x="0"/>
        <item x="2"/>
        <item x="3"/>
        <item t="default"/>
      </items>
    </pivotField>
    <pivotField showAll="0"/>
    <pivotField showAll="0"/>
    <pivotField showAll="0"/>
  </pivotFields>
  <rowFields count="1">
    <field x="3"/>
  </rowFields>
  <rowItems count="3">
    <i>
      <x/>
    </i>
    <i>
      <x v="1"/>
    </i>
    <i t="grand">
      <x/>
    </i>
  </rowItems>
  <colItems count="1">
    <i/>
  </colItems>
  <dataFields count="1">
    <dataField name="Percentage of Employees" fld="0" subtotal="count" showDataAs="percentOfTotal" baseField="3" baseItem="0" numFmtId="10"/>
  </dataFields>
  <formats count="27">
    <format dxfId="48">
      <pivotArea outline="0" collapsedLevelsAreSubtotals="1" fieldPosition="0"/>
    </format>
    <format dxfId="47">
      <pivotArea collapsedLevelsAreSubtotals="1" fieldPosition="0">
        <references count="1">
          <reference field="3" count="0"/>
        </references>
      </pivotArea>
    </format>
    <format dxfId="46">
      <pivotArea outline="0" fieldPosition="0">
        <references count="1">
          <reference field="4294967294" count="1">
            <x v="0"/>
          </reference>
        </references>
      </pivotArea>
    </format>
    <format dxfId="45">
      <pivotArea collapsedLevelsAreSubtotals="1" fieldPosition="0">
        <references count="1">
          <reference field="3" count="1">
            <x v="0"/>
          </reference>
        </references>
      </pivotArea>
    </format>
    <format dxfId="44">
      <pivotArea collapsedLevelsAreSubtotals="1" fieldPosition="0">
        <references count="1">
          <reference field="3" count="1">
            <x v="1"/>
          </reference>
        </references>
      </pivotArea>
    </format>
    <format dxfId="43">
      <pivotArea grandRow="1" outline="0" collapsedLevelsAreSubtotals="1" fieldPosition="0"/>
    </format>
    <format dxfId="42">
      <pivotArea type="all" dataOnly="0" outline="0" fieldPosition="0"/>
    </format>
    <format dxfId="41">
      <pivotArea field="3" type="button" dataOnly="0" labelOnly="1" outline="0" axis="axisRow" fieldPosition="0"/>
    </format>
    <format dxfId="40">
      <pivotArea dataOnly="0" labelOnly="1" outline="0" axis="axisValues" fieldPosition="0"/>
    </format>
    <format dxfId="39">
      <pivotArea field="3" type="button" dataOnly="0" labelOnly="1" outline="0" axis="axisRow" fieldPosition="0"/>
    </format>
    <format dxfId="38">
      <pivotArea dataOnly="0" labelOnly="1" outline="0" axis="axisValues" fieldPosition="0"/>
    </format>
    <format dxfId="37">
      <pivotArea dataOnly="0" grandRow="1" fieldPosition="0"/>
    </format>
    <format dxfId="36">
      <pivotArea field="3" type="button" dataOnly="0" labelOnly="1" outline="0" axis="axisRow" fieldPosition="0"/>
    </format>
    <format dxfId="35">
      <pivotArea type="all" dataOnly="0" outline="0" fieldPosition="0"/>
    </format>
    <format dxfId="34">
      <pivotArea field="3" type="button" dataOnly="0" labelOnly="1" outline="0" axis="axisRow" fieldPosition="0"/>
    </format>
    <format dxfId="33">
      <pivotArea dataOnly="0" labelOnly="1" outline="0" axis="axisValues" fieldPosition="0"/>
    </format>
    <format dxfId="32">
      <pivotArea dataOnly="0" labelOnly="1" outline="0" axis="axisValues" fieldPosition="0"/>
    </format>
    <format dxfId="31">
      <pivotArea field="3" type="button" dataOnly="0" labelOnly="1" outline="0" axis="axisRow" fieldPosition="0"/>
    </format>
    <format dxfId="30">
      <pivotArea field="3" type="button" dataOnly="0" labelOnly="1" outline="0" axis="axisRow" fieldPosition="0"/>
    </format>
    <format dxfId="29">
      <pivotArea dataOnly="0" labelOnly="1" outline="0" axis="axisValues" fieldPosition="0"/>
    </format>
    <format dxfId="28">
      <pivotArea dataOnly="0" grandRow="1" fieldPosition="0"/>
    </format>
    <format dxfId="27">
      <pivotArea type="all" dataOnly="0" outline="0" fieldPosition="0"/>
    </format>
    <format dxfId="26">
      <pivotArea outline="0" collapsedLevelsAreSubtotals="1" fieldPosition="0"/>
    </format>
    <format dxfId="25">
      <pivotArea field="3" type="button" dataOnly="0" labelOnly="1" outline="0" axis="axisRow" fieldPosition="0"/>
    </format>
    <format dxfId="24">
      <pivotArea dataOnly="0" labelOnly="1" fieldPosition="0">
        <references count="1">
          <reference field="3" count="0"/>
        </references>
      </pivotArea>
    </format>
    <format dxfId="23">
      <pivotArea dataOnly="0" labelOnly="1" grandRow="1" outline="0" fieldPosition="0"/>
    </format>
    <format dxfId="22">
      <pivotArea dataOnly="0" labelOnly="1" outline="0" axis="axisValues" fieldPosition="0"/>
    </format>
  </formats>
  <conditionalFormats count="1">
    <conditionalFormat priority="19">
      <pivotAreas count="1">
        <pivotArea type="data" collapsedLevelsAreSubtotals="1" fieldPosition="0">
          <references count="2">
            <reference field="4294967294" count="1" selected="0">
              <x v="0"/>
            </reference>
            <reference field="3" count="2">
              <x v="0"/>
              <x v="1"/>
            </reference>
          </references>
        </pivotArea>
      </pivotAreas>
    </conditionalFormat>
  </conditionalFormats>
  <chartFormats count="6">
    <chartFormat chart="7" format="12" series="1">
      <pivotArea type="data" outline="0" fieldPosition="0">
        <references count="1">
          <reference field="4294967294" count="1" selected="0">
            <x v="0"/>
          </reference>
        </references>
      </pivotArea>
    </chartFormat>
    <chartFormat chart="7" format="13">
      <pivotArea type="data" outline="0" fieldPosition="0">
        <references count="2">
          <reference field="4294967294" count="1" selected="0">
            <x v="0"/>
          </reference>
          <reference field="3" count="1" selected="0">
            <x v="0"/>
          </reference>
        </references>
      </pivotArea>
    </chartFormat>
    <chartFormat chart="7" format="14">
      <pivotArea type="data" outline="0" fieldPosition="0">
        <references count="2">
          <reference field="4294967294" count="1" selected="0">
            <x v="0"/>
          </reference>
          <reference field="3" count="1" selected="0">
            <x v="1"/>
          </reference>
        </references>
      </pivotArea>
    </chartFormat>
    <chartFormat chart="43" format="18" series="1">
      <pivotArea type="data" outline="0" fieldPosition="0">
        <references count="1">
          <reference field="4294967294" count="1" selected="0">
            <x v="0"/>
          </reference>
        </references>
      </pivotArea>
    </chartFormat>
    <chartFormat chart="43" format="19">
      <pivotArea type="data" outline="0" fieldPosition="0">
        <references count="2">
          <reference field="4294967294" count="1" selected="0">
            <x v="0"/>
          </reference>
          <reference field="3" count="1" selected="0">
            <x v="0"/>
          </reference>
        </references>
      </pivotArea>
    </chartFormat>
    <chartFormat chart="43" format="20">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574F80-7BEB-48AA-AF62-B9462865FD4B}" name="PivotTable1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89" rowHeaderCaption="Attrition status">
  <location ref="I36:M46" firstHeaderRow="1" firstDataRow="2" firstDataCol="2"/>
  <pivotFields count="12">
    <pivotField dataField="1" compact="0" outline="0" showAll="0" defaultSubtotal="0"/>
    <pivotField compact="0" outline="0" showAll="0" defaultSubtotal="0">
      <items count="5">
        <item x="0"/>
        <item x="3"/>
        <item x="2"/>
        <item x="1"/>
        <item x="4"/>
      </items>
    </pivotField>
    <pivotField axis="axisRow" compact="0" outline="0" showAll="0" defaultSubtotal="0">
      <items count="6">
        <item x="1"/>
        <item x="3"/>
        <item x="0"/>
        <item x="2"/>
        <item h="1" m="1" x="5"/>
        <item h="1" x="4"/>
      </items>
    </pivotField>
    <pivotField axis="axisCol" compact="0" outline="0" showAll="0" defaultSubtotal="0">
      <items count="2">
        <item x="1"/>
        <item x="0"/>
      </items>
    </pivotField>
    <pivotField compact="0" outline="0" showAll="0" defaultSubtotal="0"/>
    <pivotField compact="0" outline="0" showAll="0" defaultSubtotal="0">
      <items count="8">
        <item x="6"/>
        <item x="4"/>
        <item x="2"/>
        <item x="5"/>
        <item x="1"/>
        <item x="0"/>
        <item x="7"/>
        <item x="3"/>
      </items>
    </pivotField>
    <pivotField compact="0" outline="0" showAll="0" defaultSubtotal="0"/>
    <pivotField compact="0" outline="0" showAll="0" defaultSubtotal="0"/>
    <pivotField compact="0" outline="0" showAll="0" defaultSubtotal="0">
      <items count="4">
        <item x="1"/>
        <item x="0"/>
        <item x="2"/>
        <item x="3"/>
      </items>
    </pivotField>
    <pivotField compact="0" outline="0" showAll="0" defaultSubtotal="0"/>
    <pivotField compact="0" outline="0" showAll="0" defaultSubtotal="0"/>
    <pivotField axis="axisRow" compact="0" outline="0" showAll="0" defaultSubtotal="0">
      <items count="4">
        <item x="0"/>
        <item x="1"/>
        <item m="1" x="3"/>
        <item h="1" x="2"/>
      </items>
    </pivotField>
  </pivotFields>
  <rowFields count="2">
    <field x="11"/>
    <field x="2"/>
  </rowFields>
  <rowItems count="9">
    <i>
      <x/>
      <x/>
    </i>
    <i r="1">
      <x v="1"/>
    </i>
    <i r="1">
      <x v="2"/>
    </i>
    <i r="1">
      <x v="3"/>
    </i>
    <i>
      <x v="1"/>
      <x/>
    </i>
    <i r="1">
      <x v="1"/>
    </i>
    <i r="1">
      <x v="2"/>
    </i>
    <i r="1">
      <x v="3"/>
    </i>
    <i t="grand">
      <x/>
    </i>
  </rowItems>
  <colFields count="1">
    <field x="3"/>
  </colFields>
  <colItems count="3">
    <i>
      <x/>
    </i>
    <i>
      <x v="1"/>
    </i>
    <i t="grand">
      <x/>
    </i>
  </colItems>
  <dataFields count="1">
    <dataField name="Count of Employee ID" fld="0" subtotal="count" baseField="11" baseItem="0"/>
  </dataFields>
  <formats count="13">
    <format dxfId="61">
      <pivotArea outline="0" collapsedLevelsAreSubtotals="1" fieldPosition="0"/>
    </format>
    <format dxfId="60">
      <pivotArea outline="0" collapsedLevelsAreSubtotals="1" fieldPosition="0">
        <references count="1">
          <reference field="3" count="0" selected="0"/>
        </references>
      </pivotArea>
    </format>
    <format dxfId="59">
      <pivotArea type="all" dataOnly="0" outline="0" fieldPosition="0"/>
    </format>
    <format dxfId="58">
      <pivotArea type="origin" dataOnly="0" labelOnly="1" outline="0" fieldPosition="0"/>
    </format>
    <format dxfId="57">
      <pivotArea field="3" type="button" dataOnly="0" labelOnly="1" outline="0" axis="axisCol" fieldPosition="0"/>
    </format>
    <format dxfId="56">
      <pivotArea type="topRight" dataOnly="0" labelOnly="1" outline="0" fieldPosition="0"/>
    </format>
    <format dxfId="55">
      <pivotArea field="11" type="button" dataOnly="0" labelOnly="1" outline="0" axis="axisRow" fieldPosition="0"/>
    </format>
    <format dxfId="54">
      <pivotArea field="2" type="button" dataOnly="0" labelOnly="1" outline="0" axis="axisRow" fieldPosition="1"/>
    </format>
    <format dxfId="53">
      <pivotArea dataOnly="0" labelOnly="1" outline="0" fieldPosition="0">
        <references count="1">
          <reference field="3" count="0"/>
        </references>
      </pivotArea>
    </format>
    <format dxfId="52">
      <pivotArea dataOnly="0" labelOnly="1" grandCol="1" outline="0" fieldPosition="0"/>
    </format>
    <format dxfId="51">
      <pivotArea grandRow="1" outline="0" collapsedLevelsAreSubtotals="1" fieldPosition="0"/>
    </format>
    <format dxfId="50">
      <pivotArea dataOnly="0" labelOnly="1" grandRow="1" outline="0" fieldPosition="0"/>
    </format>
    <format dxfId="49">
      <pivotArea type="all" dataOnly="0" outline="0" fieldPosition="0"/>
    </format>
  </formats>
  <conditionalFormats count="1">
    <conditionalFormat priority="5">
      <pivotAreas count="1">
        <pivotArea type="data" outline="0" collapsedLevelsAreSubtotals="1" fieldPosition="0">
          <references count="4">
            <reference field="4294967294" count="1" selected="0">
              <x v="0"/>
            </reference>
            <reference field="2" count="5" selected="0">
              <x v="0"/>
              <x v="1"/>
              <x v="2"/>
              <x v="3"/>
              <x v="5"/>
            </reference>
            <reference field="3" count="2" selected="0">
              <x v="0"/>
              <x v="1"/>
            </reference>
            <reference field="11" count="3" selected="0">
              <x v="0"/>
              <x v="1"/>
              <x v="3"/>
            </reference>
          </references>
        </pivotArea>
      </pivotAreas>
    </conditionalFormat>
  </conditionalFormats>
  <chartFormats count="15">
    <chartFormat chart="16" format="4" series="1">
      <pivotArea type="data" outline="0" fieldPosition="0">
        <references count="1">
          <reference field="3" count="1" selected="0">
            <x v="1"/>
          </reference>
        </references>
      </pivotArea>
    </chartFormat>
    <chartFormat chart="16" format="5" series="1">
      <pivotArea type="data" outline="0" fieldPosition="0">
        <references count="1">
          <reference field="3" count="1" selected="0">
            <x v="0"/>
          </reference>
        </references>
      </pivotArea>
    </chartFormat>
    <chartFormat chart="73" format="0" series="1">
      <pivotArea type="data" outline="0" fieldPosition="0">
        <references count="2">
          <reference field="4294967294" count="1" selected="0">
            <x v="0"/>
          </reference>
          <reference field="3" count="1" selected="0">
            <x v="0"/>
          </reference>
        </references>
      </pivotArea>
    </chartFormat>
    <chartFormat chart="73" format="1" series="1">
      <pivotArea type="data" outline="0" fieldPosition="0">
        <references count="2">
          <reference field="4294967294" count="1" selected="0">
            <x v="0"/>
          </reference>
          <reference field="3" count="1" selected="0">
            <x v="1"/>
          </reference>
        </references>
      </pivotArea>
    </chartFormat>
    <chartFormat chart="73" format="2" series="1">
      <pivotArea type="data" outline="0" fieldPosition="0">
        <references count="1">
          <reference field="4294967294" count="1" selected="0">
            <x v="0"/>
          </reference>
        </references>
      </pivotArea>
    </chartFormat>
    <chartFormat chart="87" format="4" series="1">
      <pivotArea type="data" outline="0" fieldPosition="0">
        <references count="2">
          <reference field="4294967294" count="1" selected="0">
            <x v="0"/>
          </reference>
          <reference field="3" count="1" selected="0">
            <x v="0"/>
          </reference>
        </references>
      </pivotArea>
    </chartFormat>
    <chartFormat chart="87" format="5" series="1">
      <pivotArea type="data" outline="0" fieldPosition="0">
        <references count="2">
          <reference field="4294967294" count="1" selected="0">
            <x v="0"/>
          </reference>
          <reference field="3" count="1" selected="0">
            <x v="1"/>
          </reference>
        </references>
      </pivotArea>
    </chartFormat>
    <chartFormat chart="87" format="6">
      <pivotArea type="data" outline="0" fieldPosition="0">
        <references count="4">
          <reference field="4294967294" count="1" selected="0">
            <x v="0"/>
          </reference>
          <reference field="2" count="1" selected="0">
            <x v="3"/>
          </reference>
          <reference field="3" count="1" selected="0">
            <x v="1"/>
          </reference>
          <reference field="11" count="1" selected="0">
            <x v="1"/>
          </reference>
        </references>
      </pivotArea>
    </chartFormat>
    <chartFormat chart="87" format="7">
      <pivotArea type="data" outline="0" fieldPosition="0">
        <references count="4">
          <reference field="4294967294" count="1" selected="0">
            <x v="0"/>
          </reference>
          <reference field="2" count="1" selected="0">
            <x v="2"/>
          </reference>
          <reference field="3" count="1" selected="0">
            <x v="1"/>
          </reference>
          <reference field="11" count="1" selected="0">
            <x v="1"/>
          </reference>
        </references>
      </pivotArea>
    </chartFormat>
    <chartFormat chart="87" format="8">
      <pivotArea type="data" outline="0" fieldPosition="0">
        <references count="4">
          <reference field="4294967294" count="1" selected="0">
            <x v="0"/>
          </reference>
          <reference field="2" count="1" selected="0">
            <x v="1"/>
          </reference>
          <reference field="3" count="1" selected="0">
            <x v="1"/>
          </reference>
          <reference field="11" count="1" selected="0">
            <x v="1"/>
          </reference>
        </references>
      </pivotArea>
    </chartFormat>
    <chartFormat chart="87" format="9">
      <pivotArea type="data" outline="0" fieldPosition="0">
        <references count="4">
          <reference field="4294967294" count="1" selected="0">
            <x v="0"/>
          </reference>
          <reference field="2" count="1" selected="0">
            <x v="0"/>
          </reference>
          <reference field="3" count="1" selected="0">
            <x v="1"/>
          </reference>
          <reference field="11" count="1" selected="0">
            <x v="1"/>
          </reference>
        </references>
      </pivotArea>
    </chartFormat>
    <chartFormat chart="87" format="10">
      <pivotArea type="data" outline="0" fieldPosition="0">
        <references count="4">
          <reference field="4294967294" count="1" selected="0">
            <x v="0"/>
          </reference>
          <reference field="2" count="1" selected="0">
            <x v="2"/>
          </reference>
          <reference field="3" count="1" selected="0">
            <x v="1"/>
          </reference>
          <reference field="11" count="1" selected="0">
            <x v="0"/>
          </reference>
        </references>
      </pivotArea>
    </chartFormat>
    <chartFormat chart="87" format="11">
      <pivotArea type="data" outline="0" fieldPosition="0">
        <references count="4">
          <reference field="4294967294" count="1" selected="0">
            <x v="0"/>
          </reference>
          <reference field="2" count="1" selected="0">
            <x v="3"/>
          </reference>
          <reference field="3" count="1" selected="0">
            <x v="1"/>
          </reference>
          <reference field="11" count="1" selected="0">
            <x v="0"/>
          </reference>
        </references>
      </pivotArea>
    </chartFormat>
    <chartFormat chart="87" format="12">
      <pivotArea type="data" outline="0" fieldPosition="0">
        <references count="4">
          <reference field="4294967294" count="1" selected="0">
            <x v="0"/>
          </reference>
          <reference field="2" count="1" selected="0">
            <x v="1"/>
          </reference>
          <reference field="3" count="1" selected="0">
            <x v="1"/>
          </reference>
          <reference field="11" count="1" selected="0">
            <x v="0"/>
          </reference>
        </references>
      </pivotArea>
    </chartFormat>
    <chartFormat chart="87" format="13">
      <pivotArea type="data" outline="0" fieldPosition="0">
        <references count="4">
          <reference field="4294967294" count="1" selected="0">
            <x v="0"/>
          </reference>
          <reference field="2" count="1" selected="0">
            <x v="0"/>
          </reference>
          <reference field="3" count="1" selected="0">
            <x v="1"/>
          </reference>
          <reference field="1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284E9B5-D527-4480-B4DC-11BFB9F9DEA5}" name="PivotTable3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6" rowHeaderCaption="Performance rating">
  <location ref="I104:L110" firstHeaderRow="1" firstDataRow="2" firstDataCol="1"/>
  <pivotFields count="12">
    <pivotField showAll="0"/>
    <pivotField showAll="0">
      <items count="6">
        <item x="0"/>
        <item x="3"/>
        <item x="2"/>
        <item x="1"/>
        <item x="4"/>
        <item t="default"/>
      </items>
    </pivotField>
    <pivotField showAll="0">
      <items count="7">
        <item h="1" m="1" x="5"/>
        <item x="1"/>
        <item x="3"/>
        <item x="0"/>
        <item x="2"/>
        <item h="1" x="4"/>
        <item t="default"/>
      </items>
    </pivotField>
    <pivotField axis="axisCol" showAll="0" countASubtotal="1">
      <items count="3">
        <item x="1"/>
        <item x="0"/>
        <item t="countA"/>
      </items>
    </pivotField>
    <pivotField showAll="0"/>
    <pivotField showAll="0">
      <items count="9">
        <item x="6"/>
        <item x="4"/>
        <item x="2"/>
        <item x="5"/>
        <item x="1"/>
        <item x="0"/>
        <item x="7"/>
        <item x="3"/>
        <item t="default"/>
      </items>
    </pivotField>
    <pivotField showAll="0"/>
    <pivotField showAll="0"/>
    <pivotField axis="axisRow" showAll="0">
      <items count="5">
        <item x="1"/>
        <item x="0"/>
        <item x="2"/>
        <item x="3"/>
        <item t="default"/>
      </items>
    </pivotField>
    <pivotField dataField="1" showAll="0"/>
    <pivotField showAll="0"/>
    <pivotField showAll="0"/>
  </pivotFields>
  <rowFields count="1">
    <field x="8"/>
  </rowFields>
  <rowItems count="5">
    <i>
      <x/>
    </i>
    <i>
      <x v="1"/>
    </i>
    <i>
      <x v="2"/>
    </i>
    <i>
      <x v="3"/>
    </i>
    <i t="grand">
      <x/>
    </i>
  </rowItems>
  <colFields count="1">
    <field x="3"/>
  </colFields>
  <colItems count="3">
    <i>
      <x/>
    </i>
    <i>
      <x v="1"/>
    </i>
    <i t="grand">
      <x/>
    </i>
  </colItems>
  <dataFields count="1">
    <dataField name="Average of Training Hours" fld="9" subtotal="average" baseField="8" baseItem="0"/>
  </dataFields>
  <formats count="13">
    <format dxfId="74">
      <pivotArea outline="0" collapsedLevelsAreSubtotals="1" fieldPosition="0"/>
    </format>
    <format dxfId="73">
      <pivotArea outline="0" collapsedLevelsAreSubtotals="1" fieldPosition="0">
        <references count="1">
          <reference field="3" count="1" selected="0">
            <x v="0"/>
          </reference>
        </references>
      </pivotArea>
    </format>
    <format dxfId="72">
      <pivotArea field="3" type="button" dataOnly="0" labelOnly="1" outline="0" axis="axisCol" fieldPosition="0"/>
    </format>
    <format dxfId="71">
      <pivotArea dataOnly="0" labelOnly="1" fieldPosition="0">
        <references count="1">
          <reference field="3" count="1">
            <x v="0"/>
          </reference>
        </references>
      </pivotArea>
    </format>
    <format dxfId="70">
      <pivotArea type="all" dataOnly="0" outline="0" fieldPosition="0"/>
    </format>
    <format dxfId="69">
      <pivotArea type="origin" dataOnly="0" labelOnly="1" outline="0" fieldPosition="0"/>
    </format>
    <format dxfId="68">
      <pivotArea field="3" type="button" dataOnly="0" labelOnly="1" outline="0" axis="axisCol" fieldPosition="0"/>
    </format>
    <format dxfId="67">
      <pivotArea type="topRight" dataOnly="0" labelOnly="1" outline="0" fieldPosition="0"/>
    </format>
    <format dxfId="66">
      <pivotArea field="8" type="button" dataOnly="0" labelOnly="1" outline="0" axis="axisRow" fieldPosition="0"/>
    </format>
    <format dxfId="65">
      <pivotArea dataOnly="0" labelOnly="1" fieldPosition="0">
        <references count="1">
          <reference field="3" count="0"/>
        </references>
      </pivotArea>
    </format>
    <format dxfId="64">
      <pivotArea dataOnly="0" labelOnly="1" grandCol="1" outline="0" fieldPosition="0"/>
    </format>
    <format dxfId="63">
      <pivotArea dataOnly="0" grandRow="1" fieldPosition="0"/>
    </format>
    <format dxfId="62">
      <pivotArea type="all" dataOnly="0" outline="0" fieldPosition="0"/>
    </format>
  </formats>
  <conditionalFormats count="1">
    <conditionalFormat priority="6">
      <pivotAreas count="1">
        <pivotArea type="data" collapsedLevelsAreSubtotals="1" fieldPosition="0">
          <references count="3">
            <reference field="4294967294" count="1" selected="0">
              <x v="0"/>
            </reference>
            <reference field="3" count="2" selected="0">
              <x v="0"/>
              <x v="1"/>
            </reference>
            <reference field="8" count="4">
              <x v="0"/>
              <x v="1"/>
              <x v="2"/>
              <x v="3"/>
            </reference>
          </references>
        </pivotArea>
      </pivotAreas>
    </conditionalFormat>
  </conditionalFormats>
  <chartFormats count="7">
    <chartFormat chart="16" format="4" series="1">
      <pivotArea type="data" outline="0" fieldPosition="0">
        <references count="1">
          <reference field="3" count="1" selected="0">
            <x v="1"/>
          </reference>
        </references>
      </pivotArea>
    </chartFormat>
    <chartFormat chart="16" format="5" series="1">
      <pivotArea type="data" outline="0" fieldPosition="0">
        <references count="1">
          <reference field="3" count="1" selected="0">
            <x v="0"/>
          </reference>
        </references>
      </pivotArea>
    </chartFormat>
    <chartFormat chart="74" format="0" series="1">
      <pivotArea type="data" outline="0" fieldPosition="0">
        <references count="2">
          <reference field="4294967294" count="1" selected="0">
            <x v="0"/>
          </reference>
          <reference field="3" count="1" selected="0">
            <x v="0"/>
          </reference>
        </references>
      </pivotArea>
    </chartFormat>
    <chartFormat chart="74" format="1" series="1">
      <pivotArea type="data" outline="0" fieldPosition="0">
        <references count="2">
          <reference field="4294967294" count="1" selected="0">
            <x v="0"/>
          </reference>
          <reference field="3" count="1" selected="0">
            <x v="1"/>
          </reference>
        </references>
      </pivotArea>
    </chartFormat>
    <chartFormat chart="74" format="2" series="1">
      <pivotArea type="data" outline="0" fieldPosition="0">
        <references count="1">
          <reference field="4294967294" count="1" selected="0">
            <x v="0"/>
          </reference>
        </references>
      </pivotArea>
    </chartFormat>
    <chartFormat chart="83" format="9" series="1">
      <pivotArea type="data" outline="0" fieldPosition="0">
        <references count="2">
          <reference field="4294967294" count="1" selected="0">
            <x v="0"/>
          </reference>
          <reference field="3" count="1" selected="0">
            <x v="0"/>
          </reference>
        </references>
      </pivotArea>
    </chartFormat>
    <chartFormat chart="83" format="10"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D500DA6-683C-4EE4-90A9-D1CD8D8777C2}" name="PivotTable3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0" rowHeaderCaption="Performance rating">
  <location ref="B79:E85" firstHeaderRow="1" firstDataRow="2" firstDataCol="1"/>
  <pivotFields count="12">
    <pivotField showAll="0"/>
    <pivotField showAll="0">
      <items count="6">
        <item x="0"/>
        <item x="3"/>
        <item x="2"/>
        <item x="1"/>
        <item x="4"/>
        <item t="default"/>
      </items>
    </pivotField>
    <pivotField showAll="0">
      <items count="7">
        <item h="1" m="1" x="5"/>
        <item x="1"/>
        <item x="3"/>
        <item x="0"/>
        <item x="2"/>
        <item h="1" x="4"/>
        <item t="default"/>
      </items>
    </pivotField>
    <pivotField axis="axisCol" showAll="0" countASubtotal="1">
      <items count="3">
        <item x="1"/>
        <item x="0"/>
        <item t="countA"/>
      </items>
    </pivotField>
    <pivotField showAll="0"/>
    <pivotField showAll="0">
      <items count="9">
        <item x="6"/>
        <item x="4"/>
        <item x="2"/>
        <item x="5"/>
        <item x="1"/>
        <item x="0"/>
        <item x="7"/>
        <item x="3"/>
        <item t="default"/>
      </items>
    </pivotField>
    <pivotField showAll="0"/>
    <pivotField dataField="1" showAll="0"/>
    <pivotField axis="axisRow" showAll="0">
      <items count="5">
        <item x="1"/>
        <item x="0"/>
        <item x="2"/>
        <item x="3"/>
        <item t="default"/>
      </items>
    </pivotField>
    <pivotField showAll="0"/>
    <pivotField showAll="0"/>
    <pivotField showAll="0"/>
  </pivotFields>
  <rowFields count="1">
    <field x="8"/>
  </rowFields>
  <rowItems count="5">
    <i>
      <x/>
    </i>
    <i>
      <x v="1"/>
    </i>
    <i>
      <x v="2"/>
    </i>
    <i>
      <x v="3"/>
    </i>
    <i t="grand">
      <x/>
    </i>
  </rowItems>
  <colFields count="1">
    <field x="3"/>
  </colFields>
  <colItems count="3">
    <i>
      <x/>
    </i>
    <i>
      <x v="1"/>
    </i>
    <i t="grand">
      <x/>
    </i>
  </colItems>
  <dataFields count="1">
    <dataField name="Average of Salary" fld="7" subtotal="average" baseField="5" baseItem="0" numFmtId="2"/>
  </dataFields>
  <formats count="23">
    <format dxfId="97">
      <pivotArea outline="0" collapsedLevelsAreSubtotals="1" fieldPosition="0"/>
    </format>
    <format dxfId="96">
      <pivotArea outline="0" collapsedLevelsAreSubtotals="1" fieldPosition="0">
        <references count="1">
          <reference field="3" count="1" selected="0">
            <x v="0"/>
          </reference>
        </references>
      </pivotArea>
    </format>
    <format dxfId="95">
      <pivotArea field="3" type="button" dataOnly="0" labelOnly="1" outline="0" axis="axisCol" fieldPosition="0"/>
    </format>
    <format dxfId="94">
      <pivotArea dataOnly="0" labelOnly="1" fieldPosition="0">
        <references count="1">
          <reference field="3" count="1">
            <x v="0"/>
          </reference>
        </references>
      </pivotArea>
    </format>
    <format dxfId="93">
      <pivotArea type="origin" dataOnly="0" labelOnly="1" outline="0" fieldPosition="0"/>
    </format>
    <format dxfId="92">
      <pivotArea field="3" type="button" dataOnly="0" labelOnly="1" outline="0" axis="axisCol" fieldPosition="0"/>
    </format>
    <format dxfId="91">
      <pivotArea type="topRight" dataOnly="0" labelOnly="1" outline="0" fieldPosition="0"/>
    </format>
    <format dxfId="90">
      <pivotArea field="8" type="button" dataOnly="0" labelOnly="1" outline="0" axis="axisRow" fieldPosition="0"/>
    </format>
    <format dxfId="89">
      <pivotArea dataOnly="0" labelOnly="1" fieldPosition="0">
        <references count="1">
          <reference field="3" count="0"/>
        </references>
      </pivotArea>
    </format>
    <format dxfId="88">
      <pivotArea dataOnly="0" labelOnly="1" grandCol="1" outline="0" fieldPosition="0"/>
    </format>
    <format dxfId="87">
      <pivotArea type="all" dataOnly="0" outline="0" fieldPosition="0"/>
    </format>
    <format dxfId="86">
      <pivotArea grandRow="1" outline="0" collapsedLevelsAreSubtotals="1" fieldPosition="0"/>
    </format>
    <format dxfId="85">
      <pivotArea dataOnly="0" labelOnly="1" grandRow="1" outline="0" fieldPosition="0"/>
    </format>
    <format dxfId="84">
      <pivotArea collapsedLevelsAreSubtotals="1" fieldPosition="0">
        <references count="2">
          <reference field="3" count="1" selected="0">
            <x v="0"/>
          </reference>
          <reference field="8" count="0"/>
        </references>
      </pivotArea>
    </format>
    <format dxfId="83">
      <pivotArea grandRow="1" outline="0" collapsedLevelsAreSubtotals="1" fieldPosition="0"/>
    </format>
    <format dxfId="82">
      <pivotArea type="all" dataOnly="0" outline="0" fieldPosition="0"/>
    </format>
    <format dxfId="81">
      <pivotArea type="all" dataOnly="0" outline="0" fieldPosition="0"/>
    </format>
    <format dxfId="80">
      <pivotArea outline="0" collapsedLevelsAreSubtotals="1" fieldPosition="0"/>
    </format>
    <format dxfId="79">
      <pivotArea type="origin" dataOnly="0" labelOnly="1" outline="0" fieldPosition="0"/>
    </format>
    <format dxfId="78">
      <pivotArea field="3" type="button" dataOnly="0" labelOnly="1" outline="0" axis="axisCol" fieldPosition="0"/>
    </format>
    <format dxfId="77">
      <pivotArea type="topRight" dataOnly="0" labelOnly="1" outline="0" fieldPosition="0"/>
    </format>
    <format dxfId="76">
      <pivotArea field="8" type="button" dataOnly="0" labelOnly="1" outline="0" axis="axisRow" fieldPosition="0"/>
    </format>
    <format dxfId="75">
      <pivotArea dataOnly="0" labelOnly="1" fieldPosition="0">
        <references count="1">
          <reference field="8" count="0"/>
        </references>
      </pivotArea>
    </format>
  </formats>
  <conditionalFormats count="1">
    <conditionalFormat priority="14">
      <pivotAreas count="1">
        <pivotArea type="data" collapsedLevelsAreSubtotals="1" fieldPosition="0">
          <references count="3">
            <reference field="4294967294" count="1" selected="0">
              <x v="0"/>
            </reference>
            <reference field="3" count="2" selected="0">
              <x v="0"/>
              <x v="1"/>
            </reference>
            <reference field="8" count="4">
              <x v="0"/>
              <x v="1"/>
              <x v="2"/>
              <x v="3"/>
            </reference>
          </references>
        </pivotArea>
      </pivotAreas>
    </conditionalFormat>
  </conditionalFormats>
  <chartFormats count="13">
    <chartFormat chart="16" format="4" series="1">
      <pivotArea type="data" outline="0" fieldPosition="0">
        <references count="1">
          <reference field="3" count="1" selected="0">
            <x v="1"/>
          </reference>
        </references>
      </pivotArea>
    </chartFormat>
    <chartFormat chart="16" format="5" series="1">
      <pivotArea type="data" outline="0" fieldPosition="0">
        <references count="1">
          <reference field="3" count="1" selected="0">
            <x v="0"/>
          </reference>
        </references>
      </pivotArea>
    </chartFormat>
    <chartFormat chart="16" format="8" series="1">
      <pivotArea type="data" outline="0" fieldPosition="0">
        <references count="2">
          <reference field="4294967294" count="1" selected="0">
            <x v="0"/>
          </reference>
          <reference field="3" count="1" selected="0">
            <x v="1"/>
          </reference>
        </references>
      </pivotArea>
    </chartFormat>
    <chartFormat chart="16" format="9" series="1">
      <pivotArea type="data" outline="0" fieldPosition="0">
        <references count="2">
          <reference field="4294967294" count="1" selected="0">
            <x v="0"/>
          </reference>
          <reference field="3" count="1" selected="0">
            <x v="0"/>
          </reference>
        </references>
      </pivotArea>
    </chartFormat>
    <chartFormat chart="25" format="0" series="1">
      <pivotArea type="data" outline="0" fieldPosition="0">
        <references count="2">
          <reference field="4294967294" count="1" selected="0">
            <x v="0"/>
          </reference>
          <reference field="3" count="1" selected="0">
            <x v="0"/>
          </reference>
        </references>
      </pivotArea>
    </chartFormat>
    <chartFormat chart="25" format="1" series="1">
      <pivotArea type="data" outline="0" fieldPosition="0">
        <references count="2">
          <reference field="4294967294" count="1" selected="0">
            <x v="0"/>
          </reference>
          <reference field="3" count="1" selected="0">
            <x v="1"/>
          </reference>
        </references>
      </pivotArea>
    </chartFormat>
    <chartFormat chart="65" format="0" series="1">
      <pivotArea type="data" outline="0" fieldPosition="0">
        <references count="2">
          <reference field="4294967294" count="1" selected="0">
            <x v="0"/>
          </reference>
          <reference field="3" count="1" selected="0">
            <x v="0"/>
          </reference>
        </references>
      </pivotArea>
    </chartFormat>
    <chartFormat chart="65" format="1" series="1">
      <pivotArea type="data" outline="0" fieldPosition="0">
        <references count="2">
          <reference field="4294967294" count="1" selected="0">
            <x v="0"/>
          </reference>
          <reference field="3" count="1" selected="0">
            <x v="1"/>
          </reference>
        </references>
      </pivotArea>
    </chartFormat>
    <chartFormat chart="68" format="0" series="1">
      <pivotArea type="data" outline="0" fieldPosition="0">
        <references count="2">
          <reference field="4294967294" count="1" selected="0">
            <x v="0"/>
          </reference>
          <reference field="3" count="1" selected="0">
            <x v="0"/>
          </reference>
        </references>
      </pivotArea>
    </chartFormat>
    <chartFormat chart="68" format="1" series="1">
      <pivotArea type="data" outline="0" fieldPosition="0">
        <references count="2">
          <reference field="4294967294" count="1" selected="0">
            <x v="0"/>
          </reference>
          <reference field="3" count="1" selected="0">
            <x v="1"/>
          </reference>
        </references>
      </pivotArea>
    </chartFormat>
    <chartFormat chart="68" format="2" series="1">
      <pivotArea type="data" outline="0" fieldPosition="0">
        <references count="1">
          <reference field="4294967294" count="1" selected="0">
            <x v="0"/>
          </reference>
        </references>
      </pivotArea>
    </chartFormat>
    <chartFormat chart="108" format="13" series="1">
      <pivotArea type="data" outline="0" fieldPosition="0">
        <references count="2">
          <reference field="4294967294" count="1" selected="0">
            <x v="0"/>
          </reference>
          <reference field="3" count="1" selected="0">
            <x v="0"/>
          </reference>
        </references>
      </pivotArea>
    </chartFormat>
    <chartFormat chart="108" format="14"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BBCCEC4-652E-4125-AE9A-ECC8662BBB4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6" rowHeaderCaption="">
  <location ref="B29:E35" firstHeaderRow="1" firstDataRow="2" firstDataCol="1"/>
  <pivotFields count="12">
    <pivotField showAll="0"/>
    <pivotField showAll="0">
      <items count="6">
        <item x="0"/>
        <item x="3"/>
        <item x="2"/>
        <item x="1"/>
        <item x="4"/>
        <item t="default"/>
      </items>
    </pivotField>
    <pivotField axis="axisRow" showAll="0">
      <items count="7">
        <item x="1"/>
        <item x="3"/>
        <item x="0"/>
        <item x="2"/>
        <item h="1" m="1" x="5"/>
        <item h="1" x="4"/>
        <item t="default"/>
      </items>
    </pivotField>
    <pivotField axis="axisCol" showAll="0">
      <items count="3">
        <item x="1"/>
        <item x="0"/>
        <item t="default"/>
      </items>
    </pivotField>
    <pivotField showAll="0"/>
    <pivotField showAll="0">
      <items count="9">
        <item x="6"/>
        <item x="4"/>
        <item x="2"/>
        <item x="5"/>
        <item x="1"/>
        <item x="0"/>
        <item x="7"/>
        <item x="3"/>
        <item t="default"/>
      </items>
    </pivotField>
    <pivotField showAll="0"/>
    <pivotField dataField="1" showAll="0"/>
    <pivotField showAll="0">
      <items count="5">
        <item x="1"/>
        <item x="0"/>
        <item x="2"/>
        <item x="3"/>
        <item t="default"/>
      </items>
    </pivotField>
    <pivotField showAll="0"/>
    <pivotField showAll="0"/>
    <pivotField showAll="0"/>
  </pivotFields>
  <rowFields count="1">
    <field x="2"/>
  </rowFields>
  <rowItems count="5">
    <i>
      <x/>
    </i>
    <i>
      <x v="1"/>
    </i>
    <i>
      <x v="2"/>
    </i>
    <i>
      <x v="3"/>
    </i>
    <i t="grand">
      <x/>
    </i>
  </rowItems>
  <colFields count="1">
    <field x="3"/>
  </colFields>
  <colItems count="3">
    <i>
      <x/>
    </i>
    <i>
      <x v="1"/>
    </i>
    <i t="grand">
      <x/>
    </i>
  </colItems>
  <dataFields count="1">
    <dataField name="Average of Salary" fld="7" subtotal="average" baseField="2" baseItem="0" numFmtId="164"/>
  </dataFields>
  <formats count="27">
    <format dxfId="124">
      <pivotArea collapsedLevelsAreSubtotals="1" fieldPosition="0">
        <references count="3">
          <reference field="4294967294" count="1" selected="0">
            <x v="0"/>
          </reference>
          <reference field="2" count="4">
            <x v="0"/>
            <x v="1"/>
            <x v="2"/>
            <x v="3"/>
          </reference>
          <reference field="3" count="1" selected="0">
            <x v="0"/>
          </reference>
        </references>
      </pivotArea>
    </format>
    <format dxfId="123">
      <pivotArea field="2" grandCol="1" collapsedLevelsAreSubtotals="1" axis="axisRow" fieldPosition="0">
        <references count="2">
          <reference field="4294967294" count="1" selected="0">
            <x v="0"/>
          </reference>
          <reference field="2" count="0"/>
        </references>
      </pivotArea>
    </format>
    <format dxfId="122">
      <pivotArea collapsedLevelsAreSubtotals="1" fieldPosition="0">
        <references count="3">
          <reference field="4294967294" count="1" selected="0">
            <x v="0"/>
          </reference>
          <reference field="2" count="4">
            <x v="0"/>
            <x v="1"/>
            <x v="2"/>
            <x v="3"/>
          </reference>
          <reference field="3" count="1" selected="0">
            <x v="1"/>
          </reference>
        </references>
      </pivotArea>
    </format>
    <format dxfId="121">
      <pivotArea field="2" grandCol="1" collapsedLevelsAreSubtotals="1" axis="axisRow" fieldPosition="0">
        <references count="2">
          <reference field="4294967294" count="1" selected="0">
            <x v="0"/>
          </reference>
          <reference field="2" count="4">
            <x v="0"/>
            <x v="1"/>
            <x v="2"/>
            <x v="3"/>
          </reference>
        </references>
      </pivotArea>
    </format>
    <format dxfId="120">
      <pivotArea field="3" grandCol="1" outline="0" collapsedLevelsAreSubtotals="1" axis="axisCol" fieldPosition="0">
        <references count="1">
          <reference field="4294967294" count="1" selected="0">
            <x v="0"/>
          </reference>
        </references>
      </pivotArea>
    </format>
    <format dxfId="119">
      <pivotArea grandRow="1" grandCol="1" outline="0" collapsedLevelsAreSubtotals="1" fieldPosition="0">
        <references count="1">
          <reference field="4294967294" count="1" selected="0">
            <x v="0"/>
          </reference>
        </references>
      </pivotArea>
    </format>
    <format dxfId="118">
      <pivotArea field="3" grandRow="1" outline="0" collapsedLevelsAreSubtotals="1" axis="axisCol" fieldPosition="0">
        <references count="2">
          <reference field="4294967294" count="1" selected="0">
            <x v="0"/>
          </reference>
          <reference field="3" count="1" selected="0">
            <x v="0"/>
          </reference>
        </references>
      </pivotArea>
    </format>
    <format dxfId="117">
      <pivotArea field="3" grandRow="1" outline="0" collapsedLevelsAreSubtotals="1" axis="axisCol" fieldPosition="0">
        <references count="2">
          <reference field="4294967294" count="1" selected="0">
            <x v="0"/>
          </reference>
          <reference field="3" count="1" selected="0">
            <x v="1"/>
          </reference>
        </references>
      </pivotArea>
    </format>
    <format dxfId="116">
      <pivotArea outline="0" collapsedLevelsAreSubtotals="1" fieldPosition="0"/>
    </format>
    <format dxfId="115">
      <pivotArea grandCol="1" outline="0" collapsedLevelsAreSubtotals="1" fieldPosition="0"/>
    </format>
    <format dxfId="114">
      <pivotArea type="all" dataOnly="0" outline="0" fieldPosition="0"/>
    </format>
    <format dxfId="113">
      <pivotArea type="origin" dataOnly="0" labelOnly="1" outline="0" fieldPosition="0"/>
    </format>
    <format dxfId="112">
      <pivotArea field="3" type="button" dataOnly="0" labelOnly="1" outline="0" axis="axisCol" fieldPosition="0"/>
    </format>
    <format dxfId="111">
      <pivotArea type="topRight" dataOnly="0" labelOnly="1" outline="0" fieldPosition="0"/>
    </format>
    <format dxfId="110">
      <pivotArea field="2" type="button" dataOnly="0" labelOnly="1" outline="0" axis="axisRow" fieldPosition="0"/>
    </format>
    <format dxfId="109">
      <pivotArea dataOnly="0" labelOnly="1" fieldPosition="0">
        <references count="1">
          <reference field="3" count="0"/>
        </references>
      </pivotArea>
    </format>
    <format dxfId="108">
      <pivotArea dataOnly="0" labelOnly="1" grandCol="1" outline="0" fieldPosition="0"/>
    </format>
    <format dxfId="107">
      <pivotArea dataOnly="0" grandRow="1" fieldPosition="0"/>
    </format>
    <format dxfId="106">
      <pivotArea dataOnly="0" grandRow="1" fieldPosition="0"/>
    </format>
    <format dxfId="105">
      <pivotArea type="all" dataOnly="0" outline="0" fieldPosition="0"/>
    </format>
    <format dxfId="104">
      <pivotArea type="all" dataOnly="0" outline="0" fieldPosition="0"/>
    </format>
    <format dxfId="103">
      <pivotArea outline="0" collapsedLevelsAreSubtotals="1" fieldPosition="0"/>
    </format>
    <format dxfId="102">
      <pivotArea type="origin" dataOnly="0" labelOnly="1" outline="0" fieldPosition="0"/>
    </format>
    <format dxfId="101">
      <pivotArea field="3" type="button" dataOnly="0" labelOnly="1" outline="0" axis="axisCol" fieldPosition="0"/>
    </format>
    <format dxfId="100">
      <pivotArea type="topRight" dataOnly="0" labelOnly="1" outline="0" fieldPosition="0"/>
    </format>
    <format dxfId="99">
      <pivotArea field="2" type="button" dataOnly="0" labelOnly="1" outline="0" axis="axisRow" fieldPosition="0"/>
    </format>
    <format dxfId="98">
      <pivotArea outline="0" collapsedLevelsAreSubtotals="1" fieldPosition="0"/>
    </format>
  </formats>
  <conditionalFormats count="1">
    <conditionalFormat priority="16">
      <pivotAreas count="1">
        <pivotArea type="data" collapsedLevelsAreSubtotals="1" fieldPosition="0">
          <references count="3">
            <reference field="4294967294" count="1" selected="0">
              <x v="0"/>
            </reference>
            <reference field="2" count="4">
              <x v="0"/>
              <x v="1"/>
              <x v="2"/>
              <x v="3"/>
            </reference>
            <reference field="3" count="2" selected="0">
              <x v="0"/>
              <x v="1"/>
            </reference>
          </references>
        </pivotArea>
      </pivotAreas>
    </conditionalFormat>
  </conditionalFormats>
  <chartFormats count="12">
    <chartFormat chart="15" format="0" series="1">
      <pivotArea type="data" outline="0" fieldPosition="0">
        <references count="2">
          <reference field="4294967294" count="1" selected="0">
            <x v="0"/>
          </reference>
          <reference field="3" count="1" selected="0">
            <x v="0"/>
          </reference>
        </references>
      </pivotArea>
    </chartFormat>
    <chartFormat chart="15" format="2" series="1">
      <pivotArea type="data" outline="0" fieldPosition="0">
        <references count="2">
          <reference field="4294967294" count="1" selected="0">
            <x v="0"/>
          </reference>
          <reference field="3" count="1" selected="0">
            <x v="1"/>
          </reference>
        </references>
      </pivotArea>
    </chartFormat>
    <chartFormat chart="15" format="4" series="1">
      <pivotArea type="data" outline="0" fieldPosition="0">
        <references count="1">
          <reference field="4294967294" count="1" selected="0">
            <x v="0"/>
          </reference>
        </references>
      </pivotArea>
    </chartFormat>
    <chartFormat chart="26" format="14" series="1">
      <pivotArea type="data" outline="0" fieldPosition="0">
        <references count="2">
          <reference field="4294967294" count="1" selected="0">
            <x v="0"/>
          </reference>
          <reference field="3" count="1" selected="0">
            <x v="0"/>
          </reference>
        </references>
      </pivotArea>
    </chartFormat>
    <chartFormat chart="26" format="15">
      <pivotArea type="data" outline="0" fieldPosition="0">
        <references count="3">
          <reference field="4294967294" count="1" selected="0">
            <x v="0"/>
          </reference>
          <reference field="2" count="1" selected="0">
            <x v="1"/>
          </reference>
          <reference field="3" count="1" selected="0">
            <x v="0"/>
          </reference>
        </references>
      </pivotArea>
    </chartFormat>
    <chartFormat chart="26" format="16" series="1">
      <pivotArea type="data" outline="0" fieldPosition="0">
        <references count="2">
          <reference field="4294967294" count="1" selected="0">
            <x v="0"/>
          </reference>
          <reference field="3" count="1" selected="0">
            <x v="1"/>
          </reference>
        </references>
      </pivotArea>
    </chartFormat>
    <chartFormat chart="26" format="17">
      <pivotArea type="data" outline="0" fieldPosition="0">
        <references count="3">
          <reference field="4294967294" count="1" selected="0">
            <x v="0"/>
          </reference>
          <reference field="2" count="1" selected="0">
            <x v="0"/>
          </reference>
          <reference field="3" count="1" selected="0">
            <x v="1"/>
          </reference>
        </references>
      </pivotArea>
    </chartFormat>
    <chartFormat chart="26" format="18">
      <pivotArea type="data" outline="0" fieldPosition="0">
        <references count="3">
          <reference field="4294967294" count="1" selected="0">
            <x v="0"/>
          </reference>
          <reference field="2" count="1" selected="0">
            <x v="1"/>
          </reference>
          <reference field="3" count="1" selected="0">
            <x v="1"/>
          </reference>
        </references>
      </pivotArea>
    </chartFormat>
    <chartFormat chart="26" format="19">
      <pivotArea type="data" outline="0" fieldPosition="0">
        <references count="3">
          <reference field="4294967294" count="1" selected="0">
            <x v="0"/>
          </reference>
          <reference field="2" count="1" selected="0">
            <x v="2"/>
          </reference>
          <reference field="3" count="1" selected="0">
            <x v="1"/>
          </reference>
        </references>
      </pivotArea>
    </chartFormat>
    <chartFormat chart="26" format="20">
      <pivotArea type="data" outline="0" fieldPosition="0">
        <references count="3">
          <reference field="4294967294" count="1" selected="0">
            <x v="0"/>
          </reference>
          <reference field="2" count="1" selected="0">
            <x v="3"/>
          </reference>
          <reference field="3" count="1" selected="0">
            <x v="1"/>
          </reference>
        </references>
      </pivotArea>
    </chartFormat>
    <chartFormat chart="45" format="12" series="1">
      <pivotArea type="data" outline="0" fieldPosition="0">
        <references count="2">
          <reference field="4294967294" count="1" selected="0">
            <x v="0"/>
          </reference>
          <reference field="3" count="1" selected="0">
            <x v="0"/>
          </reference>
        </references>
      </pivotArea>
    </chartFormat>
    <chartFormat chart="45" format="13"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0584A1E-AFCB-4AB7-BAFE-30717C7CE73B}" name="PivotTable8"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41" rowHeaderCaption="Attrition status">
  <location ref="I20:M32" firstHeaderRow="1" firstDataRow="2" firstDataCol="2"/>
  <pivotFields count="12">
    <pivotField dataField="1" compact="0" outline="0" showAll="0" defaultSubtotal="0"/>
    <pivotField axis="axisRow" compact="0" outline="0" showAll="0" defaultSubtotal="0">
      <items count="5">
        <item x="0"/>
        <item x="3"/>
        <item x="2"/>
        <item x="1"/>
        <item x="4"/>
      </items>
    </pivotField>
    <pivotField compact="0" outline="0" showAll="0" defaultSubtotal="0">
      <items count="6">
        <item x="1"/>
        <item x="3"/>
        <item x="0"/>
        <item x="2"/>
        <item h="1" m="1" x="5"/>
        <item h="1" x="4"/>
      </items>
    </pivotField>
    <pivotField axis="axisCol" compact="0" outline="0" showAll="0" defaultSubtotal="0">
      <items count="2">
        <item x="1"/>
        <item x="0"/>
      </items>
    </pivotField>
    <pivotField compact="0" outline="0" showAll="0" defaultSubtotal="0"/>
    <pivotField compact="0" outline="0" showAll="0" defaultSubtotal="0">
      <items count="8">
        <item x="6"/>
        <item x="4"/>
        <item x="2"/>
        <item x="5"/>
        <item x="1"/>
        <item x="0"/>
        <item x="7"/>
        <item x="3"/>
      </items>
    </pivotField>
    <pivotField compact="0" outline="0" showAll="0" defaultSubtotal="0"/>
    <pivotField compact="0" outline="0" showAll="0" defaultSubtotal="0"/>
    <pivotField compact="0" outline="0" showAll="0" defaultSubtotal="0">
      <items count="4">
        <item x="1"/>
        <item x="0"/>
        <item x="2"/>
        <item x="3"/>
      </items>
    </pivotField>
    <pivotField compact="0" outline="0" showAll="0" defaultSubtotal="0"/>
    <pivotField compact="0" outline="0" showAll="0" defaultSubtotal="0"/>
    <pivotField axis="axisRow" compact="0" outline="0" multipleItemSelectionAllowed="1" showAll="0" defaultSubtotal="0">
      <items count="4">
        <item x="0"/>
        <item x="1"/>
        <item m="1" x="3"/>
        <item h="1" x="2"/>
      </items>
    </pivotField>
  </pivotFields>
  <rowFields count="2">
    <field x="11"/>
    <field x="1"/>
  </rowFields>
  <rowItems count="11">
    <i>
      <x/>
      <x/>
    </i>
    <i r="1">
      <x v="1"/>
    </i>
    <i r="1">
      <x v="2"/>
    </i>
    <i r="1">
      <x v="3"/>
    </i>
    <i r="1">
      <x v="4"/>
    </i>
    <i>
      <x v="1"/>
      <x/>
    </i>
    <i r="1">
      <x v="1"/>
    </i>
    <i r="1">
      <x v="2"/>
    </i>
    <i r="1">
      <x v="3"/>
    </i>
    <i r="1">
      <x v="4"/>
    </i>
    <i t="grand">
      <x/>
    </i>
  </rowItems>
  <colFields count="1">
    <field x="3"/>
  </colFields>
  <colItems count="3">
    <i>
      <x/>
    </i>
    <i>
      <x v="1"/>
    </i>
    <i t="grand">
      <x/>
    </i>
  </colItems>
  <dataFields count="1">
    <dataField name="Count of Employee ID" fld="0" subtotal="count" baseField="11" baseItem="0" numFmtId="1"/>
  </dataFields>
  <formats count="14">
    <format dxfId="138">
      <pivotArea outline="0" collapsedLevelsAreSubtotals="1" fieldPosition="0">
        <references count="1">
          <reference field="3" count="0" selected="0"/>
        </references>
      </pivotArea>
    </format>
    <format dxfId="137">
      <pivotArea type="all" dataOnly="0" outline="0" fieldPosition="0"/>
    </format>
    <format dxfId="136">
      <pivotArea type="origin" dataOnly="0" labelOnly="1" outline="0" fieldPosition="0"/>
    </format>
    <format dxfId="135">
      <pivotArea field="3" type="button" dataOnly="0" labelOnly="1" outline="0" axis="axisCol" fieldPosition="0"/>
    </format>
    <format dxfId="134">
      <pivotArea type="topRight" dataOnly="0" labelOnly="1" outline="0" fieldPosition="0"/>
    </format>
    <format dxfId="133">
      <pivotArea field="11" type="button" dataOnly="0" labelOnly="1" outline="0" axis="axisRow" fieldPosition="0"/>
    </format>
    <format dxfId="132">
      <pivotArea field="2" type="button" dataOnly="0" labelOnly="1" outline="0"/>
    </format>
    <format dxfId="131">
      <pivotArea dataOnly="0" labelOnly="1" outline="0" fieldPosition="0">
        <references count="1">
          <reference field="3" count="0"/>
        </references>
      </pivotArea>
    </format>
    <format dxfId="130">
      <pivotArea dataOnly="0" labelOnly="1" grandCol="1" outline="0" fieldPosition="0"/>
    </format>
    <format dxfId="129">
      <pivotArea grandRow="1" outline="0" collapsedLevelsAreSubtotals="1" fieldPosition="0"/>
    </format>
    <format dxfId="128">
      <pivotArea dataOnly="0" labelOnly="1" grandRow="1" outline="0" fieldPosition="0"/>
    </format>
    <format dxfId="127">
      <pivotArea outline="0" collapsedLevelsAreSubtotals="1" fieldPosition="0"/>
    </format>
    <format dxfId="126">
      <pivotArea field="1" type="button" dataOnly="0" labelOnly="1" outline="0" axis="axisRow" fieldPosition="1"/>
    </format>
    <format dxfId="125">
      <pivotArea type="all" dataOnly="0" outline="0" fieldPosition="0"/>
    </format>
  </formats>
  <chartFormats count="18">
    <chartFormat chart="16" format="4" series="1">
      <pivotArea type="data" outline="0" fieldPosition="0">
        <references count="1">
          <reference field="3" count="1" selected="0">
            <x v="1"/>
          </reference>
        </references>
      </pivotArea>
    </chartFormat>
    <chartFormat chart="16" format="5" series="1">
      <pivotArea type="data" outline="0" fieldPosition="0">
        <references count="1">
          <reference field="3" count="1" selected="0">
            <x v="0"/>
          </reference>
        </references>
      </pivotArea>
    </chartFormat>
    <chartFormat chart="73" format="0" series="1">
      <pivotArea type="data" outline="0" fieldPosition="0">
        <references count="2">
          <reference field="4294967294" count="1" selected="0">
            <x v="0"/>
          </reference>
          <reference field="3" count="1" selected="0">
            <x v="0"/>
          </reference>
        </references>
      </pivotArea>
    </chartFormat>
    <chartFormat chart="73" format="1" series="1">
      <pivotArea type="data" outline="0" fieldPosition="0">
        <references count="2">
          <reference field="4294967294" count="1" selected="0">
            <x v="0"/>
          </reference>
          <reference field="3" count="1" selected="0">
            <x v="1"/>
          </reference>
        </references>
      </pivotArea>
    </chartFormat>
    <chartFormat chart="75" format="4" series="1">
      <pivotArea type="data" outline="0" fieldPosition="0">
        <references count="2">
          <reference field="4294967294" count="1" selected="0">
            <x v="0"/>
          </reference>
          <reference field="3" count="1" selected="0">
            <x v="0"/>
          </reference>
        </references>
      </pivotArea>
    </chartFormat>
    <chartFormat chart="75" format="5" series="1">
      <pivotArea type="data" outline="0" fieldPosition="0">
        <references count="2">
          <reference field="4294967294" count="1" selected="0">
            <x v="0"/>
          </reference>
          <reference field="3" count="1" selected="0">
            <x v="1"/>
          </reference>
        </references>
      </pivotArea>
    </chartFormat>
    <chartFormat chart="75" format="6" series="1">
      <pivotArea type="data" outline="0" fieldPosition="0">
        <references count="1">
          <reference field="4294967294" count="1" selected="0">
            <x v="0"/>
          </reference>
        </references>
      </pivotArea>
    </chartFormat>
    <chartFormat chart="73" format="2" series="1">
      <pivotArea type="data" outline="0" fieldPosition="0">
        <references count="1">
          <reference field="4294967294" count="1" selected="0">
            <x v="0"/>
          </reference>
        </references>
      </pivotArea>
    </chartFormat>
    <chartFormat chart="84" format="0" series="1">
      <pivotArea type="data" outline="0" fieldPosition="0">
        <references count="2">
          <reference field="4294967294" count="1" selected="0">
            <x v="0"/>
          </reference>
          <reference field="3" count="1" selected="0">
            <x v="0"/>
          </reference>
        </references>
      </pivotArea>
    </chartFormat>
    <chartFormat chart="84" format="1" series="1">
      <pivotArea type="data" outline="0" fieldPosition="0">
        <references count="2">
          <reference field="4294967294" count="1" selected="0">
            <x v="0"/>
          </reference>
          <reference field="3" count="1" selected="0">
            <x v="1"/>
          </reference>
        </references>
      </pivotArea>
    </chartFormat>
    <chartFormat chart="129" format="8" series="1">
      <pivotArea type="data" outline="0" fieldPosition="0">
        <references count="2">
          <reference field="4294967294" count="1" selected="0">
            <x v="0"/>
          </reference>
          <reference field="3" count="1" selected="0">
            <x v="0"/>
          </reference>
        </references>
      </pivotArea>
    </chartFormat>
    <chartFormat chart="129" format="9" series="1">
      <pivotArea type="data" outline="0" fieldPosition="0">
        <references count="2">
          <reference field="4294967294" count="1" selected="0">
            <x v="0"/>
          </reference>
          <reference field="3" count="1" selected="0">
            <x v="1"/>
          </reference>
        </references>
      </pivotArea>
    </chartFormat>
    <chartFormat chart="131" format="0" series="1">
      <pivotArea type="data" outline="0" fieldPosition="0">
        <references count="2">
          <reference field="4294967294" count="1" selected="0">
            <x v="0"/>
          </reference>
          <reference field="3" count="1" selected="0">
            <x v="0"/>
          </reference>
        </references>
      </pivotArea>
    </chartFormat>
    <chartFormat chart="131" format="1" series="1">
      <pivotArea type="data" outline="0" fieldPosition="0">
        <references count="2">
          <reference field="4294967294" count="1" selected="0">
            <x v="0"/>
          </reference>
          <reference field="3" count="1" selected="0">
            <x v="1"/>
          </reference>
        </references>
      </pivotArea>
    </chartFormat>
    <chartFormat chart="134" format="2" series="1">
      <pivotArea type="data" outline="0" fieldPosition="0">
        <references count="2">
          <reference field="4294967294" count="1" selected="0">
            <x v="0"/>
          </reference>
          <reference field="3" count="1" selected="0">
            <x v="0"/>
          </reference>
        </references>
      </pivotArea>
    </chartFormat>
    <chartFormat chart="134" format="3" series="1">
      <pivotArea type="data" outline="0" fieldPosition="0">
        <references count="2">
          <reference field="4294967294" count="1" selected="0">
            <x v="0"/>
          </reference>
          <reference field="3" count="1" selected="0">
            <x v="1"/>
          </reference>
        </references>
      </pivotArea>
    </chartFormat>
    <chartFormat chart="140" format="4" series="1">
      <pivotArea type="data" outline="0" fieldPosition="0">
        <references count="2">
          <reference field="4294967294" count="1" selected="0">
            <x v="0"/>
          </reference>
          <reference field="3" count="1" selected="0">
            <x v="0"/>
          </reference>
        </references>
      </pivotArea>
    </chartFormat>
    <chartFormat chart="140"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F8F27DE-7B6F-4F7A-81C5-DB68BFCB4EC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rowHeaderCaption="Role">
  <location ref="B19:E25" firstHeaderRow="1" firstDataRow="2" firstDataCol="1"/>
  <pivotFields count="12">
    <pivotField dataField="1" showAll="0"/>
    <pivotField showAll="0">
      <items count="6">
        <item x="0"/>
        <item x="3"/>
        <item x="2"/>
        <item x="1"/>
        <item x="4"/>
        <item t="default"/>
      </items>
    </pivotField>
    <pivotField axis="axisRow" showAll="0">
      <items count="7">
        <item x="1"/>
        <item x="3"/>
        <item x="0"/>
        <item x="2"/>
        <item h="1" m="1" x="5"/>
        <item h="1" x="4"/>
        <item t="default"/>
      </items>
    </pivotField>
    <pivotField axis="axisCol" showAll="0">
      <items count="3">
        <item x="1"/>
        <item x="0"/>
        <item t="default"/>
      </items>
    </pivotField>
    <pivotField showAll="0"/>
    <pivotField showAll="0">
      <items count="9">
        <item x="6"/>
        <item x="4"/>
        <item x="2"/>
        <item x="5"/>
        <item x="1"/>
        <item x="0"/>
        <item x="7"/>
        <item x="3"/>
        <item t="default"/>
      </items>
    </pivotField>
    <pivotField showAll="0"/>
    <pivotField showAll="0"/>
    <pivotField showAll="0">
      <items count="5">
        <item x="1"/>
        <item x="0"/>
        <item x="2"/>
        <item x="3"/>
        <item t="default"/>
      </items>
    </pivotField>
    <pivotField showAll="0"/>
    <pivotField showAll="0"/>
    <pivotField showAll="0"/>
  </pivotFields>
  <rowFields count="1">
    <field x="2"/>
  </rowFields>
  <rowItems count="5">
    <i>
      <x/>
    </i>
    <i>
      <x v="1"/>
    </i>
    <i>
      <x v="2"/>
    </i>
    <i>
      <x v="3"/>
    </i>
    <i t="grand">
      <x/>
    </i>
  </rowItems>
  <colFields count="1">
    <field x="3"/>
  </colFields>
  <colItems count="3">
    <i>
      <x/>
    </i>
    <i>
      <x v="1"/>
    </i>
    <i t="grand">
      <x/>
    </i>
  </colItems>
  <dataFields count="1">
    <dataField name="Count of Employee ID" fld="0" subtotal="count" baseField="1" baseItem="0"/>
  </dataFields>
  <formats count="21">
    <format dxfId="159">
      <pivotArea field="3" grandCol="1" outline="0" collapsedLevelsAreSubtotals="1" axis="axisCol" fieldPosition="0">
        <references count="1">
          <reference field="4294967294" count="1" selected="0">
            <x v="0"/>
          </reference>
        </references>
      </pivotArea>
    </format>
    <format dxfId="158">
      <pivotArea grandRow="1" grandCol="1" outline="0" collapsedLevelsAreSubtotals="1" fieldPosition="0"/>
    </format>
    <format dxfId="157">
      <pivotArea field="2" grandCol="1" collapsedLevelsAreSubtotals="1" axis="axisRow" fieldPosition="0">
        <references count="1">
          <reference field="2" count="4">
            <x v="0"/>
            <x v="1"/>
            <x v="2"/>
            <x v="3"/>
          </reference>
        </references>
      </pivotArea>
    </format>
    <format dxfId="156">
      <pivotArea type="all" dataOnly="0" outline="0" fieldPosition="0"/>
    </format>
    <format dxfId="155">
      <pivotArea type="origin" dataOnly="0" labelOnly="1" outline="0" fieldPosition="0"/>
    </format>
    <format dxfId="154">
      <pivotArea field="3" type="button" dataOnly="0" labelOnly="1" outline="0" axis="axisCol" fieldPosition="0"/>
    </format>
    <format dxfId="153">
      <pivotArea type="topRight" dataOnly="0" labelOnly="1" outline="0" fieldPosition="0"/>
    </format>
    <format dxfId="152">
      <pivotArea field="2" type="button" dataOnly="0" labelOnly="1" outline="0" axis="axisRow" fieldPosition="0"/>
    </format>
    <format dxfId="151">
      <pivotArea dataOnly="0" labelOnly="1" fieldPosition="0">
        <references count="1">
          <reference field="3" count="0"/>
        </references>
      </pivotArea>
    </format>
    <format dxfId="150">
      <pivotArea dataOnly="0" labelOnly="1" grandCol="1" outline="0" fieldPosition="0"/>
    </format>
    <format dxfId="149">
      <pivotArea dataOnly="0" grandRow="1" fieldPosition="0"/>
    </format>
    <format dxfId="148">
      <pivotArea field="2" grandCol="1" collapsedLevelsAreSubtotals="1" axis="axisRow" fieldPosition="0">
        <references count="1">
          <reference field="2" count="1">
            <x v="5"/>
          </reference>
        </references>
      </pivotArea>
    </format>
    <format dxfId="147">
      <pivotArea grandRow="1" outline="0" collapsedLevelsAreSubtotals="1" fieldPosition="0"/>
    </format>
    <format dxfId="146">
      <pivotArea type="all" dataOnly="0" outline="0" fieldPosition="0"/>
    </format>
    <format dxfId="145">
      <pivotArea type="all" dataOnly="0" outline="0" fieldPosition="0"/>
    </format>
    <format dxfId="144">
      <pivotArea outline="0" collapsedLevelsAreSubtotals="1" fieldPosition="0"/>
    </format>
    <format dxfId="143">
      <pivotArea type="origin" dataOnly="0" labelOnly="1" outline="0" fieldPosition="0"/>
    </format>
    <format dxfId="142">
      <pivotArea field="3" type="button" dataOnly="0" labelOnly="1" outline="0" axis="axisCol" fieldPosition="0"/>
    </format>
    <format dxfId="141">
      <pivotArea type="topRight" dataOnly="0" labelOnly="1" outline="0" fieldPosition="0"/>
    </format>
    <format dxfId="140">
      <pivotArea field="2" type="button" dataOnly="0" labelOnly="1" outline="0" axis="axisRow" fieldPosition="0"/>
    </format>
    <format dxfId="139">
      <pivotArea dataOnly="0" labelOnly="1" fieldPosition="0">
        <references count="1">
          <reference field="2" count="0"/>
        </references>
      </pivotArea>
    </format>
  </formats>
  <conditionalFormats count="1">
    <conditionalFormat priority="18">
      <pivotAreas count="1">
        <pivotArea type="data" collapsedLevelsAreSubtotals="1" fieldPosition="0">
          <references count="3">
            <reference field="4294967294" count="1" selected="0">
              <x v="0"/>
            </reference>
            <reference field="2" count="5">
              <x v="0"/>
              <x v="1"/>
              <x v="2"/>
              <x v="3"/>
              <x v="5"/>
            </reference>
            <reference field="3" count="2" selected="0">
              <x v="0"/>
              <x v="1"/>
            </reference>
          </references>
        </pivotArea>
      </pivotAreas>
    </conditionalFormat>
  </conditionalFormats>
  <chartFormats count="9">
    <chartFormat chart="1" format="0" series="1">
      <pivotArea type="data" outline="0" fieldPosition="0">
        <references count="2">
          <reference field="4294967294" count="1" selected="0">
            <x v="0"/>
          </reference>
          <reference field="3" count="1" selected="0">
            <x v="0"/>
          </reference>
        </references>
      </pivotArea>
    </chartFormat>
    <chartFormat chart="1" format="2" series="1">
      <pivotArea type="data" outline="0" fieldPosition="0">
        <references count="2">
          <reference field="4294967294" count="1" selected="0">
            <x v="0"/>
          </reference>
          <reference field="3" count="1" selected="0">
            <x v="1"/>
          </reference>
        </references>
      </pivotArea>
    </chartFormat>
    <chartFormat chart="3" format="0" series="1">
      <pivotArea type="data" outline="0" fieldPosition="0">
        <references count="2">
          <reference field="4294967294" count="1" selected="0">
            <x v="0"/>
          </reference>
          <reference field="3" count="1" selected="0">
            <x v="0"/>
          </reference>
        </references>
      </pivotArea>
    </chartFormat>
    <chartFormat chart="3" format="1" series="1">
      <pivotArea type="data" outline="0" fieldPosition="0">
        <references count="2">
          <reference field="4294967294" count="1" selected="0">
            <x v="0"/>
          </reference>
          <reference field="3" count="1" selected="0">
            <x v="1"/>
          </reference>
        </references>
      </pivotArea>
    </chartFormat>
    <chartFormat chart="15" format="2" series="1">
      <pivotArea type="data" outline="0" fieldPosition="0">
        <references count="2">
          <reference field="4294967294" count="1" selected="0">
            <x v="0"/>
          </reference>
          <reference field="3" count="1" selected="0">
            <x v="0"/>
          </reference>
        </references>
      </pivotArea>
    </chartFormat>
    <chartFormat chart="15" format="3" series="1">
      <pivotArea type="data" outline="0" fieldPosition="0">
        <references count="2">
          <reference field="4294967294" count="1" selected="0">
            <x v="0"/>
          </reference>
          <reference field="3" count="1" selected="0">
            <x v="1"/>
          </reference>
        </references>
      </pivotArea>
    </chartFormat>
    <chartFormat chart="3" format="2" series="1">
      <pivotArea type="data" outline="0" fieldPosition="0">
        <references count="1">
          <reference field="4294967294" count="1" selected="0">
            <x v="0"/>
          </reference>
        </references>
      </pivotArea>
    </chartFormat>
    <chartFormat chart="32" format="13" series="1">
      <pivotArea type="data" outline="0" fieldPosition="0">
        <references count="2">
          <reference field="4294967294" count="1" selected="0">
            <x v="0"/>
          </reference>
          <reference field="3" count="1" selected="0">
            <x v="0"/>
          </reference>
        </references>
      </pivotArea>
    </chartFormat>
    <chartFormat chart="32" format="14"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893C2CA-89E0-4646-93DC-279A3133CAE7}" name="PivotTable14"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83" rowHeaderCaption="Attrition status">
  <location ref="I50:L54" firstHeaderRow="1" firstDataRow="2" firstDataCol="1"/>
  <pivotFields count="12">
    <pivotField compact="0" outline="0" showAll="0" defaultSubtotal="0"/>
    <pivotField compact="0" outline="0" showAll="0" defaultSubtotal="0">
      <items count="5">
        <item x="0"/>
        <item x="3"/>
        <item x="2"/>
        <item x="1"/>
        <item x="4"/>
      </items>
    </pivotField>
    <pivotField compact="0" outline="0" showAll="0" defaultSubtotal="0">
      <items count="6">
        <item h="1" m="1" x="5"/>
        <item x="1"/>
        <item x="3"/>
        <item x="0"/>
        <item x="2"/>
        <item h="1" x="4"/>
      </items>
    </pivotField>
    <pivotField axis="axisCol" compact="0" outline="0" showAll="0" defaultSubtotal="0">
      <items count="2">
        <item x="1"/>
        <item x="0"/>
      </items>
    </pivotField>
    <pivotField compact="0" outline="0" showAll="0" defaultSubtotal="0"/>
    <pivotField compact="0" outline="0" showAll="0" defaultSubtotal="0">
      <items count="8">
        <item x="6"/>
        <item x="4"/>
        <item x="2"/>
        <item x="5"/>
        <item x="1"/>
        <item x="0"/>
        <item x="7"/>
        <item x="3"/>
      </items>
    </pivotField>
    <pivotField compact="0" outline="0" showAll="0" defaultSubtotal="0"/>
    <pivotField dataField="1" compact="0" outline="0" showAll="0" defaultSubtotal="0"/>
    <pivotField compact="0" outline="0" showAll="0" defaultSubtotal="0">
      <items count="4">
        <item x="1"/>
        <item x="0"/>
        <item x="2"/>
        <item x="3"/>
      </items>
    </pivotField>
    <pivotField compact="0" outline="0" showAll="0" defaultSubtotal="0"/>
    <pivotField compact="0" outline="0" showAll="0" defaultSubtotal="0"/>
    <pivotField axis="axisRow" compact="0" outline="0" showAll="0" defaultSubtotal="0">
      <items count="4">
        <item x="0"/>
        <item x="1"/>
        <item m="1" x="3"/>
        <item h="1" x="2"/>
      </items>
    </pivotField>
  </pivotFields>
  <rowFields count="1">
    <field x="11"/>
  </rowFields>
  <rowItems count="3">
    <i>
      <x/>
    </i>
    <i>
      <x v="1"/>
    </i>
    <i t="grand">
      <x/>
    </i>
  </rowItems>
  <colFields count="1">
    <field x="3"/>
  </colFields>
  <colItems count="3">
    <i>
      <x/>
    </i>
    <i>
      <x v="1"/>
    </i>
    <i t="grand">
      <x/>
    </i>
  </colItems>
  <dataFields count="1">
    <dataField name="Average of Salary" fld="7" subtotal="average" baseField="11" baseItem="0"/>
  </dataFields>
  <formats count="14">
    <format dxfId="173">
      <pivotArea outline="0" collapsedLevelsAreSubtotals="1" fieldPosition="0"/>
    </format>
    <format dxfId="172">
      <pivotArea outline="0" collapsedLevelsAreSubtotals="1" fieldPosition="0">
        <references count="1">
          <reference field="3" count="0" selected="0"/>
        </references>
      </pivotArea>
    </format>
    <format dxfId="171">
      <pivotArea outline="0" fieldPosition="0">
        <references count="1">
          <reference field="3" count="1" selected="0">
            <x v="0"/>
          </reference>
        </references>
      </pivotArea>
    </format>
    <format dxfId="170">
      <pivotArea field="3" type="button" dataOnly="0" labelOnly="1" outline="0" axis="axisCol" fieldPosition="0"/>
    </format>
    <format dxfId="169">
      <pivotArea dataOnly="0" labelOnly="1" outline="0" fieldPosition="0">
        <references count="1">
          <reference field="3" count="1">
            <x v="0"/>
          </reference>
        </references>
      </pivotArea>
    </format>
    <format dxfId="168">
      <pivotArea type="all" dataOnly="0" outline="0" fieldPosition="0"/>
    </format>
    <format dxfId="167">
      <pivotArea type="origin" dataOnly="0" labelOnly="1" outline="0" fieldPosition="0"/>
    </format>
    <format dxfId="166">
      <pivotArea field="3" type="button" dataOnly="0" labelOnly="1" outline="0" axis="axisCol" fieldPosition="0"/>
    </format>
    <format dxfId="165">
      <pivotArea type="topRight" dataOnly="0" labelOnly="1" outline="0" fieldPosition="0"/>
    </format>
    <format dxfId="164">
      <pivotArea field="11" type="button" dataOnly="0" labelOnly="1" outline="0" axis="axisRow" fieldPosition="0"/>
    </format>
    <format dxfId="163">
      <pivotArea dataOnly="0" labelOnly="1" outline="0" fieldPosition="0">
        <references count="1">
          <reference field="3" count="0"/>
        </references>
      </pivotArea>
    </format>
    <format dxfId="162">
      <pivotArea dataOnly="0" labelOnly="1" grandCol="1" outline="0" fieldPosition="0"/>
    </format>
    <format dxfId="161">
      <pivotArea dataOnly="0" grandRow="1" outline="0" fieldPosition="0"/>
    </format>
    <format dxfId="160">
      <pivotArea type="all" dataOnly="0" outline="0" fieldPosition="0"/>
    </format>
  </formats>
  <conditionalFormats count="1">
    <conditionalFormat priority="1">
      <pivotAreas count="1">
        <pivotArea type="data" outline="0" collapsedLevelsAreSubtotals="1" fieldPosition="0">
          <references count="3">
            <reference field="4294967294" count="1" selected="0">
              <x v="0"/>
            </reference>
            <reference field="3" count="2" selected="0">
              <x v="0"/>
              <x v="1"/>
            </reference>
            <reference field="11" count="2" selected="0">
              <x v="0"/>
              <x v="1"/>
            </reference>
          </references>
        </pivotArea>
      </pivotAreas>
    </conditionalFormat>
  </conditionalFormats>
  <chartFormats count="7">
    <chartFormat chart="16" format="4" series="1">
      <pivotArea type="data" outline="0" fieldPosition="0">
        <references count="1">
          <reference field="3" count="1" selected="0">
            <x v="1"/>
          </reference>
        </references>
      </pivotArea>
    </chartFormat>
    <chartFormat chart="16" format="5" series="1">
      <pivotArea type="data" outline="0" fieldPosition="0">
        <references count="1">
          <reference field="3" count="1" selected="0">
            <x v="0"/>
          </reference>
        </references>
      </pivotArea>
    </chartFormat>
    <chartFormat chart="76" format="0" series="1">
      <pivotArea type="data" outline="0" fieldPosition="0">
        <references count="2">
          <reference field="4294967294" count="1" selected="0">
            <x v="0"/>
          </reference>
          <reference field="3" count="1" selected="0">
            <x v="0"/>
          </reference>
        </references>
      </pivotArea>
    </chartFormat>
    <chartFormat chart="76" format="1" series="1">
      <pivotArea type="data" outline="0" fieldPosition="0">
        <references count="2">
          <reference field="4294967294" count="1" selected="0">
            <x v="0"/>
          </reference>
          <reference field="3" count="1" selected="0">
            <x v="1"/>
          </reference>
        </references>
      </pivotArea>
    </chartFormat>
    <chartFormat chart="76" format="2" series="1">
      <pivotArea type="data" outline="0" fieldPosition="0">
        <references count="1">
          <reference field="4294967294" count="1" selected="0">
            <x v="0"/>
          </reference>
        </references>
      </pivotArea>
    </chartFormat>
    <chartFormat chart="82" format="12" series="1">
      <pivotArea type="data" outline="0" fieldPosition="0">
        <references count="2">
          <reference field="4294967294" count="1" selected="0">
            <x v="0"/>
          </reference>
          <reference field="3" count="1" selected="0">
            <x v="0"/>
          </reference>
        </references>
      </pivotArea>
    </chartFormat>
    <chartFormat chart="82" format="13"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BAF10A72-A08C-491F-8D1E-06E0C4A41016}" sourceName="Gender">
  <pivotTables>
    <pivotTable tabId="6" name="PivotTable3"/>
    <pivotTable tabId="6" name="PivotTable28"/>
    <pivotTable tabId="6" name="PivotTable1"/>
    <pivotTable tabId="6" name="PivotTable11"/>
    <pivotTable tabId="6" name="PivotTable4"/>
    <pivotTable tabId="6" name="PivotTable30"/>
    <pivotTable tabId="6" name="PivotTable26"/>
    <pivotTable tabId="6" name="PivotTable25"/>
    <pivotTable tabId="6" name="PivotTable14"/>
    <pivotTable tabId="6" name="PivotTable12"/>
    <pivotTable tabId="6" name="PivotTable8"/>
    <pivotTable tabId="6" name="PivotTable29"/>
    <pivotTable tabId="6" name="PivotTable13"/>
    <pivotTable tabId="6" name="PivotTable33"/>
    <pivotTable tabId="6" name="PivotTable31"/>
  </pivotTables>
  <data>
    <tabular pivotCacheId="478691285" crossFilter="none">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le" xr10:uid="{CF0781E5-13B6-4DA8-99E1-DE73634450EC}" sourceName="Role">
  <pivotTables>
    <pivotTable tabId="6" name="PivotTable3"/>
    <pivotTable tabId="6" name="PivotTable1"/>
    <pivotTable tabId="6" name="PivotTable11"/>
    <pivotTable tabId="6" name="PivotTable28"/>
    <pivotTable tabId="6" name="PivotTable4"/>
    <pivotTable tabId="6" name="PivotTable30"/>
    <pivotTable tabId="6" name="PivotTable26"/>
    <pivotTable tabId="6" name="PivotTable25"/>
    <pivotTable tabId="6" name="PivotTable14"/>
    <pivotTable tabId="6" name="PivotTable12"/>
    <pivotTable tabId="6" name="PivotTable8"/>
    <pivotTable tabId="6" name="PivotTable29"/>
    <pivotTable tabId="6" name="PivotTable13"/>
    <pivotTable tabId="6" name="PivotTable33"/>
    <pivotTable tabId="6" name="PivotTable31"/>
  </pivotTables>
  <data>
    <tabular pivotCacheId="478691285">
      <items count="6">
        <i x="1" s="1"/>
        <i x="3" s="1"/>
        <i x="0" s="1"/>
        <i x="2" s="1"/>
        <i x="4"/>
        <i x="5"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683CA581-E1F9-4A1E-9803-8D8D32AC1621}" sourceName="Department">
  <pivotTables>
    <pivotTable tabId="6" name="PivotTable1"/>
    <pivotTable tabId="6" name="PivotTable11"/>
    <pivotTable tabId="6" name="PivotTable28"/>
    <pivotTable tabId="6" name="PivotTable3"/>
    <pivotTable tabId="6" name="PivotTable4"/>
    <pivotTable tabId="6" name="PivotTable30"/>
    <pivotTable tabId="6" name="PivotTable26"/>
    <pivotTable tabId="6" name="PivotTable25"/>
    <pivotTable tabId="6" name="PivotTable14"/>
    <pivotTable tabId="6" name="PivotTable12"/>
    <pivotTable tabId="6" name="PivotTable8"/>
    <pivotTable tabId="6" name="PivotTable29"/>
    <pivotTable tabId="6" name="PivotTable13"/>
    <pivotTable tabId="6" name="PivotTable33"/>
    <pivotTable tabId="6" name="PivotTable31"/>
  </pivotTables>
  <data>
    <tabular pivotCacheId="478691285">
      <items count="5">
        <i x="0" s="1"/>
        <i x="3" s="1"/>
        <i x="2" s="1"/>
        <i x="1"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_group" xr10:uid="{70367DC9-A73D-414E-97FB-274F94906DE0}" sourceName="Age _group">
  <pivotTables>
    <pivotTable tabId="6" name="PivotTable1"/>
    <pivotTable tabId="6" name="PivotTable11"/>
    <pivotTable tabId="6" name="PivotTable28"/>
    <pivotTable tabId="6" name="PivotTable3"/>
    <pivotTable tabId="6" name="PivotTable4"/>
    <pivotTable tabId="6" name="PivotTable30"/>
    <pivotTable tabId="6" name="PivotTable26"/>
    <pivotTable tabId="6" name="PivotTable25"/>
    <pivotTable tabId="6" name="PivotTable14"/>
    <pivotTable tabId="6" name="PivotTable12"/>
    <pivotTable tabId="6" name="PivotTable8"/>
    <pivotTable tabId="6" name="PivotTable29"/>
    <pivotTable tabId="6" name="PivotTable13"/>
    <pivotTable tabId="6" name="PivotTable33"/>
    <pivotTable tabId="6" name="PivotTable31"/>
  </pivotTables>
  <data>
    <tabular pivotCacheId="478691285">
      <items count="8">
        <i x="6" s="1"/>
        <i x="4" s="1"/>
        <i x="2" s="1"/>
        <i x="5" s="1"/>
        <i x="1" s="1"/>
        <i x="0" s="1"/>
        <i x="7"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formance_Rating1" xr10:uid="{51BD7499-33F3-49B5-9F90-BB7C85D169A2}" sourceName="Performance Rating">
  <pivotTables>
    <pivotTable tabId="6" name="PivotTable1"/>
    <pivotTable tabId="6" name="PivotTable11"/>
    <pivotTable tabId="6" name="PivotTable28"/>
    <pivotTable tabId="6" name="PivotTable3"/>
    <pivotTable tabId="6" name="PivotTable4"/>
    <pivotTable tabId="6" name="PivotTable30"/>
    <pivotTable tabId="6" name="PivotTable26"/>
    <pivotTable tabId="6" name="PivotTable25"/>
    <pivotTable tabId="6" name="PivotTable14"/>
    <pivotTable tabId="6" name="PivotTable12"/>
    <pivotTable tabId="6" name="PivotTable8"/>
    <pivotTable tabId="6" name="PivotTable29"/>
    <pivotTable tabId="6" name="PivotTable13"/>
    <pivotTable tabId="6" name="PivotTable33"/>
    <pivotTable tabId="6" name="PivotTable31"/>
  </pivotTables>
  <data>
    <tabular pivotCacheId="478691285">
      <items count="4">
        <i x="1"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4" xr10:uid="{01F00D3E-B352-4C0F-980C-E0FBECF3AB44}" cache="Slicer_Gender1" caption="Gender" columnCount="2" style="SlicerStyleLight3" rowHeight="144000"/>
  <slicer name="Roles 4" xr10:uid="{A85E26D5-DA7D-4881-8864-1BDE8C9C8B94}" cache="Slicer_Role" caption="Role" columnCount="2" style="SlicerStyleLight3" rowHeight="144000"/>
  <slicer name="Department 4" xr10:uid="{CE9F412C-F6DF-47CC-9047-E9B0A58444E6}" cache="Slicer_Department" caption="Department" columnCount="2" style="SlicerStyleLight3" rowHeight="144000"/>
  <slicer name="Age _group 3" xr10:uid="{C4936B8F-358A-46CE-9739-12200E557AEF}" cache="Slicer_Age__group" caption="Age _group" columnCount="2" style="SlicerStyleLight3" rowHeight="144000"/>
  <slicer name="Performance Rating 3" xr10:uid="{03553CC3-BA41-44CA-B1D8-DD60BF2E75D2}" cache="Slicer_Performance_Rating1" caption="Performance Rating" columnCount="2" style="SlicerStyleLight3" rowHeight="144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A6A58DCC-6798-4BB0-B4AA-424F0CFF709B}" cache="Slicer_Gender1" caption="Gender" columnCount="2" style="SlicerStyleLight3" rowHeight="144000"/>
  <slicer name="Roles 1" xr10:uid="{0CC77355-DB0D-4197-9833-BAC57EC90CF4}" cache="Slicer_Role" caption="Role" columnCount="2" style="SlicerStyleLight3" rowHeight="144000"/>
  <slicer name="Department 2" xr10:uid="{A0D25DE4-D283-4F19-AAC9-DFB0BD7F0681}" cache="Slicer_Department" caption="Department" columnCount="2" style="SlicerStyleLight3" rowHeight="144000"/>
  <slicer name="Age _group 1" xr10:uid="{F7AC850C-49EF-4581-93F8-992946895BF2}" cache="Slicer_Age__group" caption="Age _group" columnCount="2" style="SlicerStyleLight3" rowHeight="144000"/>
  <slicer name="Performance Rating 1" xr10:uid="{BE604029-CB81-40D6-AC46-5365421804E0}" cache="Slicer_Performance_Rating1" caption="Performance Rating" columnCount="2" style="SlicerStyleLight3" rowHeight="144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606AFFB-B807-44EC-8913-567CC5CBA27F}" name="Table1" displayName="Table1" ref="A5:L306" totalsRowShown="0" headerRowDxfId="301" headerRowBorderDxfId="300" tableBorderDxfId="299">
  <autoFilter ref="A5:L306" xr:uid="{7606AFFB-B807-44EC-8913-567CC5CBA27F}">
    <filterColumn colId="0">
      <customFilters>
        <customFilter operator="notEqual" val=" "/>
      </customFilters>
    </filterColumn>
  </autoFilter>
  <tableColumns count="12">
    <tableColumn id="1" xr3:uid="{755D1C1E-9E60-4F0F-B08A-8D544FAB11FD}" name="Employee ID"/>
    <tableColumn id="2" xr3:uid="{1841F466-4D0C-4D3D-9588-A5919FCAEF31}" name="Department"/>
    <tableColumn id="3" xr3:uid="{1286EEF9-3D54-42F8-A583-B3BBC625D73E}" name="Role"/>
    <tableColumn id="4" xr3:uid="{B1B58F6D-DB93-43C4-B887-A16D0CB2B3F5}" name="Gender"/>
    <tableColumn id="5" xr3:uid="{82754E6A-32B4-4478-A820-2A544807D26E}" name="Age"/>
    <tableColumn id="13" xr3:uid="{E3E11356-D739-4F55-AA48-380456FB04C7}" name="Age _group" dataDxfId="298">
      <calculatedColumnFormula>IF(E6&lt;=25,"20-25",IF(E6&lt;=30,"26-30",IF(E6&lt;=35,"31-35",IF(E6&lt;=40,"36-40",IF(E6&lt;=45,"41-45",IF(E6&lt;=50,"46-50",IF(E6&lt;=55,"51-55",IF(E6&lt;=60,"56-60",IF(E6&lt;=65,"61-65","66+")))))))))</calculatedColumnFormula>
    </tableColumn>
    <tableColumn id="6" xr3:uid="{E576847E-5A8D-4C01-A30E-E3AB5CFC681D}" name="Tenure"/>
    <tableColumn id="7" xr3:uid="{9A63B0F2-89BE-492A-83A2-3F022E5274E4}" name="Salary"/>
    <tableColumn id="8" xr3:uid="{8077DDA0-D2FA-488B-981A-5F6CAF13258F}" name="Performance Rating"/>
    <tableColumn id="9" xr3:uid="{9A784C1B-0189-4F4A-A4DE-7A71BC2C9925}" name="Training Hours"/>
    <tableColumn id="10" xr3:uid="{78C24651-C0F5-411E-B307-91DCD619E9A8}" name="Overtime Hours"/>
    <tableColumn id="11" xr3:uid="{B181FDFE-BCD7-42E3-BF62-B6083D75176F}" name="Attrition Status"/>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drawing" Target="../drawings/drawing4.xml"/><Relationship Id="rId2" Type="http://schemas.openxmlformats.org/officeDocument/2006/relationships/pivotTable" Target="../pivotTables/pivotTable2.xml"/><Relationship Id="rId16" Type="http://schemas.openxmlformats.org/officeDocument/2006/relationships/printerSettings" Target="../printerSettings/printerSettings1.bin"/><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1ED34-4A87-47FB-B7BA-AE8A41F9A458}">
  <sheetPr>
    <tabColor theme="5" tint="0.39997558519241921"/>
  </sheetPr>
  <dimension ref="A1:AP249"/>
  <sheetViews>
    <sheetView showGridLines="0" zoomScale="87" zoomScaleNormal="87" workbookViewId="0"/>
  </sheetViews>
  <sheetFormatPr defaultRowHeight="15" x14ac:dyDescent="0.25"/>
  <sheetData>
    <row r="1" spans="1:42" x14ac:dyDescent="0.25">
      <c r="A1" s="41"/>
      <c r="B1" s="41"/>
      <c r="C1" s="41"/>
      <c r="D1" s="41"/>
      <c r="E1" s="41"/>
      <c r="F1" s="41"/>
      <c r="G1" s="41"/>
      <c r="H1" s="41"/>
      <c r="I1" s="41"/>
      <c r="J1" s="41"/>
      <c r="K1" s="41"/>
      <c r="L1" s="41"/>
      <c r="M1" s="41"/>
      <c r="N1" s="41"/>
      <c r="O1" s="41"/>
      <c r="P1" s="41"/>
      <c r="Q1" s="41"/>
      <c r="R1" s="41"/>
      <c r="S1" s="41"/>
      <c r="T1" s="41"/>
      <c r="U1" s="41"/>
      <c r="V1" s="41"/>
      <c r="W1" s="41"/>
      <c r="X1" s="41"/>
      <c r="Y1" s="41"/>
      <c r="Z1" s="41"/>
      <c r="AA1" s="41"/>
      <c r="AB1" s="41"/>
      <c r="AC1" s="41"/>
      <c r="AD1" s="41"/>
      <c r="AE1" s="41"/>
      <c r="AF1" s="41"/>
      <c r="AG1" s="41"/>
      <c r="AH1" s="41"/>
      <c r="AI1" s="41"/>
      <c r="AJ1" s="41"/>
      <c r="AK1" s="41"/>
      <c r="AL1" s="41"/>
      <c r="AM1" s="41"/>
      <c r="AN1" s="41"/>
      <c r="AO1" s="41"/>
      <c r="AP1" s="41"/>
    </row>
    <row r="2" spans="1:42" x14ac:dyDescent="0.25">
      <c r="A2" s="41"/>
      <c r="B2" s="41"/>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row>
    <row r="3" spans="1:42" x14ac:dyDescent="0.25">
      <c r="A3" s="41"/>
      <c r="B3" s="41"/>
      <c r="C3" s="41"/>
      <c r="D3" s="41"/>
      <c r="E3" s="41"/>
      <c r="F3" s="41"/>
      <c r="G3" s="41"/>
      <c r="H3" s="41"/>
      <c r="I3" s="41"/>
      <c r="J3" s="41"/>
      <c r="K3" s="41"/>
      <c r="L3" s="41"/>
      <c r="M3" s="41"/>
      <c r="N3" s="41"/>
      <c r="O3" s="41"/>
      <c r="P3" s="41"/>
      <c r="Q3" s="41"/>
      <c r="R3" s="41"/>
      <c r="S3" s="41"/>
      <c r="T3" s="41"/>
      <c r="U3" s="41"/>
      <c r="V3" s="41"/>
      <c r="W3" s="41"/>
      <c r="X3" s="41"/>
      <c r="Y3" s="41"/>
      <c r="Z3" s="41"/>
      <c r="AA3" s="41"/>
      <c r="AB3" s="41"/>
      <c r="AC3" s="41"/>
      <c r="AD3" s="41"/>
      <c r="AE3" s="41"/>
      <c r="AF3" s="41"/>
      <c r="AG3" s="41"/>
      <c r="AH3" s="41"/>
      <c r="AI3" s="41"/>
      <c r="AJ3" s="41"/>
      <c r="AK3" s="41"/>
      <c r="AL3" s="41"/>
      <c r="AM3" s="41"/>
      <c r="AN3" s="41"/>
      <c r="AO3" s="41"/>
      <c r="AP3" s="41"/>
    </row>
    <row r="4" spans="1:42" x14ac:dyDescent="0.25">
      <c r="A4" s="41"/>
      <c r="B4" s="41"/>
      <c r="C4" s="41"/>
      <c r="D4" s="41"/>
      <c r="E4" s="41"/>
      <c r="F4" s="41"/>
      <c r="G4" s="41"/>
      <c r="H4" s="41"/>
      <c r="I4" s="41"/>
      <c r="J4" s="41"/>
      <c r="K4" s="41"/>
      <c r="L4" s="41"/>
      <c r="M4" s="41"/>
      <c r="N4" s="41"/>
      <c r="O4" s="41"/>
      <c r="P4" s="41"/>
      <c r="Q4" s="41"/>
      <c r="R4" s="41"/>
      <c r="S4" s="41"/>
      <c r="T4" s="41"/>
      <c r="U4" s="41"/>
      <c r="V4" s="41"/>
      <c r="W4" s="41"/>
      <c r="X4" s="41"/>
      <c r="Y4" s="41"/>
      <c r="Z4" s="41"/>
      <c r="AA4" s="41"/>
      <c r="AB4" s="41"/>
      <c r="AC4" s="41"/>
      <c r="AD4" s="41"/>
      <c r="AE4" s="41"/>
      <c r="AF4" s="41"/>
      <c r="AG4" s="41"/>
      <c r="AH4" s="41"/>
      <c r="AI4" s="41"/>
      <c r="AJ4" s="41"/>
      <c r="AK4" s="41"/>
      <c r="AL4" s="41"/>
      <c r="AM4" s="41"/>
      <c r="AN4" s="41"/>
      <c r="AO4" s="41"/>
      <c r="AP4" s="41"/>
    </row>
    <row r="5" spans="1:42" x14ac:dyDescent="0.25">
      <c r="A5" s="41"/>
      <c r="B5" s="41"/>
      <c r="C5" s="41"/>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1"/>
      <c r="AF5" s="41"/>
      <c r="AG5" s="41"/>
      <c r="AH5" s="41"/>
      <c r="AI5" s="41"/>
      <c r="AJ5" s="41"/>
      <c r="AK5" s="41"/>
      <c r="AL5" s="41"/>
      <c r="AM5" s="41"/>
      <c r="AN5" s="41"/>
      <c r="AO5" s="41"/>
      <c r="AP5" s="41"/>
    </row>
    <row r="6" spans="1:42" x14ac:dyDescent="0.25">
      <c r="A6" s="41"/>
      <c r="B6" s="41"/>
      <c r="C6" s="41"/>
      <c r="D6" s="41"/>
      <c r="E6" s="41"/>
      <c r="F6" s="41"/>
      <c r="G6" s="41"/>
      <c r="H6" s="41"/>
      <c r="I6" s="41"/>
      <c r="J6" s="41"/>
      <c r="K6" s="41"/>
      <c r="L6" s="41"/>
      <c r="M6" s="41"/>
      <c r="N6" s="41"/>
      <c r="O6" s="41"/>
      <c r="P6" s="41"/>
      <c r="Q6" s="41"/>
      <c r="R6" s="41"/>
      <c r="S6" s="41"/>
      <c r="T6" s="41"/>
      <c r="U6" s="41"/>
      <c r="V6" s="41"/>
      <c r="W6" s="41"/>
      <c r="X6" s="41"/>
      <c r="Y6" s="41"/>
      <c r="Z6" s="41"/>
      <c r="AA6" s="41"/>
      <c r="AB6" s="41"/>
      <c r="AC6" s="41"/>
      <c r="AD6" s="41"/>
      <c r="AE6" s="41"/>
      <c r="AF6" s="41"/>
      <c r="AG6" s="41"/>
      <c r="AH6" s="41"/>
      <c r="AI6" s="41"/>
      <c r="AJ6" s="41"/>
      <c r="AK6" s="41"/>
      <c r="AL6" s="41"/>
      <c r="AM6" s="41"/>
      <c r="AN6" s="41"/>
      <c r="AO6" s="41"/>
      <c r="AP6" s="41"/>
    </row>
    <row r="7" spans="1:42" x14ac:dyDescent="0.25">
      <c r="A7" s="41"/>
      <c r="B7" s="41"/>
      <c r="C7" s="41"/>
      <c r="D7" s="41"/>
      <c r="E7" s="41"/>
      <c r="F7" s="41"/>
      <c r="G7" s="41"/>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c r="AK7" s="41"/>
      <c r="AL7" s="41"/>
      <c r="AM7" s="41"/>
      <c r="AN7" s="41"/>
      <c r="AO7" s="41"/>
      <c r="AP7" s="41"/>
    </row>
    <row r="8" spans="1:42" x14ac:dyDescent="0.25">
      <c r="A8" s="41"/>
      <c r="B8" s="41"/>
      <c r="C8" s="41"/>
      <c r="D8" s="41"/>
      <c r="E8" s="41"/>
      <c r="F8" s="41"/>
      <c r="G8" s="41"/>
      <c r="H8" s="41"/>
      <c r="I8" s="41"/>
      <c r="J8" s="41"/>
      <c r="K8" s="41"/>
      <c r="L8" s="41"/>
      <c r="M8" s="41"/>
      <c r="N8" s="41"/>
      <c r="O8" s="41"/>
      <c r="P8" s="41"/>
      <c r="Q8" s="41"/>
      <c r="R8" s="41"/>
      <c r="S8" s="41"/>
      <c r="T8" s="41"/>
      <c r="U8" s="41"/>
      <c r="V8" s="41"/>
      <c r="W8" s="41"/>
      <c r="X8" s="41"/>
      <c r="Y8" s="41"/>
      <c r="Z8" s="41"/>
      <c r="AA8" s="41"/>
      <c r="AB8" s="41"/>
      <c r="AC8" s="41"/>
      <c r="AD8" s="41"/>
      <c r="AE8" s="41"/>
      <c r="AF8" s="41"/>
      <c r="AG8" s="41"/>
      <c r="AH8" s="41"/>
      <c r="AI8" s="41"/>
      <c r="AJ8" s="41"/>
      <c r="AK8" s="41"/>
      <c r="AL8" s="41"/>
      <c r="AM8" s="41"/>
      <c r="AN8" s="41"/>
      <c r="AO8" s="41"/>
      <c r="AP8" s="41"/>
    </row>
    <row r="9" spans="1:42" x14ac:dyDescent="0.25">
      <c r="A9" s="41"/>
      <c r="B9" s="41"/>
      <c r="C9" s="41"/>
      <c r="D9" s="41"/>
      <c r="E9" s="41"/>
      <c r="F9" s="41"/>
      <c r="G9" s="41"/>
      <c r="H9" s="41"/>
      <c r="I9" s="41"/>
      <c r="J9" s="41"/>
      <c r="K9" s="41"/>
      <c r="L9" s="41"/>
      <c r="M9" s="41"/>
      <c r="N9" s="41"/>
      <c r="O9" s="41"/>
      <c r="P9" s="41"/>
      <c r="Q9" s="41"/>
      <c r="R9" s="41"/>
      <c r="S9" s="41"/>
      <c r="T9" s="41"/>
      <c r="U9" s="41"/>
      <c r="V9" s="41"/>
      <c r="W9" s="41"/>
      <c r="X9" s="41"/>
      <c r="Y9" s="41"/>
      <c r="Z9" s="41"/>
      <c r="AA9" s="41"/>
      <c r="AB9" s="41"/>
      <c r="AC9" s="41"/>
      <c r="AD9" s="41"/>
      <c r="AE9" s="41"/>
      <c r="AF9" s="41"/>
      <c r="AG9" s="41"/>
      <c r="AH9" s="41"/>
      <c r="AI9" s="41"/>
      <c r="AJ9" s="41"/>
      <c r="AK9" s="41"/>
      <c r="AL9" s="41"/>
      <c r="AM9" s="41"/>
      <c r="AN9" s="41"/>
      <c r="AO9" s="41"/>
      <c r="AP9" s="41"/>
    </row>
    <row r="10" spans="1:42" x14ac:dyDescent="0.25">
      <c r="A10" s="41"/>
      <c r="B10" s="41"/>
      <c r="C10" s="41"/>
      <c r="D10" s="41"/>
      <c r="E10" s="41"/>
      <c r="F10" s="41"/>
      <c r="G10" s="41"/>
      <c r="H10" s="41"/>
      <c r="I10" s="41"/>
      <c r="J10" s="41"/>
      <c r="K10" s="41"/>
      <c r="L10" s="41"/>
      <c r="M10" s="41"/>
      <c r="N10" s="41"/>
      <c r="O10" s="41"/>
      <c r="P10" s="41"/>
      <c r="Q10" s="41"/>
      <c r="R10" s="41"/>
      <c r="S10" s="41"/>
      <c r="T10" s="41"/>
      <c r="U10" s="41"/>
      <c r="V10" s="41"/>
      <c r="W10" s="41"/>
      <c r="X10" s="41"/>
      <c r="Y10" s="41"/>
      <c r="Z10" s="41"/>
      <c r="AA10" s="41"/>
      <c r="AB10" s="41"/>
      <c r="AC10" s="41"/>
      <c r="AD10" s="41"/>
      <c r="AE10" s="41"/>
      <c r="AF10" s="41"/>
      <c r="AG10" s="41"/>
      <c r="AH10" s="41"/>
      <c r="AI10" s="41"/>
      <c r="AJ10" s="41"/>
      <c r="AK10" s="41"/>
      <c r="AL10" s="41"/>
      <c r="AM10" s="41"/>
      <c r="AN10" s="41"/>
      <c r="AO10" s="41"/>
      <c r="AP10" s="41"/>
    </row>
    <row r="11" spans="1:42" x14ac:dyDescent="0.25">
      <c r="A11" s="41"/>
      <c r="B11" s="41"/>
      <c r="C11" s="41"/>
      <c r="D11" s="41"/>
      <c r="E11" s="41"/>
      <c r="F11" s="41"/>
      <c r="G11" s="41"/>
      <c r="H11" s="41"/>
      <c r="I11" s="41"/>
      <c r="J11" s="41"/>
      <c r="K11" s="41"/>
      <c r="L11" s="41"/>
      <c r="M11" s="41"/>
      <c r="N11" s="41"/>
      <c r="O11" s="41"/>
      <c r="P11" s="41"/>
      <c r="Q11" s="41"/>
      <c r="R11" s="41"/>
      <c r="S11" s="41"/>
      <c r="T11" s="41"/>
      <c r="U11" s="41"/>
      <c r="V11" s="41"/>
      <c r="W11" s="41"/>
      <c r="X11" s="41"/>
      <c r="Y11" s="41"/>
      <c r="Z11" s="41"/>
      <c r="AA11" s="41"/>
      <c r="AB11" s="41"/>
      <c r="AC11" s="41"/>
      <c r="AD11" s="41"/>
      <c r="AE11" s="41"/>
      <c r="AF11" s="41"/>
      <c r="AG11" s="41"/>
      <c r="AH11" s="41"/>
      <c r="AI11" s="41"/>
      <c r="AJ11" s="41"/>
      <c r="AK11" s="41"/>
      <c r="AL11" s="41"/>
      <c r="AM11" s="41"/>
      <c r="AN11" s="41"/>
      <c r="AO11" s="41"/>
      <c r="AP11" s="41"/>
    </row>
    <row r="12" spans="1:42" x14ac:dyDescent="0.25">
      <c r="A12" s="41"/>
      <c r="B12" s="41"/>
      <c r="C12" s="41"/>
      <c r="D12" s="41"/>
      <c r="E12" s="41"/>
      <c r="F12" s="41"/>
      <c r="G12" s="41"/>
      <c r="H12" s="41"/>
      <c r="I12" s="41"/>
      <c r="J12" s="41"/>
      <c r="K12" s="41"/>
      <c r="L12" s="41"/>
      <c r="M12" s="41"/>
      <c r="N12" s="41"/>
      <c r="O12" s="41"/>
      <c r="P12" s="41"/>
      <c r="Q12" s="41"/>
      <c r="R12" s="41"/>
      <c r="S12" s="41"/>
      <c r="T12" s="41"/>
      <c r="U12" s="41"/>
      <c r="V12" s="41"/>
      <c r="W12" s="41"/>
      <c r="X12" s="41"/>
      <c r="Y12" s="41"/>
      <c r="Z12" s="41"/>
      <c r="AA12" s="41"/>
      <c r="AB12" s="41"/>
      <c r="AC12" s="41"/>
      <c r="AD12" s="41"/>
      <c r="AE12" s="41"/>
      <c r="AF12" s="41"/>
      <c r="AG12" s="41"/>
      <c r="AH12" s="41"/>
      <c r="AI12" s="41"/>
      <c r="AJ12" s="41"/>
      <c r="AK12" s="41"/>
      <c r="AL12" s="41"/>
      <c r="AM12" s="41"/>
      <c r="AN12" s="41"/>
      <c r="AO12" s="41"/>
      <c r="AP12" s="41"/>
    </row>
    <row r="13" spans="1:42" x14ac:dyDescent="0.25">
      <c r="A13" s="41"/>
      <c r="B13" s="41"/>
      <c r="C13" s="41"/>
      <c r="D13" s="41"/>
      <c r="E13" s="41"/>
      <c r="F13" s="41"/>
      <c r="G13" s="41"/>
      <c r="H13" s="41"/>
      <c r="I13" s="41"/>
      <c r="J13" s="41"/>
      <c r="K13" s="41"/>
      <c r="L13" s="41"/>
      <c r="M13" s="41"/>
      <c r="N13" s="41"/>
      <c r="O13" s="41"/>
      <c r="P13" s="41"/>
      <c r="Q13" s="41"/>
      <c r="R13" s="41"/>
      <c r="S13" s="41"/>
      <c r="T13" s="41"/>
      <c r="U13" s="41"/>
      <c r="V13" s="41"/>
      <c r="W13" s="41"/>
      <c r="X13" s="41"/>
      <c r="Y13" s="41"/>
      <c r="Z13" s="41"/>
      <c r="AA13" s="41"/>
      <c r="AB13" s="41"/>
      <c r="AC13" s="41"/>
      <c r="AD13" s="41"/>
      <c r="AE13" s="41"/>
      <c r="AF13" s="41"/>
      <c r="AG13" s="41"/>
      <c r="AH13" s="41"/>
      <c r="AI13" s="41"/>
      <c r="AJ13" s="41"/>
      <c r="AK13" s="41"/>
      <c r="AL13" s="41"/>
      <c r="AM13" s="41"/>
      <c r="AN13" s="41"/>
      <c r="AO13" s="41"/>
      <c r="AP13" s="41"/>
    </row>
    <row r="14" spans="1:42" x14ac:dyDescent="0.25">
      <c r="A14" s="41"/>
      <c r="B14" s="41"/>
      <c r="C14" s="41"/>
      <c r="D14" s="41"/>
      <c r="E14" s="41"/>
      <c r="F14" s="41"/>
      <c r="G14" s="41"/>
      <c r="H14" s="41"/>
      <c r="I14" s="41"/>
      <c r="J14" s="41"/>
      <c r="K14" s="41"/>
      <c r="L14" s="41"/>
      <c r="M14" s="41"/>
      <c r="N14" s="41"/>
      <c r="O14" s="41"/>
      <c r="P14" s="41"/>
      <c r="Q14" s="41"/>
      <c r="R14" s="41"/>
      <c r="S14" s="41"/>
      <c r="T14" s="41"/>
      <c r="U14" s="41"/>
      <c r="V14" s="41"/>
      <c r="W14" s="41"/>
      <c r="X14" s="41"/>
      <c r="Y14" s="41"/>
      <c r="Z14" s="41"/>
      <c r="AA14" s="41"/>
      <c r="AB14" s="41"/>
      <c r="AC14" s="41"/>
      <c r="AD14" s="41"/>
      <c r="AE14" s="41"/>
      <c r="AF14" s="41"/>
      <c r="AG14" s="41"/>
      <c r="AH14" s="41"/>
      <c r="AI14" s="41"/>
      <c r="AJ14" s="41"/>
      <c r="AK14" s="41"/>
      <c r="AL14" s="41"/>
      <c r="AM14" s="41"/>
      <c r="AN14" s="41"/>
      <c r="AO14" s="41"/>
      <c r="AP14" s="41"/>
    </row>
    <row r="15" spans="1:42" x14ac:dyDescent="0.25">
      <c r="A15" s="41"/>
      <c r="B15" s="41"/>
      <c r="C15" s="41"/>
      <c r="D15" s="41"/>
      <c r="E15" s="41"/>
      <c r="F15" s="41"/>
      <c r="G15" s="41"/>
      <c r="H15" s="41"/>
      <c r="I15" s="41"/>
      <c r="J15" s="41"/>
      <c r="K15" s="41"/>
      <c r="L15" s="41"/>
      <c r="M15" s="41"/>
      <c r="N15" s="41"/>
      <c r="O15" s="41"/>
      <c r="P15" s="41"/>
      <c r="Q15" s="41"/>
      <c r="R15" s="41"/>
      <c r="S15" s="41"/>
      <c r="T15" s="41"/>
      <c r="U15" s="41"/>
      <c r="V15" s="41"/>
      <c r="W15" s="41"/>
      <c r="X15" s="41"/>
      <c r="Y15" s="41"/>
      <c r="Z15" s="41"/>
      <c r="AA15" s="41"/>
      <c r="AB15" s="41"/>
      <c r="AC15" s="41"/>
      <c r="AD15" s="41"/>
      <c r="AE15" s="41"/>
      <c r="AF15" s="41"/>
      <c r="AG15" s="41"/>
      <c r="AH15" s="41"/>
      <c r="AI15" s="41"/>
      <c r="AJ15" s="41"/>
      <c r="AK15" s="41"/>
      <c r="AL15" s="41"/>
      <c r="AM15" s="41"/>
      <c r="AN15" s="41"/>
      <c r="AO15" s="41"/>
      <c r="AP15" s="41"/>
    </row>
    <row r="16" spans="1:42" x14ac:dyDescent="0.25">
      <c r="A16" s="41"/>
      <c r="B16" s="41"/>
      <c r="C16" s="41"/>
      <c r="D16" s="41"/>
      <c r="E16" s="41"/>
      <c r="F16" s="41"/>
      <c r="G16" s="41"/>
      <c r="H16" s="41"/>
      <c r="I16" s="41"/>
      <c r="J16" s="41"/>
      <c r="K16" s="41"/>
      <c r="L16" s="41"/>
      <c r="M16" s="41"/>
      <c r="N16" s="41"/>
      <c r="O16" s="41"/>
      <c r="P16" s="41"/>
      <c r="Q16" s="41"/>
      <c r="R16" s="41"/>
      <c r="S16" s="41"/>
      <c r="T16" s="41"/>
      <c r="U16" s="41"/>
      <c r="V16" s="41"/>
      <c r="W16" s="41"/>
      <c r="X16" s="41"/>
      <c r="Y16" s="41"/>
      <c r="Z16" s="41"/>
      <c r="AA16" s="41"/>
      <c r="AB16" s="41"/>
      <c r="AC16" s="41"/>
      <c r="AD16" s="41"/>
      <c r="AE16" s="41"/>
      <c r="AF16" s="41"/>
      <c r="AG16" s="41"/>
      <c r="AH16" s="41"/>
      <c r="AI16" s="41"/>
      <c r="AJ16" s="41"/>
      <c r="AK16" s="41"/>
      <c r="AL16" s="41"/>
      <c r="AM16" s="41"/>
      <c r="AN16" s="41"/>
      <c r="AO16" s="41"/>
      <c r="AP16" s="41"/>
    </row>
    <row r="17" spans="1:42" x14ac:dyDescent="0.25">
      <c r="A17" s="41"/>
      <c r="B17" s="41"/>
      <c r="C17" s="41"/>
      <c r="D17" s="41"/>
      <c r="E17" s="41"/>
      <c r="F17" s="41"/>
      <c r="G17" s="41"/>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1"/>
      <c r="AI17" s="41"/>
      <c r="AJ17" s="41"/>
      <c r="AK17" s="41"/>
      <c r="AL17" s="41"/>
      <c r="AM17" s="41"/>
      <c r="AN17" s="41"/>
      <c r="AO17" s="41"/>
      <c r="AP17" s="41"/>
    </row>
    <row r="18" spans="1:42" x14ac:dyDescent="0.25">
      <c r="A18" s="41"/>
      <c r="B18" s="41"/>
      <c r="C18" s="41"/>
      <c r="D18" s="41"/>
      <c r="E18" s="41"/>
      <c r="F18" s="41"/>
      <c r="G18" s="41"/>
      <c r="H18" s="41"/>
      <c r="I18" s="41"/>
      <c r="J18" s="41"/>
      <c r="K18" s="41"/>
      <c r="L18" s="41"/>
      <c r="M18" s="41"/>
      <c r="N18" s="41"/>
      <c r="O18" s="41"/>
      <c r="P18" s="41"/>
      <c r="Q18" s="41"/>
      <c r="R18" s="41"/>
      <c r="S18" s="41"/>
      <c r="T18" s="41"/>
      <c r="U18" s="41"/>
      <c r="V18" s="41"/>
      <c r="W18" s="41"/>
      <c r="X18" s="41"/>
      <c r="Y18" s="41"/>
      <c r="Z18" s="41"/>
      <c r="AA18" s="41"/>
      <c r="AB18" s="41"/>
      <c r="AC18" s="41"/>
      <c r="AD18" s="41"/>
      <c r="AE18" s="41"/>
      <c r="AF18" s="41"/>
      <c r="AG18" s="41"/>
      <c r="AH18" s="41"/>
      <c r="AI18" s="41"/>
      <c r="AJ18" s="41"/>
      <c r="AK18" s="41"/>
      <c r="AL18" s="41"/>
      <c r="AM18" s="41"/>
      <c r="AN18" s="41"/>
      <c r="AO18" s="41"/>
      <c r="AP18" s="41"/>
    </row>
    <row r="19" spans="1:42" x14ac:dyDescent="0.25">
      <c r="A19" s="41"/>
      <c r="B19" s="41"/>
      <c r="C19" s="41"/>
      <c r="D19" s="41"/>
      <c r="E19" s="41"/>
      <c r="F19" s="41"/>
      <c r="G19" s="41"/>
      <c r="H19" s="41"/>
      <c r="I19" s="41"/>
      <c r="J19" s="41"/>
      <c r="K19" s="41"/>
      <c r="L19" s="41"/>
      <c r="M19" s="41"/>
      <c r="N19" s="41"/>
      <c r="O19" s="41"/>
      <c r="P19" s="41"/>
      <c r="Q19" s="41"/>
      <c r="R19" s="41"/>
      <c r="S19" s="41"/>
      <c r="T19" s="41"/>
      <c r="U19" s="41"/>
      <c r="V19" s="41"/>
      <c r="W19" s="41"/>
      <c r="X19" s="41"/>
      <c r="Y19" s="41"/>
      <c r="Z19" s="41"/>
      <c r="AA19" s="41"/>
      <c r="AB19" s="41"/>
      <c r="AC19" s="41"/>
      <c r="AD19" s="41"/>
      <c r="AE19" s="41"/>
      <c r="AF19" s="41"/>
      <c r="AG19" s="41"/>
      <c r="AH19" s="41"/>
      <c r="AI19" s="41"/>
      <c r="AJ19" s="41"/>
      <c r="AK19" s="41"/>
      <c r="AL19" s="41"/>
      <c r="AM19" s="41"/>
      <c r="AN19" s="41"/>
      <c r="AO19" s="41"/>
      <c r="AP19" s="41"/>
    </row>
    <row r="20" spans="1:42" x14ac:dyDescent="0.25">
      <c r="A20" s="41"/>
      <c r="B20" s="41"/>
      <c r="C20" s="41"/>
      <c r="D20" s="41"/>
      <c r="E20" s="41"/>
      <c r="F20" s="41"/>
      <c r="G20" s="41"/>
      <c r="H20" s="41"/>
      <c r="I20" s="41"/>
      <c r="J20" s="41"/>
      <c r="K20" s="41"/>
      <c r="L20" s="41"/>
      <c r="M20" s="41"/>
      <c r="N20" s="41"/>
      <c r="O20" s="41"/>
      <c r="P20" s="41"/>
      <c r="Q20" s="41"/>
      <c r="R20" s="41"/>
      <c r="S20" s="41"/>
      <c r="T20" s="41"/>
      <c r="U20" s="41"/>
      <c r="V20" s="41"/>
      <c r="W20" s="41"/>
      <c r="X20" s="41"/>
      <c r="Y20" s="41"/>
      <c r="Z20" s="41"/>
      <c r="AA20" s="41"/>
      <c r="AB20" s="41"/>
      <c r="AC20" s="41"/>
      <c r="AD20" s="41"/>
      <c r="AE20" s="41"/>
      <c r="AF20" s="41"/>
      <c r="AG20" s="41"/>
      <c r="AH20" s="41"/>
      <c r="AI20" s="41"/>
      <c r="AJ20" s="41"/>
      <c r="AK20" s="41"/>
      <c r="AL20" s="41"/>
      <c r="AM20" s="41"/>
      <c r="AN20" s="41"/>
      <c r="AO20" s="41"/>
      <c r="AP20" s="41"/>
    </row>
    <row r="21" spans="1:42" x14ac:dyDescent="0.25">
      <c r="A21" s="41"/>
      <c r="B21" s="41"/>
      <c r="C21" s="41"/>
      <c r="D21" s="41"/>
      <c r="E21" s="41"/>
      <c r="F21" s="41"/>
      <c r="G21" s="41"/>
      <c r="H21" s="41"/>
      <c r="I21" s="41"/>
      <c r="J21" s="41"/>
      <c r="K21" s="41"/>
      <c r="L21" s="41"/>
      <c r="M21" s="41"/>
      <c r="N21" s="41"/>
      <c r="O21" s="41"/>
      <c r="P21" s="41"/>
      <c r="Q21" s="41"/>
      <c r="R21" s="41"/>
      <c r="S21" s="41"/>
      <c r="T21" s="41"/>
      <c r="U21" s="41"/>
      <c r="V21" s="41"/>
      <c r="W21" s="41"/>
      <c r="X21" s="41"/>
      <c r="Y21" s="41"/>
      <c r="Z21" s="41"/>
      <c r="AA21" s="41"/>
      <c r="AB21" s="41"/>
      <c r="AC21" s="41"/>
      <c r="AD21" s="41"/>
      <c r="AE21" s="41"/>
      <c r="AF21" s="41"/>
      <c r="AG21" s="41"/>
      <c r="AH21" s="41"/>
      <c r="AI21" s="41"/>
      <c r="AJ21" s="41"/>
      <c r="AK21" s="41"/>
      <c r="AL21" s="41"/>
      <c r="AM21" s="41"/>
      <c r="AN21" s="41"/>
      <c r="AO21" s="41"/>
      <c r="AP21" s="41"/>
    </row>
    <row r="22" spans="1:42" x14ac:dyDescent="0.25">
      <c r="A22" s="41"/>
      <c r="B22" s="41"/>
      <c r="C22" s="41"/>
      <c r="D22" s="41"/>
      <c r="E22" s="41"/>
      <c r="F22" s="41"/>
      <c r="G22" s="41"/>
      <c r="H22" s="41"/>
      <c r="I22" s="41"/>
      <c r="J22" s="41"/>
      <c r="K22" s="41"/>
      <c r="L22" s="41"/>
      <c r="M22" s="41"/>
      <c r="N22" s="41"/>
      <c r="O22" s="41"/>
      <c r="P22" s="41"/>
      <c r="Q22" s="41"/>
      <c r="R22" s="41"/>
      <c r="S22" s="41"/>
      <c r="T22" s="41"/>
      <c r="U22" s="41"/>
      <c r="V22" s="41"/>
      <c r="W22" s="41"/>
      <c r="X22" s="41"/>
      <c r="Y22" s="41"/>
      <c r="Z22" s="41"/>
      <c r="AA22" s="41"/>
      <c r="AB22" s="41"/>
      <c r="AC22" s="41"/>
      <c r="AD22" s="41"/>
      <c r="AE22" s="41"/>
      <c r="AF22" s="41"/>
      <c r="AG22" s="41"/>
      <c r="AH22" s="41"/>
      <c r="AI22" s="41"/>
      <c r="AJ22" s="41"/>
      <c r="AK22" s="41"/>
      <c r="AL22" s="41"/>
      <c r="AM22" s="41"/>
      <c r="AN22" s="41"/>
      <c r="AO22" s="41"/>
      <c r="AP22" s="41"/>
    </row>
    <row r="23" spans="1:42" x14ac:dyDescent="0.25">
      <c r="A23" s="41"/>
      <c r="B23" s="41"/>
      <c r="C23" s="41"/>
      <c r="D23" s="41"/>
      <c r="E23" s="41"/>
      <c r="F23" s="41"/>
      <c r="G23" s="41"/>
      <c r="H23" s="41"/>
      <c r="I23" s="41"/>
      <c r="J23" s="41"/>
      <c r="K23" s="41"/>
      <c r="L23" s="41"/>
      <c r="M23" s="41"/>
      <c r="N23" s="41"/>
      <c r="O23" s="41"/>
      <c r="P23" s="41"/>
      <c r="Q23" s="41"/>
      <c r="R23" s="41"/>
      <c r="S23" s="41"/>
      <c r="T23" s="41"/>
      <c r="U23" s="41"/>
      <c r="V23" s="41"/>
      <c r="W23" s="41"/>
      <c r="X23" s="41"/>
      <c r="Y23" s="41"/>
      <c r="Z23" s="41"/>
      <c r="AA23" s="41"/>
      <c r="AB23" s="41"/>
      <c r="AC23" s="41"/>
      <c r="AD23" s="41"/>
      <c r="AE23" s="41"/>
      <c r="AF23" s="41"/>
      <c r="AG23" s="41"/>
      <c r="AH23" s="41"/>
      <c r="AI23" s="41"/>
      <c r="AJ23" s="41"/>
      <c r="AK23" s="41"/>
      <c r="AL23" s="41"/>
      <c r="AM23" s="41"/>
      <c r="AN23" s="41"/>
      <c r="AO23" s="41"/>
      <c r="AP23" s="41"/>
    </row>
    <row r="24" spans="1:42" x14ac:dyDescent="0.25">
      <c r="A24" s="41"/>
      <c r="B24" s="41"/>
      <c r="C24" s="41"/>
      <c r="D24" s="41"/>
      <c r="E24" s="41"/>
      <c r="F24" s="41"/>
      <c r="G24" s="41"/>
      <c r="H24" s="41"/>
      <c r="I24" s="41"/>
      <c r="J24" s="41"/>
      <c r="K24" s="41"/>
      <c r="L24" s="41"/>
      <c r="M24" s="41"/>
      <c r="N24" s="41"/>
      <c r="O24" s="41"/>
      <c r="P24" s="41"/>
      <c r="Q24" s="41"/>
      <c r="R24" s="41"/>
      <c r="S24" s="41"/>
      <c r="T24" s="41"/>
      <c r="U24" s="41"/>
      <c r="V24" s="41"/>
      <c r="W24" s="41"/>
      <c r="X24" s="41"/>
      <c r="Y24" s="41"/>
      <c r="Z24" s="41"/>
      <c r="AA24" s="41"/>
      <c r="AB24" s="41"/>
      <c r="AC24" s="41"/>
      <c r="AD24" s="41"/>
      <c r="AE24" s="41"/>
      <c r="AF24" s="41"/>
      <c r="AG24" s="41"/>
      <c r="AH24" s="41"/>
      <c r="AI24" s="41"/>
      <c r="AJ24" s="41"/>
      <c r="AK24" s="41"/>
      <c r="AL24" s="41"/>
      <c r="AM24" s="41"/>
      <c r="AN24" s="41"/>
      <c r="AO24" s="41"/>
      <c r="AP24" s="41"/>
    </row>
    <row r="25" spans="1:42" x14ac:dyDescent="0.25">
      <c r="A25" s="41"/>
      <c r="B25" s="41"/>
      <c r="C25" s="41"/>
      <c r="D25" s="41"/>
      <c r="E25" s="41"/>
      <c r="F25" s="41"/>
      <c r="G25" s="41"/>
      <c r="H25" s="41"/>
      <c r="I25" s="41"/>
      <c r="J25" s="41"/>
      <c r="K25" s="41"/>
      <c r="L25" s="41"/>
      <c r="M25" s="41"/>
      <c r="N25" s="41"/>
      <c r="O25" s="41"/>
      <c r="P25" s="41"/>
      <c r="Q25" s="41"/>
      <c r="R25" s="41"/>
      <c r="S25" s="41"/>
      <c r="T25" s="41"/>
      <c r="U25" s="41"/>
      <c r="V25" s="41"/>
      <c r="W25" s="41"/>
      <c r="X25" s="41"/>
      <c r="Y25" s="41"/>
      <c r="Z25" s="41"/>
      <c r="AA25" s="41"/>
      <c r="AB25" s="41"/>
      <c r="AC25" s="41"/>
      <c r="AD25" s="41"/>
      <c r="AE25" s="41"/>
      <c r="AF25" s="41"/>
      <c r="AG25" s="41"/>
      <c r="AH25" s="41"/>
      <c r="AI25" s="41"/>
      <c r="AJ25" s="41"/>
      <c r="AK25" s="41"/>
      <c r="AL25" s="41"/>
      <c r="AM25" s="41"/>
      <c r="AN25" s="41"/>
      <c r="AO25" s="41"/>
      <c r="AP25" s="41"/>
    </row>
    <row r="26" spans="1:42" x14ac:dyDescent="0.25">
      <c r="A26" s="41"/>
      <c r="B26" s="41"/>
      <c r="C26" s="41"/>
      <c r="D26" s="41"/>
      <c r="E26" s="41"/>
      <c r="F26" s="41"/>
      <c r="G26" s="41"/>
      <c r="H26" s="41"/>
      <c r="I26" s="41"/>
      <c r="J26" s="41"/>
      <c r="K26" s="41"/>
      <c r="L26" s="41"/>
      <c r="M26" s="41"/>
      <c r="N26" s="41"/>
      <c r="O26" s="41"/>
      <c r="P26" s="41"/>
      <c r="Q26" s="41"/>
      <c r="R26" s="41"/>
      <c r="S26" s="41"/>
      <c r="T26" s="41"/>
      <c r="U26" s="41"/>
      <c r="V26" s="41"/>
      <c r="W26" s="41"/>
      <c r="X26" s="41"/>
      <c r="Y26" s="41"/>
      <c r="Z26" s="41"/>
      <c r="AA26" s="41"/>
      <c r="AB26" s="41"/>
      <c r="AC26" s="41"/>
      <c r="AD26" s="41"/>
      <c r="AE26" s="41"/>
      <c r="AF26" s="41"/>
      <c r="AG26" s="41"/>
      <c r="AH26" s="41"/>
      <c r="AI26" s="41"/>
      <c r="AJ26" s="41"/>
      <c r="AK26" s="41"/>
      <c r="AL26" s="41"/>
      <c r="AM26" s="41"/>
      <c r="AN26" s="41"/>
      <c r="AO26" s="41"/>
      <c r="AP26" s="41"/>
    </row>
    <row r="27" spans="1:42" x14ac:dyDescent="0.25">
      <c r="A27" s="41"/>
      <c r="B27" s="41"/>
      <c r="C27" s="41"/>
      <c r="D27" s="41"/>
      <c r="E27" s="41"/>
      <c r="F27" s="41"/>
      <c r="G27" s="41"/>
      <c r="H27" s="41"/>
      <c r="I27" s="41"/>
      <c r="J27" s="41"/>
      <c r="K27" s="41"/>
      <c r="L27" s="41"/>
      <c r="M27" s="41"/>
      <c r="N27" s="41"/>
      <c r="O27" s="41"/>
      <c r="P27" s="41"/>
      <c r="Q27" s="41"/>
      <c r="R27" s="41"/>
      <c r="S27" s="41"/>
      <c r="T27" s="41"/>
      <c r="U27" s="41"/>
      <c r="V27" s="41"/>
      <c r="W27" s="41"/>
      <c r="X27" s="41"/>
      <c r="Y27" s="41"/>
      <c r="Z27" s="41"/>
      <c r="AA27" s="41"/>
      <c r="AB27" s="41"/>
      <c r="AC27" s="41"/>
      <c r="AD27" s="41"/>
      <c r="AE27" s="41"/>
      <c r="AF27" s="41"/>
      <c r="AG27" s="41"/>
      <c r="AH27" s="41"/>
      <c r="AI27" s="41"/>
      <c r="AJ27" s="41"/>
      <c r="AK27" s="41"/>
      <c r="AL27" s="41"/>
      <c r="AM27" s="41"/>
      <c r="AN27" s="41"/>
      <c r="AO27" s="41"/>
      <c r="AP27" s="41"/>
    </row>
    <row r="28" spans="1:42" x14ac:dyDescent="0.25">
      <c r="A28" s="41"/>
      <c r="B28" s="41"/>
      <c r="C28" s="41"/>
      <c r="D28" s="41"/>
      <c r="E28" s="41"/>
      <c r="F28" s="41"/>
      <c r="G28" s="41"/>
      <c r="H28" s="41"/>
      <c r="I28" s="41"/>
      <c r="J28" s="41"/>
      <c r="K28" s="41"/>
      <c r="L28" s="41"/>
      <c r="M28" s="41"/>
      <c r="N28" s="41"/>
      <c r="O28" s="41"/>
      <c r="P28" s="41"/>
      <c r="Q28" s="41"/>
      <c r="R28" s="41"/>
      <c r="S28" s="41"/>
      <c r="T28" s="41"/>
      <c r="U28" s="41"/>
      <c r="V28" s="41"/>
      <c r="W28" s="41"/>
      <c r="X28" s="41"/>
      <c r="Y28" s="41"/>
      <c r="Z28" s="41"/>
      <c r="AA28" s="41"/>
      <c r="AB28" s="41"/>
      <c r="AC28" s="41"/>
      <c r="AD28" s="41"/>
      <c r="AE28" s="41"/>
      <c r="AF28" s="41"/>
      <c r="AG28" s="41"/>
      <c r="AH28" s="41"/>
      <c r="AI28" s="41"/>
      <c r="AJ28" s="41"/>
      <c r="AK28" s="41"/>
      <c r="AL28" s="41"/>
      <c r="AM28" s="41"/>
      <c r="AN28" s="41"/>
      <c r="AO28" s="41"/>
      <c r="AP28" s="41"/>
    </row>
    <row r="29" spans="1:42" x14ac:dyDescent="0.25">
      <c r="A29" s="41"/>
      <c r="B29" s="41"/>
      <c r="C29" s="41"/>
      <c r="D29" s="41"/>
      <c r="E29" s="41"/>
      <c r="F29" s="41"/>
      <c r="G29" s="41"/>
      <c r="H29" s="41"/>
      <c r="I29" s="41"/>
      <c r="J29" s="41"/>
      <c r="K29" s="41"/>
      <c r="L29" s="41"/>
      <c r="M29" s="41"/>
      <c r="N29" s="41"/>
      <c r="O29" s="41"/>
      <c r="P29" s="41"/>
      <c r="Q29" s="41"/>
      <c r="R29" s="41"/>
      <c r="S29" s="41"/>
      <c r="T29" s="41"/>
      <c r="U29" s="41"/>
      <c r="V29" s="41"/>
      <c r="W29" s="41"/>
      <c r="X29" s="41"/>
      <c r="Y29" s="41"/>
      <c r="Z29" s="41"/>
      <c r="AA29" s="41"/>
      <c r="AB29" s="41"/>
      <c r="AC29" s="41"/>
      <c r="AD29" s="41"/>
      <c r="AE29" s="41"/>
      <c r="AF29" s="41"/>
      <c r="AG29" s="41"/>
      <c r="AH29" s="41"/>
      <c r="AI29" s="41"/>
      <c r="AJ29" s="41"/>
      <c r="AK29" s="41"/>
      <c r="AL29" s="41"/>
      <c r="AM29" s="41"/>
      <c r="AN29" s="41"/>
      <c r="AO29" s="41"/>
      <c r="AP29" s="41"/>
    </row>
    <row r="30" spans="1:42" x14ac:dyDescent="0.25">
      <c r="A30" s="41"/>
      <c r="B30" s="41"/>
      <c r="C30" s="41"/>
      <c r="D30" s="41"/>
      <c r="E30" s="41"/>
      <c r="F30" s="41"/>
      <c r="G30" s="41"/>
      <c r="H30" s="41"/>
      <c r="I30" s="41"/>
      <c r="J30" s="41"/>
      <c r="K30" s="41"/>
      <c r="L30" s="41"/>
      <c r="M30" s="41"/>
      <c r="N30" s="41"/>
      <c r="O30" s="41"/>
      <c r="P30" s="41"/>
      <c r="Q30" s="41"/>
      <c r="R30" s="41"/>
      <c r="S30" s="41"/>
      <c r="T30" s="41"/>
      <c r="U30" s="41"/>
      <c r="V30" s="41"/>
      <c r="W30" s="41"/>
      <c r="X30" s="41"/>
      <c r="Y30" s="41"/>
      <c r="Z30" s="41"/>
      <c r="AA30" s="41"/>
      <c r="AB30" s="41"/>
      <c r="AC30" s="41"/>
      <c r="AD30" s="41"/>
      <c r="AE30" s="41"/>
      <c r="AF30" s="41"/>
      <c r="AG30" s="41"/>
      <c r="AH30" s="41"/>
      <c r="AI30" s="41"/>
      <c r="AJ30" s="41"/>
      <c r="AK30" s="41"/>
      <c r="AL30" s="41"/>
      <c r="AM30" s="41"/>
      <c r="AN30" s="41"/>
      <c r="AO30" s="41"/>
      <c r="AP30" s="41"/>
    </row>
    <row r="31" spans="1:42" x14ac:dyDescent="0.25">
      <c r="A31" s="41"/>
      <c r="B31" s="41"/>
      <c r="C31" s="41"/>
      <c r="D31" s="41"/>
      <c r="E31" s="41"/>
      <c r="F31" s="41"/>
      <c r="G31" s="41"/>
      <c r="H31" s="41"/>
      <c r="I31" s="41"/>
      <c r="J31" s="41"/>
      <c r="K31" s="41"/>
      <c r="L31" s="41"/>
      <c r="M31" s="41"/>
      <c r="N31" s="41"/>
      <c r="O31" s="41"/>
      <c r="P31" s="41"/>
      <c r="Q31" s="41"/>
      <c r="R31" s="41"/>
      <c r="S31" s="41"/>
      <c r="T31" s="41"/>
      <c r="U31" s="41"/>
      <c r="V31" s="41"/>
      <c r="W31" s="41"/>
      <c r="X31" s="41"/>
      <c r="Y31" s="41"/>
      <c r="Z31" s="41"/>
      <c r="AA31" s="41"/>
      <c r="AB31" s="41"/>
      <c r="AC31" s="41"/>
      <c r="AD31" s="41"/>
      <c r="AE31" s="41"/>
      <c r="AF31" s="41"/>
      <c r="AG31" s="41"/>
      <c r="AH31" s="41"/>
      <c r="AI31" s="41"/>
      <c r="AJ31" s="41"/>
      <c r="AK31" s="41"/>
      <c r="AL31" s="41"/>
      <c r="AM31" s="41"/>
      <c r="AN31" s="41"/>
      <c r="AO31" s="41"/>
      <c r="AP31" s="41"/>
    </row>
    <row r="32" spans="1:42" x14ac:dyDescent="0.25">
      <c r="A32" s="41"/>
      <c r="B32" s="41"/>
      <c r="C32" s="41"/>
      <c r="D32" s="41"/>
      <c r="E32" s="41"/>
      <c r="F32" s="41"/>
      <c r="G32" s="41"/>
      <c r="H32" s="41"/>
      <c r="I32" s="41"/>
      <c r="J32" s="41"/>
      <c r="K32" s="41"/>
      <c r="L32" s="41"/>
      <c r="M32" s="41"/>
      <c r="N32" s="41"/>
      <c r="O32" s="41"/>
      <c r="P32" s="41"/>
      <c r="Q32" s="41"/>
      <c r="R32" s="41"/>
      <c r="S32" s="41"/>
      <c r="T32" s="41"/>
      <c r="U32" s="41"/>
      <c r="V32" s="41"/>
      <c r="W32" s="41"/>
      <c r="X32" s="41"/>
      <c r="Y32" s="41"/>
      <c r="Z32" s="41"/>
      <c r="AA32" s="41"/>
      <c r="AB32" s="41"/>
      <c r="AC32" s="41"/>
      <c r="AD32" s="41"/>
      <c r="AE32" s="41"/>
      <c r="AF32" s="41"/>
      <c r="AG32" s="41"/>
      <c r="AH32" s="41"/>
      <c r="AI32" s="41"/>
      <c r="AJ32" s="41"/>
      <c r="AK32" s="41"/>
      <c r="AL32" s="41"/>
      <c r="AM32" s="41"/>
      <c r="AN32" s="41"/>
      <c r="AO32" s="41"/>
      <c r="AP32" s="41"/>
    </row>
    <row r="33" spans="1:42" x14ac:dyDescent="0.25">
      <c r="A33" s="41"/>
      <c r="B33" s="41"/>
      <c r="C33" s="41"/>
      <c r="D33" s="41"/>
      <c r="E33" s="41"/>
      <c r="F33" s="41"/>
      <c r="G33" s="41"/>
      <c r="H33" s="41"/>
      <c r="I33" s="41"/>
      <c r="J33" s="41"/>
      <c r="K33" s="41"/>
      <c r="L33" s="41"/>
      <c r="M33" s="41"/>
      <c r="N33" s="41"/>
      <c r="O33" s="41"/>
      <c r="P33" s="41"/>
      <c r="Q33" s="41"/>
      <c r="R33" s="41"/>
      <c r="S33" s="41"/>
      <c r="T33" s="41"/>
      <c r="U33" s="41"/>
      <c r="V33" s="41"/>
      <c r="W33" s="41"/>
      <c r="X33" s="41"/>
      <c r="Y33" s="41"/>
      <c r="Z33" s="41"/>
      <c r="AA33" s="41"/>
      <c r="AB33" s="41"/>
      <c r="AC33" s="41"/>
      <c r="AD33" s="41"/>
      <c r="AE33" s="41"/>
      <c r="AF33" s="41"/>
      <c r="AG33" s="41"/>
      <c r="AH33" s="41"/>
      <c r="AI33" s="41"/>
      <c r="AJ33" s="41"/>
      <c r="AK33" s="41"/>
      <c r="AL33" s="41"/>
      <c r="AM33" s="41"/>
      <c r="AN33" s="41"/>
      <c r="AO33" s="41"/>
      <c r="AP33" s="41"/>
    </row>
    <row r="34" spans="1:42" x14ac:dyDescent="0.25">
      <c r="A34" s="41"/>
      <c r="B34" s="41"/>
      <c r="C34" s="41"/>
      <c r="D34" s="41"/>
      <c r="E34" s="41"/>
      <c r="F34" s="41"/>
      <c r="G34" s="41"/>
      <c r="H34" s="41"/>
      <c r="I34" s="41"/>
      <c r="J34" s="41"/>
      <c r="K34" s="41"/>
      <c r="L34" s="41"/>
      <c r="M34" s="41"/>
      <c r="N34" s="41"/>
      <c r="O34" s="41"/>
      <c r="P34" s="41"/>
      <c r="Q34" s="41"/>
      <c r="R34" s="41"/>
      <c r="S34" s="41"/>
      <c r="T34" s="41"/>
      <c r="U34" s="41"/>
      <c r="V34" s="41"/>
      <c r="W34" s="41"/>
      <c r="X34" s="41"/>
      <c r="Y34" s="41"/>
      <c r="Z34" s="41"/>
      <c r="AA34" s="41"/>
      <c r="AB34" s="41"/>
      <c r="AC34" s="41"/>
      <c r="AD34" s="41"/>
      <c r="AE34" s="41"/>
      <c r="AF34" s="41"/>
      <c r="AG34" s="41"/>
      <c r="AH34" s="41"/>
      <c r="AI34" s="41"/>
      <c r="AJ34" s="41"/>
      <c r="AK34" s="41"/>
      <c r="AL34" s="41"/>
      <c r="AM34" s="41"/>
      <c r="AN34" s="41"/>
      <c r="AO34" s="41"/>
      <c r="AP34" s="41"/>
    </row>
    <row r="35" spans="1:42" x14ac:dyDescent="0.25">
      <c r="A35" s="41"/>
      <c r="B35" s="41"/>
      <c r="C35" s="41"/>
      <c r="D35" s="41"/>
      <c r="E35" s="41"/>
      <c r="F35" s="41"/>
      <c r="G35" s="41"/>
      <c r="H35" s="41"/>
      <c r="I35" s="41"/>
      <c r="J35" s="41"/>
      <c r="K35" s="41"/>
      <c r="L35" s="41"/>
      <c r="M35" s="41"/>
      <c r="N35" s="41"/>
      <c r="O35" s="41"/>
      <c r="P35" s="41"/>
      <c r="Q35" s="41"/>
      <c r="R35" s="41"/>
      <c r="S35" s="41"/>
      <c r="T35" s="41"/>
      <c r="U35" s="41"/>
      <c r="V35" s="41"/>
      <c r="W35" s="41"/>
      <c r="X35" s="41"/>
      <c r="Y35" s="41"/>
      <c r="Z35" s="41"/>
      <c r="AA35" s="41"/>
      <c r="AB35" s="41"/>
      <c r="AC35" s="41"/>
      <c r="AD35" s="41"/>
      <c r="AE35" s="41"/>
      <c r="AF35" s="41"/>
      <c r="AG35" s="41"/>
      <c r="AH35" s="41"/>
      <c r="AI35" s="41"/>
      <c r="AJ35" s="41"/>
      <c r="AK35" s="41"/>
      <c r="AL35" s="41"/>
      <c r="AM35" s="41"/>
      <c r="AN35" s="41"/>
      <c r="AO35" s="41"/>
      <c r="AP35" s="41"/>
    </row>
    <row r="36" spans="1:42" x14ac:dyDescent="0.25">
      <c r="A36" s="41"/>
      <c r="B36" s="41"/>
      <c r="C36" s="41"/>
      <c r="D36" s="41"/>
      <c r="E36" s="41"/>
      <c r="F36" s="41"/>
      <c r="G36" s="41"/>
      <c r="H36" s="41"/>
      <c r="I36" s="41"/>
      <c r="J36" s="41"/>
      <c r="K36" s="41"/>
      <c r="L36" s="41"/>
      <c r="M36" s="41"/>
      <c r="N36" s="41"/>
      <c r="O36" s="41"/>
      <c r="P36" s="41"/>
      <c r="Q36" s="41"/>
      <c r="R36" s="41"/>
      <c r="S36" s="41"/>
      <c r="T36" s="41"/>
      <c r="U36" s="41"/>
      <c r="V36" s="41"/>
      <c r="W36" s="41"/>
      <c r="X36" s="41"/>
      <c r="Y36" s="41"/>
      <c r="Z36" s="41"/>
      <c r="AA36" s="41"/>
      <c r="AB36" s="41"/>
      <c r="AC36" s="41"/>
      <c r="AD36" s="41"/>
      <c r="AE36" s="41"/>
      <c r="AF36" s="41"/>
      <c r="AG36" s="41"/>
      <c r="AH36" s="41"/>
      <c r="AI36" s="41"/>
      <c r="AJ36" s="41"/>
      <c r="AK36" s="41"/>
      <c r="AL36" s="41"/>
      <c r="AM36" s="41"/>
      <c r="AN36" s="41"/>
      <c r="AO36" s="41"/>
      <c r="AP36" s="41"/>
    </row>
    <row r="37" spans="1:42" x14ac:dyDescent="0.25">
      <c r="A37" s="41"/>
      <c r="B37" s="41"/>
      <c r="C37" s="41"/>
      <c r="D37" s="41"/>
      <c r="E37" s="41"/>
      <c r="F37" s="41"/>
      <c r="G37" s="41"/>
      <c r="H37" s="41"/>
      <c r="I37" s="41"/>
      <c r="J37" s="41"/>
      <c r="K37" s="41"/>
      <c r="L37" s="41"/>
      <c r="M37" s="41"/>
      <c r="N37" s="41"/>
      <c r="O37" s="41"/>
      <c r="P37" s="41"/>
      <c r="Q37" s="41"/>
      <c r="R37" s="41"/>
      <c r="S37" s="41"/>
      <c r="T37" s="41"/>
      <c r="U37" s="41"/>
      <c r="V37" s="41"/>
      <c r="W37" s="41"/>
      <c r="X37" s="41"/>
      <c r="Y37" s="41"/>
      <c r="Z37" s="41"/>
      <c r="AA37" s="41"/>
      <c r="AB37" s="41"/>
      <c r="AC37" s="41"/>
      <c r="AD37" s="41"/>
      <c r="AE37" s="41"/>
      <c r="AF37" s="41"/>
      <c r="AG37" s="41"/>
      <c r="AH37" s="41"/>
      <c r="AI37" s="41"/>
      <c r="AJ37" s="41"/>
      <c r="AK37" s="41"/>
      <c r="AL37" s="41"/>
      <c r="AM37" s="41"/>
      <c r="AN37" s="41"/>
      <c r="AO37" s="41"/>
      <c r="AP37" s="41"/>
    </row>
    <row r="38" spans="1:42" x14ac:dyDescent="0.25">
      <c r="A38" s="41"/>
      <c r="B38" s="41"/>
      <c r="C38" s="41"/>
      <c r="D38" s="41"/>
      <c r="E38" s="41"/>
      <c r="F38" s="41"/>
      <c r="G38" s="41"/>
      <c r="H38" s="41"/>
      <c r="I38" s="41"/>
      <c r="J38" s="41"/>
      <c r="K38" s="41"/>
      <c r="L38" s="41"/>
      <c r="M38" s="41"/>
      <c r="N38" s="41"/>
      <c r="O38" s="41"/>
      <c r="P38" s="41"/>
      <c r="Q38" s="41"/>
      <c r="R38" s="41"/>
      <c r="S38" s="41"/>
      <c r="T38" s="41"/>
      <c r="U38" s="41"/>
      <c r="V38" s="41"/>
      <c r="W38" s="41"/>
      <c r="X38" s="41"/>
      <c r="Y38" s="41"/>
      <c r="Z38" s="41"/>
      <c r="AA38" s="41"/>
      <c r="AB38" s="41"/>
      <c r="AC38" s="41"/>
      <c r="AD38" s="41"/>
      <c r="AE38" s="41"/>
      <c r="AF38" s="41"/>
      <c r="AG38" s="41"/>
      <c r="AH38" s="41"/>
      <c r="AI38" s="41"/>
      <c r="AJ38" s="41"/>
      <c r="AK38" s="41"/>
      <c r="AL38" s="41"/>
      <c r="AM38" s="41"/>
      <c r="AN38" s="41"/>
      <c r="AO38" s="41"/>
      <c r="AP38" s="41"/>
    </row>
    <row r="39" spans="1:42" x14ac:dyDescent="0.25">
      <c r="A39" s="41"/>
      <c r="B39" s="41"/>
      <c r="C39" s="41"/>
      <c r="D39" s="41"/>
      <c r="E39" s="41"/>
      <c r="F39" s="41"/>
      <c r="G39" s="41"/>
      <c r="H39" s="41"/>
      <c r="I39" s="41"/>
      <c r="J39" s="41"/>
      <c r="K39" s="41"/>
      <c r="L39" s="41"/>
      <c r="M39" s="41"/>
      <c r="N39" s="41"/>
      <c r="O39" s="41"/>
      <c r="P39" s="41"/>
      <c r="Q39" s="41"/>
      <c r="R39" s="41"/>
      <c r="S39" s="41"/>
      <c r="T39" s="41"/>
      <c r="U39" s="41"/>
      <c r="V39" s="41"/>
      <c r="W39" s="41"/>
      <c r="X39" s="41"/>
      <c r="Y39" s="41"/>
      <c r="Z39" s="41"/>
      <c r="AA39" s="41"/>
      <c r="AB39" s="41"/>
      <c r="AC39" s="41"/>
      <c r="AD39" s="41"/>
      <c r="AE39" s="41"/>
      <c r="AF39" s="41"/>
      <c r="AG39" s="41"/>
      <c r="AH39" s="41"/>
      <c r="AI39" s="41"/>
      <c r="AJ39" s="41"/>
      <c r="AK39" s="41"/>
      <c r="AL39" s="41"/>
      <c r="AM39" s="41"/>
      <c r="AN39" s="41"/>
      <c r="AO39" s="41"/>
      <c r="AP39" s="41"/>
    </row>
    <row r="40" spans="1:42" x14ac:dyDescent="0.25">
      <c r="A40" s="41"/>
      <c r="B40" s="41"/>
      <c r="C40" s="41"/>
      <c r="D40" s="41"/>
      <c r="E40" s="41"/>
      <c r="F40" s="41"/>
      <c r="G40" s="41"/>
      <c r="H40" s="41"/>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row>
    <row r="41" spans="1:42" x14ac:dyDescent="0.25">
      <c r="A41" s="41"/>
      <c r="B41" s="41"/>
      <c r="C41" s="41"/>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row>
    <row r="42" spans="1:42" x14ac:dyDescent="0.25">
      <c r="A42" s="41"/>
      <c r="B42" s="41"/>
      <c r="C42" s="41"/>
      <c r="D42" s="41"/>
      <c r="E42" s="41"/>
      <c r="F42" s="41"/>
      <c r="G42" s="41"/>
      <c r="H42" s="41"/>
      <c r="I42" s="41"/>
      <c r="J42" s="41"/>
      <c r="K42" s="41"/>
      <c r="L42" s="41"/>
      <c r="M42" s="41"/>
      <c r="N42" s="41"/>
      <c r="O42" s="41"/>
      <c r="P42" s="41"/>
      <c r="Q42" s="41"/>
      <c r="R42" s="41"/>
      <c r="S42" s="41"/>
      <c r="T42" s="41"/>
      <c r="U42" s="41"/>
      <c r="V42" s="41"/>
      <c r="W42" s="41"/>
      <c r="X42" s="41"/>
      <c r="Y42" s="41"/>
      <c r="Z42" s="41"/>
      <c r="AA42" s="41"/>
      <c r="AB42" s="41"/>
      <c r="AC42" s="41"/>
      <c r="AD42" s="41"/>
      <c r="AE42" s="41"/>
      <c r="AF42" s="41"/>
      <c r="AG42" s="41"/>
      <c r="AH42" s="41"/>
      <c r="AI42" s="41"/>
      <c r="AJ42" s="41"/>
      <c r="AK42" s="41"/>
      <c r="AL42" s="41"/>
      <c r="AM42" s="41"/>
      <c r="AN42" s="41"/>
      <c r="AO42" s="41"/>
      <c r="AP42" s="41"/>
    </row>
    <row r="43" spans="1:42" x14ac:dyDescent="0.25">
      <c r="A43" s="41"/>
      <c r="B43" s="41"/>
      <c r="C43" s="41"/>
      <c r="D43" s="41"/>
      <c r="E43" s="41"/>
      <c r="F43" s="41"/>
      <c r="G43" s="41"/>
      <c r="H43" s="41"/>
      <c r="I43" s="41"/>
      <c r="J43" s="41"/>
      <c r="K43" s="41"/>
      <c r="L43" s="41"/>
      <c r="M43" s="41"/>
      <c r="N43" s="41"/>
      <c r="O43" s="41"/>
      <c r="P43" s="41"/>
      <c r="Q43" s="41"/>
      <c r="R43" s="41"/>
      <c r="S43" s="41"/>
      <c r="T43" s="41"/>
      <c r="U43" s="41"/>
      <c r="V43" s="41"/>
      <c r="W43" s="41"/>
      <c r="X43" s="41"/>
      <c r="Y43" s="41"/>
      <c r="Z43" s="41"/>
      <c r="AA43" s="41"/>
      <c r="AB43" s="41"/>
      <c r="AC43" s="41"/>
      <c r="AD43" s="41"/>
      <c r="AE43" s="41"/>
      <c r="AF43" s="41"/>
      <c r="AG43" s="41"/>
      <c r="AH43" s="41"/>
      <c r="AI43" s="41"/>
      <c r="AJ43" s="41"/>
      <c r="AK43" s="41"/>
      <c r="AL43" s="41"/>
      <c r="AM43" s="41"/>
      <c r="AN43" s="41"/>
      <c r="AO43" s="41"/>
      <c r="AP43" s="41"/>
    </row>
    <row r="44" spans="1:42" x14ac:dyDescent="0.25">
      <c r="A44" s="41"/>
      <c r="B44" s="41"/>
      <c r="C44" s="41"/>
      <c r="D44" s="41"/>
      <c r="E44" s="41"/>
      <c r="F44" s="41"/>
      <c r="G44" s="41"/>
      <c r="H44" s="41"/>
      <c r="I44" s="41"/>
      <c r="J44" s="41"/>
      <c r="K44" s="41"/>
      <c r="L44" s="41"/>
      <c r="M44" s="41"/>
      <c r="N44" s="41"/>
      <c r="O44" s="41"/>
      <c r="P44" s="41"/>
      <c r="Q44" s="41"/>
      <c r="R44" s="41"/>
      <c r="S44" s="41"/>
      <c r="T44" s="41"/>
      <c r="U44" s="41"/>
      <c r="V44" s="41"/>
      <c r="W44" s="41"/>
      <c r="X44" s="41"/>
      <c r="Y44" s="41"/>
      <c r="Z44" s="41"/>
      <c r="AA44" s="41"/>
      <c r="AB44" s="41"/>
      <c r="AC44" s="41"/>
      <c r="AD44" s="41"/>
      <c r="AE44" s="41"/>
      <c r="AF44" s="41"/>
      <c r="AG44" s="41"/>
      <c r="AH44" s="41"/>
      <c r="AI44" s="41"/>
      <c r="AJ44" s="41"/>
      <c r="AK44" s="41"/>
      <c r="AL44" s="41"/>
      <c r="AM44" s="41"/>
      <c r="AN44" s="41"/>
      <c r="AO44" s="41"/>
      <c r="AP44" s="41"/>
    </row>
    <row r="45" spans="1:42" x14ac:dyDescent="0.25">
      <c r="A45" s="41"/>
      <c r="B45" s="41"/>
      <c r="C45" s="41"/>
      <c r="D45" s="41"/>
      <c r="E45" s="41"/>
      <c r="F45" s="41"/>
      <c r="G45" s="41"/>
      <c r="H45" s="41"/>
      <c r="I45" s="41"/>
      <c r="J45" s="41"/>
      <c r="K45" s="41"/>
      <c r="L45" s="41"/>
      <c r="M45" s="41"/>
      <c r="N45" s="41"/>
      <c r="O45" s="41"/>
      <c r="P45" s="41"/>
      <c r="Q45" s="41"/>
      <c r="R45" s="41"/>
      <c r="S45" s="41"/>
      <c r="T45" s="41"/>
      <c r="U45" s="41"/>
      <c r="V45" s="41"/>
      <c r="W45" s="41"/>
      <c r="X45" s="41"/>
      <c r="Y45" s="41"/>
      <c r="Z45" s="41"/>
      <c r="AA45" s="41"/>
      <c r="AB45" s="41"/>
      <c r="AC45" s="41"/>
      <c r="AD45" s="41"/>
      <c r="AE45" s="41"/>
      <c r="AF45" s="41"/>
      <c r="AG45" s="41"/>
      <c r="AH45" s="41"/>
      <c r="AI45" s="41"/>
      <c r="AJ45" s="41"/>
      <c r="AK45" s="41"/>
      <c r="AL45" s="41"/>
      <c r="AM45" s="41"/>
      <c r="AN45" s="41"/>
      <c r="AO45" s="41"/>
      <c r="AP45" s="41"/>
    </row>
    <row r="46" spans="1:42" x14ac:dyDescent="0.25">
      <c r="A46" s="41"/>
      <c r="B46" s="41"/>
      <c r="C46" s="41"/>
      <c r="D46" s="41"/>
      <c r="E46" s="41"/>
      <c r="F46" s="41"/>
      <c r="G46" s="41"/>
      <c r="H46" s="41"/>
      <c r="I46" s="41"/>
      <c r="J46" s="41"/>
      <c r="K46" s="41"/>
      <c r="L46" s="41"/>
      <c r="M46" s="41"/>
      <c r="N46" s="41"/>
      <c r="O46" s="41"/>
      <c r="P46" s="41"/>
      <c r="Q46" s="41"/>
      <c r="R46" s="41"/>
      <c r="S46" s="41"/>
      <c r="T46" s="41"/>
      <c r="U46" s="41"/>
      <c r="V46" s="41"/>
      <c r="W46" s="41"/>
      <c r="X46" s="41"/>
      <c r="Y46" s="41"/>
      <c r="Z46" s="41"/>
      <c r="AA46" s="41"/>
      <c r="AB46" s="41"/>
      <c r="AC46" s="41"/>
      <c r="AD46" s="41"/>
      <c r="AE46" s="41"/>
      <c r="AF46" s="41"/>
      <c r="AG46" s="41"/>
      <c r="AH46" s="41"/>
      <c r="AI46" s="41"/>
      <c r="AJ46" s="41"/>
      <c r="AK46" s="41"/>
      <c r="AL46" s="41"/>
      <c r="AM46" s="41"/>
      <c r="AN46" s="41"/>
      <c r="AO46" s="41"/>
      <c r="AP46" s="41"/>
    </row>
    <row r="47" spans="1:42" x14ac:dyDescent="0.25">
      <c r="A47" s="41"/>
      <c r="B47" s="41"/>
      <c r="C47" s="41"/>
      <c r="D47" s="41"/>
      <c r="E47" s="41"/>
      <c r="F47" s="41"/>
      <c r="G47" s="41"/>
      <c r="H47" s="41"/>
      <c r="I47" s="41"/>
      <c r="J47" s="41"/>
      <c r="K47" s="41"/>
      <c r="L47" s="41"/>
      <c r="M47" s="41"/>
      <c r="N47" s="41"/>
      <c r="O47" s="41"/>
      <c r="P47" s="41"/>
      <c r="Q47" s="41"/>
      <c r="R47" s="41"/>
      <c r="S47" s="41"/>
      <c r="T47" s="41"/>
      <c r="U47" s="41"/>
      <c r="V47" s="41"/>
      <c r="W47" s="41"/>
      <c r="X47" s="41"/>
      <c r="Y47" s="41"/>
      <c r="Z47" s="41"/>
      <c r="AA47" s="41"/>
      <c r="AB47" s="41"/>
      <c r="AC47" s="41"/>
      <c r="AD47" s="41"/>
      <c r="AE47" s="41"/>
      <c r="AF47" s="41"/>
      <c r="AG47" s="41"/>
      <c r="AH47" s="41"/>
      <c r="AI47" s="41"/>
      <c r="AJ47" s="41"/>
      <c r="AK47" s="41"/>
      <c r="AL47" s="41"/>
      <c r="AM47" s="41"/>
      <c r="AN47" s="41"/>
      <c r="AO47" s="41"/>
      <c r="AP47" s="41"/>
    </row>
    <row r="48" spans="1:42" x14ac:dyDescent="0.25">
      <c r="A48" s="41"/>
      <c r="B48" s="41"/>
      <c r="C48" s="41"/>
      <c r="D48" s="41"/>
      <c r="E48" s="41"/>
      <c r="F48" s="41"/>
      <c r="G48" s="41"/>
      <c r="H48" s="41"/>
      <c r="I48" s="41"/>
      <c r="J48" s="41"/>
      <c r="K48" s="41"/>
      <c r="L48" s="41"/>
      <c r="M48" s="41"/>
      <c r="N48" s="41"/>
      <c r="O48" s="41"/>
      <c r="P48" s="41"/>
      <c r="Q48" s="41"/>
      <c r="R48" s="41"/>
      <c r="S48" s="41"/>
      <c r="T48" s="41"/>
      <c r="U48" s="41"/>
      <c r="V48" s="41"/>
      <c r="W48" s="41"/>
      <c r="X48" s="41"/>
      <c r="Y48" s="41"/>
      <c r="Z48" s="41"/>
      <c r="AA48" s="41"/>
      <c r="AB48" s="41"/>
      <c r="AC48" s="41"/>
      <c r="AD48" s="41"/>
      <c r="AE48" s="41"/>
      <c r="AF48" s="41"/>
      <c r="AG48" s="41"/>
      <c r="AH48" s="41"/>
      <c r="AI48" s="41"/>
      <c r="AJ48" s="41"/>
      <c r="AK48" s="41"/>
      <c r="AL48" s="41"/>
      <c r="AM48" s="41"/>
      <c r="AN48" s="41"/>
      <c r="AO48" s="41"/>
      <c r="AP48" s="41"/>
    </row>
    <row r="49" spans="1:42" x14ac:dyDescent="0.25">
      <c r="A49" s="41"/>
      <c r="B49" s="41"/>
      <c r="C49" s="41"/>
      <c r="D49" s="41"/>
      <c r="E49" s="41"/>
      <c r="F49" s="41"/>
      <c r="G49" s="41"/>
      <c r="H49" s="41"/>
      <c r="I49" s="41"/>
      <c r="J49" s="41"/>
      <c r="K49" s="41"/>
      <c r="L49" s="41"/>
      <c r="M49" s="41"/>
      <c r="N49" s="41"/>
      <c r="O49" s="41"/>
      <c r="P49" s="41"/>
      <c r="Q49" s="41"/>
      <c r="R49" s="41"/>
      <c r="S49" s="41"/>
      <c r="T49" s="41"/>
      <c r="U49" s="41"/>
      <c r="V49" s="41"/>
      <c r="W49" s="41"/>
      <c r="X49" s="41"/>
      <c r="Y49" s="41"/>
      <c r="Z49" s="41"/>
      <c r="AA49" s="41"/>
      <c r="AB49" s="41"/>
      <c r="AC49" s="41"/>
      <c r="AD49" s="41"/>
      <c r="AE49" s="41"/>
      <c r="AF49" s="41"/>
      <c r="AG49" s="41"/>
      <c r="AH49" s="41"/>
      <c r="AI49" s="41"/>
      <c r="AJ49" s="41"/>
      <c r="AK49" s="41"/>
      <c r="AL49" s="41"/>
      <c r="AM49" s="41"/>
      <c r="AN49" s="41"/>
      <c r="AO49" s="41"/>
      <c r="AP49" s="41"/>
    </row>
    <row r="50" spans="1:42" x14ac:dyDescent="0.25">
      <c r="A50" s="41"/>
      <c r="B50" s="41"/>
      <c r="C50" s="41"/>
      <c r="D50" s="41"/>
      <c r="E50" s="41"/>
      <c r="F50" s="41"/>
      <c r="G50" s="41"/>
      <c r="H50" s="41"/>
      <c r="I50" s="41"/>
      <c r="J50" s="41"/>
      <c r="K50" s="41"/>
      <c r="L50" s="41"/>
      <c r="M50" s="41"/>
      <c r="N50" s="41"/>
      <c r="O50" s="41"/>
      <c r="P50" s="41"/>
      <c r="Q50" s="41"/>
      <c r="R50" s="41"/>
      <c r="S50" s="41"/>
      <c r="T50" s="41"/>
      <c r="U50" s="41"/>
      <c r="V50" s="41"/>
      <c r="W50" s="41"/>
      <c r="X50" s="41"/>
      <c r="Y50" s="41"/>
      <c r="Z50" s="41"/>
      <c r="AA50" s="41"/>
      <c r="AB50" s="41"/>
      <c r="AC50" s="41"/>
      <c r="AD50" s="41"/>
      <c r="AE50" s="41"/>
      <c r="AF50" s="41"/>
      <c r="AG50" s="41"/>
      <c r="AH50" s="41"/>
      <c r="AI50" s="41"/>
      <c r="AJ50" s="41"/>
      <c r="AK50" s="41"/>
      <c r="AL50" s="41"/>
      <c r="AM50" s="41"/>
      <c r="AN50" s="41"/>
      <c r="AO50" s="41"/>
      <c r="AP50" s="41"/>
    </row>
    <row r="51" spans="1:42" x14ac:dyDescent="0.25">
      <c r="A51" s="41"/>
      <c r="B51" s="41"/>
      <c r="C51" s="41"/>
      <c r="D51" s="41"/>
      <c r="E51" s="41"/>
      <c r="F51" s="41"/>
      <c r="G51" s="41"/>
      <c r="H51" s="41"/>
      <c r="I51" s="41"/>
      <c r="J51" s="41"/>
      <c r="K51" s="41"/>
      <c r="L51" s="41"/>
      <c r="M51" s="41"/>
      <c r="N51" s="41"/>
      <c r="O51" s="41"/>
      <c r="P51" s="41"/>
      <c r="Q51" s="41"/>
      <c r="R51" s="41"/>
      <c r="S51" s="41"/>
      <c r="T51" s="41"/>
      <c r="U51" s="41"/>
      <c r="V51" s="41"/>
      <c r="W51" s="41"/>
      <c r="X51" s="41"/>
      <c r="Y51" s="41"/>
      <c r="Z51" s="41"/>
      <c r="AA51" s="41"/>
      <c r="AB51" s="41"/>
      <c r="AC51" s="41"/>
      <c r="AD51" s="41"/>
      <c r="AE51" s="41"/>
      <c r="AF51" s="41"/>
      <c r="AG51" s="41"/>
      <c r="AH51" s="41"/>
      <c r="AI51" s="41"/>
      <c r="AJ51" s="41"/>
      <c r="AK51" s="41"/>
      <c r="AL51" s="41"/>
      <c r="AM51" s="41"/>
      <c r="AN51" s="41"/>
      <c r="AO51" s="41"/>
      <c r="AP51" s="41"/>
    </row>
    <row r="52" spans="1:42" x14ac:dyDescent="0.25">
      <c r="A52" s="41"/>
      <c r="B52" s="41"/>
      <c r="C52" s="41"/>
      <c r="D52" s="41"/>
      <c r="E52" s="41"/>
      <c r="F52" s="41"/>
      <c r="G52" s="41"/>
      <c r="H52" s="41"/>
      <c r="I52" s="41"/>
      <c r="J52" s="41"/>
      <c r="K52" s="41"/>
      <c r="L52" s="41"/>
      <c r="M52" s="41"/>
      <c r="N52" s="41"/>
      <c r="O52" s="41"/>
      <c r="P52" s="41"/>
      <c r="Q52" s="41"/>
      <c r="R52" s="41"/>
      <c r="S52" s="41"/>
      <c r="T52" s="41"/>
      <c r="U52" s="41"/>
      <c r="V52" s="41"/>
      <c r="W52" s="41"/>
      <c r="X52" s="41"/>
      <c r="Y52" s="41"/>
      <c r="Z52" s="41"/>
      <c r="AA52" s="41"/>
      <c r="AB52" s="41"/>
      <c r="AC52" s="41"/>
      <c r="AD52" s="41"/>
      <c r="AE52" s="41"/>
      <c r="AF52" s="41"/>
      <c r="AG52" s="41"/>
      <c r="AH52" s="41"/>
      <c r="AI52" s="41"/>
      <c r="AJ52" s="41"/>
      <c r="AK52" s="41"/>
      <c r="AL52" s="41"/>
      <c r="AM52" s="41"/>
      <c r="AN52" s="41"/>
      <c r="AO52" s="41"/>
      <c r="AP52" s="41"/>
    </row>
    <row r="53" spans="1:42" x14ac:dyDescent="0.25">
      <c r="A53" s="41"/>
      <c r="B53" s="41"/>
      <c r="C53" s="41"/>
      <c r="D53" s="41"/>
      <c r="E53" s="41"/>
      <c r="F53" s="41"/>
      <c r="G53" s="41"/>
      <c r="H53" s="41"/>
      <c r="I53" s="41"/>
      <c r="J53" s="41"/>
      <c r="K53" s="41"/>
      <c r="L53" s="41"/>
      <c r="M53" s="41"/>
      <c r="N53" s="41"/>
      <c r="O53" s="41"/>
      <c r="P53" s="41"/>
      <c r="Q53" s="41"/>
      <c r="R53" s="41"/>
      <c r="S53" s="41"/>
      <c r="T53" s="41"/>
      <c r="U53" s="41"/>
      <c r="V53" s="41"/>
      <c r="W53" s="41"/>
      <c r="X53" s="41"/>
      <c r="Y53" s="41"/>
      <c r="Z53" s="41"/>
      <c r="AA53" s="41"/>
      <c r="AB53" s="41"/>
      <c r="AC53" s="41"/>
      <c r="AD53" s="41"/>
      <c r="AE53" s="41"/>
      <c r="AF53" s="41"/>
      <c r="AG53" s="41"/>
      <c r="AH53" s="41"/>
      <c r="AI53" s="41"/>
      <c r="AJ53" s="41"/>
      <c r="AK53" s="41"/>
      <c r="AL53" s="41"/>
      <c r="AM53" s="41"/>
      <c r="AN53" s="41"/>
      <c r="AO53" s="41"/>
      <c r="AP53" s="41"/>
    </row>
    <row r="54" spans="1:42" x14ac:dyDescent="0.25">
      <c r="A54" s="41"/>
      <c r="B54" s="41"/>
      <c r="C54" s="41"/>
      <c r="D54" s="41"/>
      <c r="E54" s="41"/>
      <c r="F54" s="41"/>
      <c r="G54" s="41"/>
      <c r="H54" s="41"/>
      <c r="I54" s="41"/>
      <c r="J54" s="41"/>
      <c r="K54" s="41"/>
      <c r="L54" s="41"/>
      <c r="M54" s="41"/>
      <c r="N54" s="41"/>
      <c r="O54" s="41"/>
      <c r="P54" s="41"/>
      <c r="Q54" s="41"/>
      <c r="R54" s="41"/>
      <c r="S54" s="41"/>
      <c r="T54" s="41"/>
      <c r="U54" s="41"/>
      <c r="V54" s="41"/>
      <c r="W54" s="41"/>
      <c r="X54" s="41"/>
      <c r="Y54" s="41"/>
      <c r="Z54" s="41"/>
      <c r="AA54" s="41"/>
      <c r="AB54" s="41"/>
      <c r="AC54" s="41"/>
      <c r="AD54" s="41"/>
      <c r="AE54" s="41"/>
      <c r="AF54" s="41"/>
      <c r="AG54" s="41"/>
      <c r="AH54" s="41"/>
      <c r="AI54" s="41"/>
      <c r="AJ54" s="41"/>
      <c r="AK54" s="41"/>
      <c r="AL54" s="41"/>
      <c r="AM54" s="41"/>
      <c r="AN54" s="41"/>
      <c r="AO54" s="41"/>
      <c r="AP54" s="41"/>
    </row>
    <row r="55" spans="1:42" x14ac:dyDescent="0.25">
      <c r="A55" s="41"/>
      <c r="B55" s="41"/>
      <c r="C55" s="41"/>
      <c r="D55" s="41"/>
      <c r="E55" s="41"/>
      <c r="F55" s="41"/>
      <c r="G55" s="41"/>
      <c r="H55" s="41"/>
      <c r="I55" s="41"/>
      <c r="J55" s="41"/>
      <c r="K55" s="41"/>
      <c r="L55" s="41"/>
      <c r="M55" s="41"/>
      <c r="N55" s="41"/>
      <c r="O55" s="41"/>
      <c r="P55" s="41"/>
      <c r="Q55" s="41"/>
      <c r="R55" s="41"/>
      <c r="S55" s="41"/>
      <c r="T55" s="41"/>
      <c r="U55" s="41"/>
      <c r="V55" s="41"/>
      <c r="W55" s="41"/>
      <c r="X55" s="41"/>
      <c r="Y55" s="41"/>
      <c r="Z55" s="41"/>
      <c r="AA55" s="41"/>
      <c r="AB55" s="41"/>
      <c r="AC55" s="41"/>
      <c r="AD55" s="41"/>
      <c r="AE55" s="41"/>
      <c r="AF55" s="41"/>
      <c r="AG55" s="41"/>
      <c r="AH55" s="41"/>
      <c r="AI55" s="41"/>
      <c r="AJ55" s="41"/>
      <c r="AK55" s="41"/>
      <c r="AL55" s="41"/>
      <c r="AM55" s="41"/>
      <c r="AN55" s="41"/>
      <c r="AO55" s="41"/>
      <c r="AP55" s="41"/>
    </row>
    <row r="56" spans="1:42" x14ac:dyDescent="0.25">
      <c r="A56" s="41"/>
      <c r="B56" s="41"/>
      <c r="C56" s="41"/>
      <c r="D56" s="41"/>
      <c r="E56" s="41"/>
      <c r="F56" s="41"/>
      <c r="G56" s="41"/>
      <c r="H56" s="41"/>
      <c r="I56" s="41"/>
      <c r="J56" s="41"/>
      <c r="K56" s="41"/>
      <c r="L56" s="41"/>
      <c r="M56" s="41"/>
      <c r="N56" s="41"/>
      <c r="O56" s="41"/>
      <c r="P56" s="41"/>
      <c r="Q56" s="41"/>
      <c r="R56" s="41"/>
      <c r="S56" s="41"/>
      <c r="T56" s="41"/>
      <c r="U56" s="41"/>
      <c r="V56" s="41"/>
      <c r="W56" s="41"/>
      <c r="X56" s="41"/>
      <c r="Y56" s="41"/>
      <c r="Z56" s="41"/>
      <c r="AA56" s="41"/>
      <c r="AB56" s="41"/>
      <c r="AC56" s="41"/>
      <c r="AD56" s="41"/>
      <c r="AE56" s="41"/>
      <c r="AF56" s="41"/>
      <c r="AG56" s="41"/>
      <c r="AH56" s="41"/>
      <c r="AI56" s="41"/>
      <c r="AJ56" s="41"/>
      <c r="AK56" s="41"/>
      <c r="AL56" s="41"/>
      <c r="AM56" s="41"/>
      <c r="AN56" s="41"/>
      <c r="AO56" s="41"/>
      <c r="AP56" s="41"/>
    </row>
    <row r="57" spans="1:42" x14ac:dyDescent="0.25">
      <c r="A57" s="41"/>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41"/>
      <c r="AB57" s="41"/>
      <c r="AC57" s="41"/>
      <c r="AD57" s="41"/>
      <c r="AE57" s="41"/>
      <c r="AF57" s="41"/>
      <c r="AG57" s="41"/>
      <c r="AH57" s="41"/>
      <c r="AI57" s="41"/>
      <c r="AJ57" s="41"/>
      <c r="AK57" s="41"/>
      <c r="AL57" s="41"/>
      <c r="AM57" s="41"/>
      <c r="AN57" s="41"/>
      <c r="AO57" s="41"/>
      <c r="AP57" s="41"/>
    </row>
    <row r="58" spans="1:42" x14ac:dyDescent="0.25">
      <c r="A58" s="41"/>
      <c r="B58" s="41"/>
      <c r="C58" s="41"/>
      <c r="D58" s="41"/>
      <c r="E58" s="41"/>
      <c r="F58" s="41"/>
      <c r="G58" s="41"/>
      <c r="H58" s="41"/>
      <c r="I58" s="41"/>
      <c r="J58" s="41"/>
      <c r="K58" s="41"/>
      <c r="L58" s="41"/>
      <c r="M58" s="41"/>
      <c r="N58" s="41"/>
      <c r="O58" s="41"/>
      <c r="P58" s="41"/>
      <c r="Q58" s="41"/>
      <c r="R58" s="41"/>
      <c r="S58" s="41"/>
      <c r="T58" s="41"/>
      <c r="U58" s="41"/>
      <c r="V58" s="41"/>
      <c r="W58" s="41"/>
      <c r="X58" s="41"/>
      <c r="Y58" s="41"/>
      <c r="Z58" s="41"/>
      <c r="AA58" s="41"/>
      <c r="AB58" s="41"/>
      <c r="AC58" s="41"/>
      <c r="AD58" s="41"/>
      <c r="AE58" s="41"/>
      <c r="AF58" s="41"/>
      <c r="AG58" s="41"/>
      <c r="AH58" s="41"/>
      <c r="AI58" s="41"/>
      <c r="AJ58" s="41"/>
      <c r="AK58" s="41"/>
      <c r="AL58" s="41"/>
      <c r="AM58" s="41"/>
      <c r="AN58" s="41"/>
      <c r="AO58" s="41"/>
      <c r="AP58" s="41"/>
    </row>
    <row r="59" spans="1:42" x14ac:dyDescent="0.25">
      <c r="A59" s="41"/>
      <c r="B59" s="41"/>
      <c r="C59" s="41"/>
      <c r="D59" s="41"/>
      <c r="E59" s="41"/>
      <c r="F59" s="41"/>
      <c r="G59" s="41"/>
      <c r="H59" s="41"/>
      <c r="I59" s="41"/>
      <c r="J59" s="41"/>
      <c r="K59" s="41"/>
      <c r="L59" s="41"/>
      <c r="M59" s="41"/>
      <c r="N59" s="41"/>
      <c r="O59" s="41"/>
      <c r="P59" s="41"/>
      <c r="Q59" s="41"/>
      <c r="R59" s="41"/>
      <c r="S59" s="41"/>
      <c r="T59" s="41"/>
      <c r="U59" s="41"/>
      <c r="V59" s="41"/>
      <c r="W59" s="41"/>
      <c r="X59" s="41"/>
      <c r="Y59" s="41"/>
      <c r="Z59" s="41"/>
      <c r="AA59" s="41"/>
      <c r="AB59" s="41"/>
      <c r="AC59" s="41"/>
      <c r="AD59" s="41"/>
      <c r="AE59" s="41"/>
      <c r="AF59" s="41"/>
      <c r="AG59" s="41"/>
      <c r="AH59" s="41"/>
      <c r="AI59" s="41"/>
      <c r="AJ59" s="41"/>
      <c r="AK59" s="41"/>
      <c r="AL59" s="41"/>
      <c r="AM59" s="41"/>
      <c r="AN59" s="41"/>
      <c r="AO59" s="41"/>
      <c r="AP59" s="41"/>
    </row>
    <row r="60" spans="1:42" x14ac:dyDescent="0.25">
      <c r="A60" s="41"/>
      <c r="B60" s="41"/>
      <c r="C60" s="41"/>
      <c r="D60" s="41"/>
      <c r="E60" s="41"/>
      <c r="F60" s="41"/>
      <c r="G60" s="41"/>
      <c r="H60" s="41"/>
      <c r="I60" s="41"/>
      <c r="J60" s="41"/>
      <c r="K60" s="41"/>
      <c r="L60" s="41"/>
      <c r="M60" s="41"/>
      <c r="N60" s="41"/>
      <c r="O60" s="41"/>
      <c r="P60" s="41"/>
      <c r="Q60" s="41"/>
      <c r="R60" s="41"/>
      <c r="S60" s="41"/>
      <c r="T60" s="41"/>
      <c r="U60" s="41"/>
      <c r="V60" s="41"/>
      <c r="W60" s="41"/>
      <c r="X60" s="41"/>
      <c r="Y60" s="41"/>
      <c r="Z60" s="41"/>
      <c r="AA60" s="41"/>
      <c r="AB60" s="41"/>
      <c r="AC60" s="41"/>
      <c r="AD60" s="41"/>
      <c r="AE60" s="41"/>
      <c r="AF60" s="41"/>
      <c r="AG60" s="41"/>
      <c r="AH60" s="41"/>
      <c r="AI60" s="41"/>
      <c r="AJ60" s="41"/>
      <c r="AK60" s="41"/>
      <c r="AL60" s="41"/>
      <c r="AM60" s="41"/>
      <c r="AN60" s="41"/>
      <c r="AO60" s="41"/>
      <c r="AP60" s="41"/>
    </row>
    <row r="61" spans="1:42" x14ac:dyDescent="0.25">
      <c r="A61" s="41"/>
      <c r="B61" s="41"/>
      <c r="C61" s="41"/>
      <c r="D61" s="41"/>
      <c r="E61" s="41"/>
      <c r="F61" s="41"/>
      <c r="G61" s="41"/>
      <c r="H61" s="41"/>
      <c r="I61" s="41"/>
      <c r="J61" s="41"/>
      <c r="K61" s="41"/>
      <c r="L61" s="41"/>
      <c r="M61" s="41"/>
      <c r="N61" s="41"/>
      <c r="O61" s="41"/>
      <c r="P61" s="41"/>
      <c r="Q61" s="41"/>
      <c r="R61" s="41"/>
      <c r="S61" s="41"/>
      <c r="T61" s="41"/>
      <c r="U61" s="41"/>
      <c r="V61" s="41"/>
      <c r="W61" s="41"/>
      <c r="X61" s="41"/>
      <c r="Y61" s="41"/>
      <c r="Z61" s="41"/>
      <c r="AA61" s="41"/>
      <c r="AB61" s="41"/>
      <c r="AC61" s="41"/>
      <c r="AD61" s="41"/>
      <c r="AE61" s="41"/>
      <c r="AF61" s="41"/>
      <c r="AG61" s="41"/>
      <c r="AH61" s="41"/>
      <c r="AI61" s="41"/>
      <c r="AJ61" s="41"/>
      <c r="AK61" s="41"/>
      <c r="AL61" s="41"/>
      <c r="AM61" s="41"/>
      <c r="AN61" s="41"/>
      <c r="AO61" s="41"/>
      <c r="AP61" s="41"/>
    </row>
    <row r="62" spans="1:42" x14ac:dyDescent="0.25">
      <c r="A62" s="41"/>
      <c r="B62" s="41"/>
      <c r="C62" s="41"/>
      <c r="D62" s="41"/>
      <c r="E62" s="41"/>
      <c r="F62" s="41"/>
      <c r="G62" s="41"/>
      <c r="H62" s="41"/>
      <c r="I62" s="41"/>
      <c r="J62" s="41"/>
      <c r="K62" s="41"/>
      <c r="L62" s="41"/>
      <c r="M62" s="41"/>
      <c r="N62" s="41"/>
      <c r="O62" s="41"/>
      <c r="P62" s="41"/>
      <c r="Q62" s="41"/>
      <c r="R62" s="41"/>
      <c r="S62" s="41"/>
      <c r="T62" s="41"/>
      <c r="U62" s="41"/>
      <c r="V62" s="41"/>
      <c r="W62" s="41"/>
      <c r="X62" s="41"/>
      <c r="Y62" s="41"/>
      <c r="Z62" s="41"/>
      <c r="AA62" s="41"/>
      <c r="AB62" s="41"/>
      <c r="AC62" s="41"/>
      <c r="AD62" s="41"/>
      <c r="AE62" s="41"/>
      <c r="AF62" s="41"/>
      <c r="AG62" s="41"/>
      <c r="AH62" s="41"/>
      <c r="AI62" s="41"/>
      <c r="AJ62" s="41"/>
      <c r="AK62" s="41"/>
      <c r="AL62" s="41"/>
      <c r="AM62" s="41"/>
      <c r="AN62" s="41"/>
      <c r="AO62" s="41"/>
      <c r="AP62" s="41"/>
    </row>
    <row r="63" spans="1:42" x14ac:dyDescent="0.25">
      <c r="A63" s="41"/>
      <c r="B63" s="41"/>
      <c r="C63" s="41"/>
      <c r="D63" s="41"/>
      <c r="E63" s="41"/>
      <c r="F63" s="41"/>
      <c r="G63" s="41"/>
      <c r="H63" s="41"/>
      <c r="I63" s="41"/>
      <c r="J63" s="41"/>
      <c r="K63" s="41"/>
      <c r="L63" s="41"/>
      <c r="M63" s="41"/>
      <c r="N63" s="41"/>
      <c r="O63" s="41"/>
      <c r="P63" s="41"/>
      <c r="Q63" s="41"/>
      <c r="R63" s="41"/>
      <c r="S63" s="41"/>
      <c r="T63" s="41"/>
      <c r="U63" s="41"/>
      <c r="V63" s="41"/>
      <c r="W63" s="41"/>
      <c r="X63" s="41"/>
      <c r="Y63" s="41"/>
      <c r="Z63" s="41"/>
      <c r="AA63" s="41"/>
      <c r="AB63" s="41"/>
      <c r="AC63" s="41"/>
      <c r="AD63" s="41"/>
      <c r="AE63" s="41"/>
      <c r="AF63" s="41"/>
      <c r="AG63" s="41"/>
      <c r="AH63" s="41"/>
      <c r="AI63" s="41"/>
      <c r="AJ63" s="41"/>
      <c r="AK63" s="41"/>
      <c r="AL63" s="41"/>
      <c r="AM63" s="41"/>
      <c r="AN63" s="41"/>
      <c r="AO63" s="41"/>
      <c r="AP63" s="41"/>
    </row>
    <row r="64" spans="1:42" x14ac:dyDescent="0.25">
      <c r="A64" s="41"/>
      <c r="B64" s="41"/>
      <c r="C64" s="41"/>
      <c r="D64" s="41"/>
      <c r="E64" s="41"/>
      <c r="F64" s="41"/>
      <c r="G64" s="41"/>
      <c r="H64" s="41"/>
      <c r="I64" s="41"/>
      <c r="J64" s="41"/>
      <c r="K64" s="41"/>
      <c r="L64" s="41"/>
      <c r="M64" s="41"/>
      <c r="N64" s="41"/>
      <c r="O64" s="41"/>
      <c r="P64" s="41"/>
      <c r="Q64" s="41"/>
      <c r="R64" s="41"/>
      <c r="S64" s="41"/>
      <c r="T64" s="41"/>
      <c r="U64" s="41"/>
      <c r="V64" s="41"/>
      <c r="W64" s="41"/>
      <c r="X64" s="41"/>
      <c r="Y64" s="41"/>
      <c r="Z64" s="41"/>
      <c r="AA64" s="41"/>
      <c r="AB64" s="41"/>
      <c r="AC64" s="41"/>
      <c r="AD64" s="41"/>
      <c r="AE64" s="41"/>
      <c r="AF64" s="41"/>
      <c r="AG64" s="41"/>
      <c r="AH64" s="41"/>
      <c r="AI64" s="41"/>
      <c r="AJ64" s="41"/>
      <c r="AK64" s="41"/>
      <c r="AL64" s="41"/>
      <c r="AM64" s="41"/>
      <c r="AN64" s="41"/>
      <c r="AO64" s="41"/>
      <c r="AP64" s="41"/>
    </row>
    <row r="65" spans="1:42" x14ac:dyDescent="0.25">
      <c r="A65" s="41"/>
      <c r="B65" s="41"/>
      <c r="C65" s="41"/>
      <c r="D65" s="41"/>
      <c r="E65" s="41"/>
      <c r="F65" s="41"/>
      <c r="G65" s="41"/>
      <c r="H65" s="41"/>
      <c r="I65" s="41"/>
      <c r="J65" s="41"/>
      <c r="K65" s="41"/>
      <c r="L65" s="41"/>
      <c r="M65" s="41"/>
      <c r="N65" s="41"/>
      <c r="O65" s="41"/>
      <c r="P65" s="41"/>
      <c r="Q65" s="41"/>
      <c r="R65" s="41"/>
      <c r="S65" s="41"/>
      <c r="T65" s="41"/>
      <c r="U65" s="41"/>
      <c r="V65" s="41"/>
      <c r="W65" s="41"/>
      <c r="X65" s="41"/>
      <c r="Y65" s="41"/>
      <c r="Z65" s="41"/>
      <c r="AA65" s="41"/>
      <c r="AB65" s="41"/>
      <c r="AC65" s="41"/>
      <c r="AD65" s="41"/>
      <c r="AE65" s="41"/>
      <c r="AF65" s="41"/>
      <c r="AG65" s="41"/>
      <c r="AH65" s="41"/>
      <c r="AI65" s="41"/>
      <c r="AJ65" s="41"/>
      <c r="AK65" s="41"/>
      <c r="AL65" s="41"/>
      <c r="AM65" s="41"/>
      <c r="AN65" s="41"/>
      <c r="AO65" s="41"/>
      <c r="AP65" s="41"/>
    </row>
    <row r="66" spans="1:42" x14ac:dyDescent="0.25">
      <c r="A66" s="41"/>
      <c r="B66" s="41"/>
      <c r="C66" s="41"/>
      <c r="D66" s="41"/>
      <c r="E66" s="41"/>
      <c r="F66" s="41"/>
      <c r="G66" s="41"/>
      <c r="H66" s="41"/>
      <c r="I66" s="41"/>
      <c r="J66" s="41"/>
      <c r="K66" s="41"/>
      <c r="L66" s="41"/>
      <c r="M66" s="41"/>
      <c r="N66" s="41"/>
      <c r="O66" s="41"/>
      <c r="P66" s="41"/>
      <c r="Q66" s="41"/>
      <c r="R66" s="41"/>
      <c r="S66" s="41"/>
      <c r="T66" s="41"/>
      <c r="U66" s="41"/>
      <c r="V66" s="41"/>
      <c r="W66" s="41"/>
      <c r="X66" s="41"/>
      <c r="Y66" s="41"/>
      <c r="Z66" s="41"/>
      <c r="AA66" s="41"/>
      <c r="AB66" s="41"/>
      <c r="AC66" s="41"/>
      <c r="AD66" s="41"/>
      <c r="AE66" s="41"/>
      <c r="AF66" s="41"/>
      <c r="AG66" s="41"/>
      <c r="AH66" s="41"/>
      <c r="AI66" s="41"/>
      <c r="AJ66" s="41"/>
      <c r="AK66" s="41"/>
      <c r="AL66" s="41"/>
      <c r="AM66" s="41"/>
      <c r="AN66" s="41"/>
      <c r="AO66" s="41"/>
      <c r="AP66" s="41"/>
    </row>
    <row r="67" spans="1:42" x14ac:dyDescent="0.25">
      <c r="A67" s="41"/>
      <c r="B67" s="41"/>
      <c r="C67" s="41"/>
      <c r="D67" s="41"/>
      <c r="E67" s="41"/>
      <c r="F67" s="41"/>
      <c r="G67" s="41"/>
      <c r="H67" s="41"/>
      <c r="I67" s="41"/>
      <c r="J67" s="41"/>
      <c r="K67" s="41"/>
      <c r="L67" s="41"/>
      <c r="M67" s="41"/>
      <c r="N67" s="41"/>
      <c r="O67" s="41"/>
      <c r="P67" s="41"/>
      <c r="Q67" s="41"/>
      <c r="R67" s="41"/>
      <c r="S67" s="41"/>
      <c r="T67" s="41"/>
      <c r="U67" s="41"/>
      <c r="V67" s="41"/>
      <c r="W67" s="41"/>
      <c r="X67" s="41"/>
      <c r="Y67" s="41"/>
      <c r="Z67" s="41"/>
      <c r="AA67" s="41"/>
      <c r="AB67" s="41"/>
      <c r="AC67" s="41"/>
      <c r="AD67" s="41"/>
      <c r="AE67" s="41"/>
      <c r="AF67" s="41"/>
      <c r="AG67" s="41"/>
      <c r="AH67" s="41"/>
      <c r="AI67" s="41"/>
      <c r="AJ67" s="41"/>
      <c r="AK67" s="41"/>
      <c r="AL67" s="41"/>
      <c r="AM67" s="41"/>
      <c r="AN67" s="41"/>
      <c r="AO67" s="41"/>
      <c r="AP67" s="41"/>
    </row>
    <row r="68" spans="1:42" x14ac:dyDescent="0.25">
      <c r="A68" s="41"/>
      <c r="B68" s="41"/>
      <c r="C68" s="41"/>
      <c r="D68" s="41"/>
      <c r="E68" s="41"/>
      <c r="F68" s="41"/>
      <c r="G68" s="41"/>
      <c r="H68" s="41"/>
      <c r="I68" s="41"/>
      <c r="J68" s="41"/>
      <c r="K68" s="41"/>
      <c r="L68" s="41"/>
      <c r="M68" s="41"/>
      <c r="N68" s="41"/>
      <c r="O68" s="41"/>
      <c r="P68" s="41"/>
      <c r="Q68" s="41"/>
      <c r="R68" s="41"/>
      <c r="S68" s="41"/>
      <c r="T68" s="41"/>
      <c r="U68" s="41"/>
      <c r="V68" s="41"/>
      <c r="W68" s="41"/>
      <c r="X68" s="41"/>
      <c r="Y68" s="41"/>
      <c r="Z68" s="41"/>
      <c r="AA68" s="41"/>
      <c r="AB68" s="41"/>
      <c r="AC68" s="41"/>
      <c r="AD68" s="41"/>
      <c r="AE68" s="41"/>
      <c r="AF68" s="41"/>
      <c r="AG68" s="41"/>
      <c r="AH68" s="41"/>
      <c r="AI68" s="41"/>
      <c r="AJ68" s="41"/>
      <c r="AK68" s="41"/>
      <c r="AL68" s="41"/>
      <c r="AM68" s="41"/>
      <c r="AN68" s="41"/>
      <c r="AO68" s="41"/>
      <c r="AP68" s="41"/>
    </row>
    <row r="69" spans="1:42" x14ac:dyDescent="0.25">
      <c r="A69" s="41"/>
      <c r="B69" s="41"/>
      <c r="C69" s="41"/>
      <c r="D69" s="41"/>
      <c r="E69" s="41"/>
      <c r="F69" s="41"/>
      <c r="G69" s="41"/>
      <c r="H69" s="41"/>
      <c r="I69" s="41"/>
      <c r="J69" s="41"/>
      <c r="K69" s="41"/>
      <c r="L69" s="41"/>
      <c r="M69" s="41"/>
      <c r="N69" s="41"/>
      <c r="O69" s="41"/>
      <c r="P69" s="41"/>
      <c r="Q69" s="41"/>
      <c r="R69" s="41"/>
      <c r="S69" s="41"/>
      <c r="T69" s="41"/>
      <c r="U69" s="41"/>
      <c r="V69" s="41"/>
      <c r="W69" s="41"/>
      <c r="X69" s="41"/>
      <c r="Y69" s="41"/>
      <c r="Z69" s="41"/>
      <c r="AA69" s="41"/>
      <c r="AB69" s="41"/>
      <c r="AC69" s="41"/>
      <c r="AD69" s="41"/>
      <c r="AE69" s="41"/>
      <c r="AF69" s="41"/>
      <c r="AG69" s="41"/>
      <c r="AH69" s="41"/>
      <c r="AI69" s="41"/>
      <c r="AJ69" s="41"/>
      <c r="AK69" s="41"/>
      <c r="AL69" s="41"/>
      <c r="AM69" s="41"/>
      <c r="AN69" s="41"/>
      <c r="AO69" s="41"/>
      <c r="AP69" s="41"/>
    </row>
    <row r="70" spans="1:42" x14ac:dyDescent="0.25">
      <c r="A70" s="41"/>
      <c r="B70" s="41"/>
      <c r="C70" s="41"/>
      <c r="D70" s="41"/>
      <c r="E70" s="41"/>
      <c r="F70" s="41"/>
      <c r="G70" s="41"/>
      <c r="H70" s="41"/>
      <c r="I70" s="41"/>
      <c r="J70" s="41"/>
      <c r="K70" s="41"/>
      <c r="L70" s="41"/>
      <c r="M70" s="41"/>
      <c r="N70" s="41"/>
      <c r="O70" s="41"/>
      <c r="P70" s="41"/>
      <c r="Q70" s="41"/>
      <c r="R70" s="41"/>
      <c r="S70" s="41"/>
      <c r="T70" s="41"/>
      <c r="U70" s="41"/>
      <c r="V70" s="41"/>
      <c r="W70" s="41"/>
      <c r="X70" s="41"/>
      <c r="Y70" s="41"/>
      <c r="Z70" s="41"/>
      <c r="AA70" s="41"/>
      <c r="AB70" s="41"/>
      <c r="AC70" s="41"/>
      <c r="AD70" s="41"/>
      <c r="AE70" s="41"/>
      <c r="AF70" s="41"/>
      <c r="AG70" s="41"/>
      <c r="AH70" s="41"/>
      <c r="AI70" s="41"/>
      <c r="AJ70" s="41"/>
      <c r="AK70" s="41"/>
      <c r="AL70" s="41"/>
      <c r="AM70" s="41"/>
      <c r="AN70" s="41"/>
      <c r="AO70" s="41"/>
      <c r="AP70" s="41"/>
    </row>
    <row r="71" spans="1:42" x14ac:dyDescent="0.25">
      <c r="A71" s="41"/>
      <c r="B71" s="41"/>
      <c r="C71" s="41"/>
      <c r="D71" s="41"/>
      <c r="E71" s="41"/>
      <c r="F71" s="41"/>
      <c r="G71" s="41"/>
      <c r="H71" s="41"/>
      <c r="I71" s="41"/>
      <c r="J71" s="41"/>
      <c r="K71" s="41"/>
      <c r="L71" s="41"/>
      <c r="M71" s="41"/>
      <c r="N71" s="41"/>
      <c r="O71" s="41"/>
      <c r="P71" s="41"/>
      <c r="Q71" s="41"/>
      <c r="R71" s="41"/>
      <c r="S71" s="41"/>
      <c r="T71" s="41"/>
      <c r="U71" s="41"/>
      <c r="V71" s="41"/>
      <c r="W71" s="41"/>
      <c r="X71" s="41"/>
      <c r="Y71" s="41"/>
      <c r="Z71" s="41"/>
      <c r="AA71" s="41"/>
      <c r="AB71" s="41"/>
      <c r="AC71" s="41"/>
      <c r="AD71" s="41"/>
      <c r="AE71" s="41"/>
      <c r="AF71" s="41"/>
      <c r="AG71" s="41"/>
      <c r="AH71" s="41"/>
      <c r="AI71" s="41"/>
      <c r="AJ71" s="41"/>
      <c r="AK71" s="41"/>
      <c r="AL71" s="41"/>
      <c r="AM71" s="41"/>
      <c r="AN71" s="41"/>
      <c r="AO71" s="41"/>
      <c r="AP71" s="41"/>
    </row>
    <row r="72" spans="1:42" x14ac:dyDescent="0.25">
      <c r="A72" s="41"/>
      <c r="B72" s="41"/>
      <c r="C72" s="41"/>
      <c r="D72" s="41"/>
      <c r="E72" s="41"/>
      <c r="F72" s="41"/>
      <c r="G72" s="41"/>
      <c r="H72" s="41"/>
      <c r="I72" s="41"/>
      <c r="J72" s="41"/>
      <c r="K72" s="41"/>
      <c r="L72" s="41"/>
      <c r="M72" s="41"/>
      <c r="N72" s="41"/>
      <c r="O72" s="41"/>
      <c r="P72" s="41"/>
      <c r="Q72" s="41"/>
      <c r="R72" s="41"/>
      <c r="S72" s="41"/>
      <c r="T72" s="41"/>
      <c r="U72" s="41"/>
      <c r="V72" s="41"/>
      <c r="W72" s="41"/>
      <c r="X72" s="41"/>
      <c r="Y72" s="41"/>
      <c r="Z72" s="41"/>
      <c r="AA72" s="41"/>
      <c r="AB72" s="41"/>
      <c r="AC72" s="41"/>
      <c r="AD72" s="41"/>
      <c r="AE72" s="41"/>
      <c r="AF72" s="41"/>
      <c r="AG72" s="41"/>
      <c r="AH72" s="41"/>
      <c r="AI72" s="41"/>
      <c r="AJ72" s="41"/>
      <c r="AK72" s="41"/>
      <c r="AL72" s="41"/>
      <c r="AM72" s="41"/>
      <c r="AN72" s="41"/>
      <c r="AO72" s="41"/>
      <c r="AP72" s="41"/>
    </row>
    <row r="73" spans="1:42" x14ac:dyDescent="0.25">
      <c r="A73" s="41"/>
      <c r="B73" s="41"/>
      <c r="C73" s="41"/>
      <c r="D73" s="41"/>
      <c r="E73" s="41"/>
      <c r="F73" s="41"/>
      <c r="G73" s="41"/>
      <c r="H73" s="41"/>
      <c r="I73" s="41"/>
      <c r="J73" s="41"/>
      <c r="K73" s="41"/>
      <c r="L73" s="41"/>
      <c r="M73" s="41"/>
      <c r="N73" s="41"/>
      <c r="O73" s="41"/>
      <c r="P73" s="41"/>
      <c r="Q73" s="41"/>
      <c r="R73" s="41"/>
      <c r="S73" s="41"/>
      <c r="T73" s="41"/>
      <c r="U73" s="41"/>
      <c r="V73" s="41"/>
      <c r="W73" s="41"/>
      <c r="X73" s="41"/>
      <c r="Y73" s="41"/>
      <c r="Z73" s="41"/>
      <c r="AA73" s="41"/>
      <c r="AB73" s="41"/>
      <c r="AC73" s="41"/>
      <c r="AD73" s="41"/>
      <c r="AE73" s="41"/>
      <c r="AF73" s="41"/>
      <c r="AG73" s="41"/>
      <c r="AH73" s="41"/>
      <c r="AI73" s="41"/>
      <c r="AJ73" s="41"/>
      <c r="AK73" s="41"/>
      <c r="AL73" s="41"/>
      <c r="AM73" s="41"/>
      <c r="AN73" s="41"/>
      <c r="AO73" s="41"/>
      <c r="AP73" s="41"/>
    </row>
    <row r="74" spans="1:42" x14ac:dyDescent="0.25">
      <c r="A74" s="41"/>
      <c r="B74" s="41"/>
      <c r="C74" s="41"/>
      <c r="D74" s="41"/>
      <c r="E74" s="41"/>
      <c r="F74" s="41"/>
      <c r="G74" s="41"/>
      <c r="H74" s="41"/>
      <c r="I74" s="41"/>
      <c r="J74" s="41"/>
      <c r="K74" s="41"/>
      <c r="L74" s="41"/>
      <c r="M74" s="41"/>
      <c r="N74" s="41"/>
      <c r="O74" s="41"/>
      <c r="P74" s="41"/>
      <c r="Q74" s="41"/>
      <c r="R74" s="41"/>
      <c r="S74" s="41"/>
      <c r="T74" s="41"/>
      <c r="U74" s="41"/>
      <c r="V74" s="41"/>
      <c r="W74" s="41"/>
      <c r="X74" s="41"/>
      <c r="Y74" s="41"/>
      <c r="Z74" s="41"/>
      <c r="AA74" s="41"/>
      <c r="AB74" s="41"/>
      <c r="AC74" s="41"/>
      <c r="AD74" s="41"/>
      <c r="AE74" s="41"/>
      <c r="AF74" s="41"/>
      <c r="AG74" s="41"/>
      <c r="AH74" s="41"/>
      <c r="AI74" s="41"/>
      <c r="AJ74" s="41"/>
      <c r="AK74" s="41"/>
      <c r="AL74" s="41"/>
      <c r="AM74" s="41"/>
      <c r="AN74" s="41"/>
      <c r="AO74" s="41"/>
      <c r="AP74" s="41"/>
    </row>
    <row r="75" spans="1:42" x14ac:dyDescent="0.25">
      <c r="A75" s="41"/>
      <c r="B75" s="41"/>
      <c r="C75" s="41"/>
      <c r="D75" s="41"/>
      <c r="E75" s="41"/>
      <c r="F75" s="41"/>
      <c r="G75" s="41"/>
      <c r="H75" s="41"/>
      <c r="I75" s="41"/>
      <c r="J75" s="41"/>
      <c r="K75" s="41"/>
      <c r="L75" s="41"/>
      <c r="M75" s="41"/>
      <c r="N75" s="41"/>
      <c r="O75" s="41"/>
      <c r="P75" s="41"/>
      <c r="Q75" s="41"/>
      <c r="R75" s="41"/>
      <c r="S75" s="41"/>
      <c r="T75" s="41"/>
      <c r="U75" s="41"/>
      <c r="V75" s="41"/>
      <c r="W75" s="41"/>
      <c r="X75" s="41"/>
      <c r="Y75" s="41"/>
      <c r="Z75" s="41"/>
      <c r="AA75" s="41"/>
      <c r="AB75" s="41"/>
      <c r="AC75" s="41"/>
      <c r="AD75" s="41"/>
      <c r="AE75" s="41"/>
      <c r="AF75" s="41"/>
      <c r="AG75" s="41"/>
      <c r="AH75" s="41"/>
      <c r="AI75" s="41"/>
      <c r="AJ75" s="41"/>
      <c r="AK75" s="41"/>
      <c r="AL75" s="41"/>
      <c r="AM75" s="41"/>
      <c r="AN75" s="41"/>
      <c r="AO75" s="41"/>
      <c r="AP75" s="41"/>
    </row>
    <row r="76" spans="1:42" x14ac:dyDescent="0.25">
      <c r="A76" s="41"/>
      <c r="B76" s="41"/>
      <c r="C76" s="41"/>
      <c r="D76" s="41"/>
      <c r="E76" s="41"/>
      <c r="F76" s="41"/>
      <c r="G76" s="41"/>
      <c r="H76" s="41"/>
      <c r="I76" s="41"/>
      <c r="J76" s="41"/>
      <c r="K76" s="41"/>
      <c r="L76" s="41"/>
      <c r="M76" s="41"/>
      <c r="N76" s="41"/>
      <c r="O76" s="41"/>
      <c r="P76" s="41"/>
      <c r="Q76" s="41"/>
      <c r="R76" s="41"/>
      <c r="S76" s="41"/>
      <c r="T76" s="41"/>
      <c r="U76" s="41"/>
      <c r="V76" s="41"/>
      <c r="W76" s="41"/>
      <c r="X76" s="41"/>
      <c r="Y76" s="41"/>
      <c r="Z76" s="41"/>
      <c r="AA76" s="41"/>
      <c r="AB76" s="41"/>
      <c r="AC76" s="41"/>
      <c r="AD76" s="41"/>
      <c r="AE76" s="41"/>
      <c r="AF76" s="41"/>
      <c r="AG76" s="41"/>
      <c r="AH76" s="41"/>
      <c r="AI76" s="41"/>
      <c r="AJ76" s="41"/>
      <c r="AK76" s="41"/>
      <c r="AL76" s="41"/>
      <c r="AM76" s="41"/>
      <c r="AN76" s="41"/>
      <c r="AO76" s="41"/>
      <c r="AP76" s="41"/>
    </row>
    <row r="77" spans="1:42" x14ac:dyDescent="0.25">
      <c r="A77" s="41"/>
      <c r="B77" s="41"/>
      <c r="C77" s="41"/>
      <c r="D77" s="41"/>
      <c r="E77" s="41"/>
      <c r="F77" s="41"/>
      <c r="G77" s="41"/>
      <c r="H77" s="41"/>
      <c r="I77" s="41"/>
      <c r="J77" s="41"/>
      <c r="K77" s="41"/>
      <c r="L77" s="41"/>
      <c r="M77" s="41"/>
      <c r="N77" s="41"/>
      <c r="O77" s="41"/>
      <c r="P77" s="41"/>
      <c r="Q77" s="41"/>
      <c r="R77" s="41"/>
      <c r="S77" s="41"/>
      <c r="T77" s="41"/>
      <c r="U77" s="41"/>
      <c r="V77" s="41"/>
      <c r="W77" s="41"/>
      <c r="X77" s="41"/>
      <c r="Y77" s="41"/>
      <c r="Z77" s="41"/>
      <c r="AA77" s="41"/>
      <c r="AB77" s="41"/>
      <c r="AC77" s="41"/>
      <c r="AD77" s="41"/>
      <c r="AE77" s="41"/>
      <c r="AF77" s="41"/>
      <c r="AG77" s="41"/>
      <c r="AH77" s="41"/>
      <c r="AI77" s="41"/>
      <c r="AJ77" s="41"/>
      <c r="AK77" s="41"/>
      <c r="AL77" s="41"/>
      <c r="AM77" s="41"/>
      <c r="AN77" s="41"/>
      <c r="AO77" s="41"/>
      <c r="AP77" s="41"/>
    </row>
    <row r="78" spans="1:42" x14ac:dyDescent="0.25">
      <c r="A78" s="41"/>
      <c r="B78" s="41"/>
      <c r="C78" s="41"/>
      <c r="D78" s="41"/>
      <c r="E78" s="41"/>
      <c r="F78" s="41"/>
      <c r="G78" s="41"/>
      <c r="H78" s="41"/>
      <c r="I78" s="41"/>
      <c r="J78" s="41"/>
      <c r="K78" s="41"/>
      <c r="L78" s="41"/>
      <c r="M78" s="41"/>
      <c r="N78" s="41"/>
      <c r="O78" s="41"/>
      <c r="P78" s="41"/>
      <c r="Q78" s="41"/>
      <c r="R78" s="41"/>
      <c r="S78" s="41"/>
      <c r="T78" s="41"/>
      <c r="U78" s="41"/>
      <c r="V78" s="41"/>
      <c r="W78" s="41"/>
      <c r="X78" s="41"/>
      <c r="Y78" s="41"/>
      <c r="Z78" s="41"/>
      <c r="AA78" s="41"/>
      <c r="AB78" s="41"/>
      <c r="AC78" s="41"/>
      <c r="AD78" s="41"/>
      <c r="AE78" s="41"/>
      <c r="AF78" s="41"/>
      <c r="AG78" s="41"/>
      <c r="AH78" s="41"/>
      <c r="AI78" s="41"/>
      <c r="AJ78" s="41"/>
      <c r="AK78" s="41"/>
      <c r="AL78" s="41"/>
      <c r="AM78" s="41"/>
      <c r="AN78" s="41"/>
      <c r="AO78" s="41"/>
      <c r="AP78" s="41"/>
    </row>
    <row r="79" spans="1:42" x14ac:dyDescent="0.25">
      <c r="A79" s="41"/>
      <c r="B79" s="41"/>
      <c r="C79" s="41"/>
      <c r="D79" s="41"/>
      <c r="E79" s="41"/>
      <c r="F79" s="41"/>
      <c r="G79" s="41"/>
      <c r="H79" s="41"/>
      <c r="I79" s="41"/>
      <c r="J79" s="41"/>
      <c r="K79" s="41"/>
      <c r="L79" s="41"/>
      <c r="M79" s="41"/>
      <c r="N79" s="41"/>
      <c r="O79" s="41"/>
      <c r="P79" s="41"/>
      <c r="Q79" s="41"/>
      <c r="R79" s="41"/>
      <c r="S79" s="41"/>
      <c r="T79" s="41"/>
      <c r="U79" s="41"/>
      <c r="V79" s="41"/>
      <c r="W79" s="41"/>
      <c r="X79" s="41"/>
      <c r="Y79" s="41"/>
      <c r="Z79" s="41"/>
      <c r="AA79" s="41"/>
      <c r="AB79" s="41"/>
      <c r="AC79" s="41"/>
      <c r="AD79" s="41"/>
      <c r="AE79" s="41"/>
      <c r="AF79" s="41"/>
      <c r="AG79" s="41"/>
      <c r="AH79" s="41"/>
      <c r="AI79" s="41"/>
      <c r="AJ79" s="41"/>
      <c r="AK79" s="41"/>
      <c r="AL79" s="41"/>
      <c r="AM79" s="41"/>
      <c r="AN79" s="41"/>
      <c r="AO79" s="41"/>
      <c r="AP79" s="41"/>
    </row>
    <row r="80" spans="1:42" x14ac:dyDescent="0.25">
      <c r="A80" s="41"/>
      <c r="B80" s="41"/>
      <c r="C80" s="41"/>
      <c r="D80" s="41"/>
      <c r="E80" s="41"/>
      <c r="F80" s="41"/>
      <c r="G80" s="41"/>
      <c r="H80" s="41"/>
      <c r="I80" s="41"/>
      <c r="J80" s="41"/>
      <c r="K80" s="41"/>
      <c r="L80" s="41"/>
      <c r="M80" s="41"/>
      <c r="N80" s="41"/>
      <c r="O80" s="41"/>
      <c r="P80" s="41"/>
      <c r="Q80" s="41"/>
      <c r="R80" s="41"/>
      <c r="S80" s="41"/>
      <c r="T80" s="41"/>
      <c r="U80" s="41"/>
      <c r="V80" s="41"/>
      <c r="W80" s="41"/>
      <c r="X80" s="41"/>
      <c r="Y80" s="41"/>
      <c r="Z80" s="41"/>
      <c r="AA80" s="41"/>
      <c r="AB80" s="41"/>
      <c r="AC80" s="41"/>
      <c r="AD80" s="41"/>
      <c r="AE80" s="41"/>
      <c r="AF80" s="41"/>
      <c r="AG80" s="41"/>
      <c r="AH80" s="41"/>
      <c r="AI80" s="41"/>
      <c r="AJ80" s="41"/>
      <c r="AK80" s="41"/>
      <c r="AL80" s="41"/>
      <c r="AM80" s="41"/>
      <c r="AN80" s="41"/>
      <c r="AO80" s="41"/>
      <c r="AP80" s="41"/>
    </row>
    <row r="81" spans="1:42" x14ac:dyDescent="0.25">
      <c r="A81" s="41"/>
      <c r="B81" s="41"/>
      <c r="C81" s="41"/>
      <c r="D81" s="41"/>
      <c r="E81" s="41"/>
      <c r="F81" s="41"/>
      <c r="G81" s="41"/>
      <c r="H81" s="41"/>
      <c r="I81" s="41"/>
      <c r="J81" s="41"/>
      <c r="K81" s="41"/>
      <c r="L81" s="41"/>
      <c r="M81" s="41"/>
      <c r="N81" s="41"/>
      <c r="O81" s="41"/>
      <c r="P81" s="41"/>
      <c r="Q81" s="41"/>
      <c r="R81" s="41"/>
      <c r="S81" s="41"/>
      <c r="T81" s="41"/>
      <c r="U81" s="41"/>
      <c r="V81" s="41"/>
      <c r="W81" s="41"/>
      <c r="X81" s="41"/>
      <c r="Y81" s="41"/>
      <c r="Z81" s="41"/>
      <c r="AA81" s="41"/>
      <c r="AB81" s="41"/>
      <c r="AC81" s="41"/>
      <c r="AD81" s="41"/>
      <c r="AE81" s="41"/>
      <c r="AF81" s="41"/>
      <c r="AG81" s="41"/>
      <c r="AH81" s="41"/>
      <c r="AI81" s="41"/>
      <c r="AJ81" s="41"/>
      <c r="AK81" s="41"/>
      <c r="AL81" s="41"/>
      <c r="AM81" s="41"/>
      <c r="AN81" s="41"/>
      <c r="AO81" s="41"/>
      <c r="AP81" s="41"/>
    </row>
    <row r="82" spans="1:42" x14ac:dyDescent="0.25">
      <c r="A82" s="41"/>
      <c r="B82" s="41"/>
      <c r="C82" s="41"/>
      <c r="D82" s="41"/>
      <c r="E82" s="41"/>
      <c r="F82" s="41"/>
      <c r="G82" s="41"/>
      <c r="H82" s="41"/>
      <c r="I82" s="41"/>
      <c r="J82" s="41"/>
      <c r="K82" s="41"/>
      <c r="L82" s="41"/>
      <c r="M82" s="41"/>
      <c r="N82" s="41"/>
      <c r="O82" s="41"/>
      <c r="P82" s="41"/>
      <c r="Q82" s="41"/>
      <c r="R82" s="41"/>
      <c r="S82" s="41"/>
      <c r="T82" s="41"/>
      <c r="U82" s="41"/>
      <c r="V82" s="41"/>
      <c r="W82" s="41"/>
      <c r="X82" s="41"/>
      <c r="Y82" s="41"/>
      <c r="Z82" s="41"/>
      <c r="AA82" s="41"/>
      <c r="AB82" s="41"/>
      <c r="AC82" s="41"/>
      <c r="AD82" s="41"/>
      <c r="AE82" s="41"/>
      <c r="AF82" s="41"/>
      <c r="AG82" s="41"/>
      <c r="AH82" s="41"/>
      <c r="AI82" s="41"/>
      <c r="AJ82" s="41"/>
      <c r="AK82" s="41"/>
      <c r="AL82" s="41"/>
      <c r="AM82" s="41"/>
      <c r="AN82" s="41"/>
      <c r="AO82" s="41"/>
      <c r="AP82" s="41"/>
    </row>
    <row r="83" spans="1:42" x14ac:dyDescent="0.25">
      <c r="A83" s="41"/>
      <c r="B83" s="41"/>
      <c r="C83" s="41"/>
      <c r="D83" s="41"/>
      <c r="E83" s="41"/>
      <c r="F83" s="41"/>
      <c r="G83" s="41"/>
      <c r="H83" s="41"/>
      <c r="I83" s="41"/>
      <c r="J83" s="41"/>
      <c r="K83" s="41"/>
      <c r="L83" s="41"/>
      <c r="M83" s="41"/>
      <c r="N83" s="41"/>
      <c r="O83" s="41"/>
      <c r="P83" s="41"/>
      <c r="Q83" s="41"/>
      <c r="R83" s="41"/>
      <c r="S83" s="41"/>
      <c r="T83" s="41"/>
      <c r="U83" s="41"/>
      <c r="V83" s="41"/>
      <c r="W83" s="41"/>
      <c r="X83" s="41"/>
      <c r="Y83" s="41"/>
      <c r="Z83" s="41"/>
      <c r="AA83" s="41"/>
      <c r="AB83" s="41"/>
      <c r="AC83" s="41"/>
      <c r="AD83" s="41"/>
      <c r="AE83" s="41"/>
      <c r="AF83" s="41"/>
      <c r="AG83" s="41"/>
      <c r="AH83" s="41"/>
      <c r="AI83" s="41"/>
      <c r="AJ83" s="41"/>
      <c r="AK83" s="41"/>
      <c r="AL83" s="41"/>
      <c r="AM83" s="41"/>
      <c r="AN83" s="41"/>
      <c r="AO83" s="41"/>
      <c r="AP83" s="41"/>
    </row>
    <row r="84" spans="1:42" x14ac:dyDescent="0.25">
      <c r="A84" s="41"/>
      <c r="B84" s="41"/>
      <c r="C84" s="41"/>
      <c r="D84" s="41"/>
      <c r="E84" s="41"/>
      <c r="F84" s="41"/>
      <c r="G84" s="41"/>
      <c r="H84" s="41"/>
      <c r="I84" s="41"/>
      <c r="J84" s="41"/>
      <c r="K84" s="41"/>
      <c r="L84" s="41"/>
      <c r="M84" s="41"/>
      <c r="N84" s="41"/>
      <c r="O84" s="41"/>
      <c r="P84" s="41"/>
      <c r="Q84" s="41"/>
      <c r="R84" s="41"/>
      <c r="S84" s="41"/>
      <c r="T84" s="41"/>
      <c r="U84" s="41"/>
      <c r="V84" s="41"/>
      <c r="W84" s="41"/>
      <c r="X84" s="41"/>
      <c r="Y84" s="41"/>
      <c r="Z84" s="41"/>
      <c r="AA84" s="41"/>
      <c r="AB84" s="41"/>
      <c r="AC84" s="41"/>
      <c r="AD84" s="41"/>
      <c r="AE84" s="41"/>
      <c r="AF84" s="41"/>
      <c r="AG84" s="41"/>
      <c r="AH84" s="41"/>
      <c r="AI84" s="41"/>
      <c r="AJ84" s="41"/>
      <c r="AK84" s="41"/>
      <c r="AL84" s="41"/>
      <c r="AM84" s="41"/>
      <c r="AN84" s="41"/>
      <c r="AO84" s="41"/>
      <c r="AP84" s="41"/>
    </row>
    <row r="85" spans="1:42" x14ac:dyDescent="0.25">
      <c r="A85" s="41"/>
      <c r="B85" s="41"/>
      <c r="C85" s="41"/>
      <c r="D85" s="41"/>
      <c r="E85" s="41"/>
      <c r="F85" s="41"/>
      <c r="G85" s="41"/>
      <c r="H85" s="41"/>
      <c r="I85" s="41"/>
      <c r="J85" s="41"/>
      <c r="K85" s="41"/>
      <c r="L85" s="41"/>
      <c r="M85" s="41"/>
      <c r="N85" s="41"/>
      <c r="O85" s="41"/>
      <c r="P85" s="41"/>
      <c r="Q85" s="41"/>
      <c r="R85" s="41"/>
      <c r="S85" s="41"/>
      <c r="T85" s="41"/>
      <c r="U85" s="41"/>
      <c r="V85" s="41"/>
      <c r="W85" s="41"/>
      <c r="X85" s="41"/>
      <c r="Y85" s="41"/>
      <c r="Z85" s="41"/>
      <c r="AA85" s="41"/>
      <c r="AB85" s="41"/>
      <c r="AC85" s="41"/>
      <c r="AD85" s="41"/>
      <c r="AE85" s="41"/>
      <c r="AF85" s="41"/>
      <c r="AG85" s="41"/>
      <c r="AH85" s="41"/>
      <c r="AI85" s="41"/>
      <c r="AJ85" s="41"/>
      <c r="AK85" s="41"/>
      <c r="AL85" s="41"/>
      <c r="AM85" s="41"/>
      <c r="AN85" s="41"/>
      <c r="AO85" s="41"/>
      <c r="AP85" s="41"/>
    </row>
    <row r="86" spans="1:42" x14ac:dyDescent="0.25">
      <c r="A86" s="41"/>
      <c r="B86" s="41"/>
      <c r="C86" s="41"/>
      <c r="D86" s="41"/>
      <c r="E86" s="41"/>
      <c r="F86" s="41"/>
      <c r="G86" s="41"/>
      <c r="H86" s="41"/>
      <c r="I86" s="41"/>
      <c r="J86" s="41"/>
      <c r="K86" s="41"/>
      <c r="L86" s="41"/>
      <c r="M86" s="41"/>
      <c r="N86" s="41"/>
      <c r="O86" s="41"/>
      <c r="P86" s="41"/>
      <c r="Q86" s="41"/>
      <c r="R86" s="41"/>
      <c r="S86" s="41"/>
      <c r="T86" s="41"/>
      <c r="U86" s="41"/>
      <c r="V86" s="41"/>
      <c r="W86" s="41"/>
      <c r="X86" s="41"/>
      <c r="Y86" s="41"/>
      <c r="Z86" s="41"/>
      <c r="AA86" s="41"/>
      <c r="AB86" s="41"/>
      <c r="AC86" s="41"/>
      <c r="AD86" s="41"/>
      <c r="AE86" s="41"/>
      <c r="AF86" s="41"/>
      <c r="AG86" s="41"/>
      <c r="AH86" s="41"/>
      <c r="AI86" s="41"/>
      <c r="AJ86" s="41"/>
      <c r="AK86" s="41"/>
      <c r="AL86" s="41"/>
      <c r="AM86" s="41"/>
      <c r="AN86" s="41"/>
      <c r="AO86" s="41"/>
      <c r="AP86" s="41"/>
    </row>
    <row r="87" spans="1:42" x14ac:dyDescent="0.25">
      <c r="A87" s="41"/>
      <c r="B87" s="41"/>
      <c r="C87" s="41"/>
      <c r="D87" s="41"/>
      <c r="E87" s="41"/>
      <c r="F87" s="41"/>
      <c r="G87" s="41"/>
      <c r="H87" s="41"/>
      <c r="I87" s="41"/>
      <c r="J87" s="41"/>
      <c r="K87" s="41"/>
      <c r="L87" s="41"/>
      <c r="M87" s="41"/>
      <c r="N87" s="41"/>
      <c r="O87" s="41"/>
      <c r="P87" s="41"/>
      <c r="Q87" s="41"/>
      <c r="R87" s="41"/>
      <c r="S87" s="41"/>
      <c r="T87" s="41"/>
      <c r="U87" s="41"/>
      <c r="V87" s="41"/>
      <c r="W87" s="41"/>
      <c r="X87" s="41"/>
      <c r="Y87" s="41"/>
      <c r="Z87" s="41"/>
      <c r="AA87" s="41"/>
      <c r="AB87" s="41"/>
      <c r="AC87" s="41"/>
      <c r="AD87" s="41"/>
      <c r="AE87" s="41"/>
      <c r="AF87" s="41"/>
      <c r="AG87" s="41"/>
      <c r="AH87" s="41"/>
      <c r="AI87" s="41"/>
      <c r="AJ87" s="41"/>
      <c r="AK87" s="41"/>
      <c r="AL87" s="41"/>
      <c r="AM87" s="41"/>
      <c r="AN87" s="41"/>
      <c r="AO87" s="41"/>
      <c r="AP87" s="41"/>
    </row>
    <row r="88" spans="1:42" x14ac:dyDescent="0.25">
      <c r="A88" s="41"/>
      <c r="B88" s="41"/>
      <c r="C88" s="41"/>
      <c r="D88" s="41"/>
      <c r="E88" s="41"/>
      <c r="F88" s="41"/>
      <c r="G88" s="41"/>
      <c r="H88" s="41"/>
      <c r="I88" s="41"/>
      <c r="J88" s="41"/>
      <c r="K88" s="41"/>
      <c r="L88" s="41"/>
      <c r="M88" s="41"/>
      <c r="N88" s="41"/>
      <c r="O88" s="41"/>
      <c r="P88" s="41"/>
      <c r="Q88" s="41"/>
      <c r="R88" s="41"/>
      <c r="S88" s="41"/>
      <c r="T88" s="41"/>
      <c r="U88" s="41"/>
      <c r="V88" s="41"/>
      <c r="W88" s="41"/>
      <c r="X88" s="41"/>
      <c r="Y88" s="41"/>
      <c r="Z88" s="41"/>
      <c r="AA88" s="41"/>
      <c r="AB88" s="41"/>
      <c r="AC88" s="41"/>
      <c r="AD88" s="41"/>
      <c r="AE88" s="41"/>
      <c r="AF88" s="41"/>
      <c r="AG88" s="41"/>
      <c r="AH88" s="41"/>
      <c r="AI88" s="41"/>
      <c r="AJ88" s="41"/>
      <c r="AK88" s="41"/>
      <c r="AL88" s="41"/>
      <c r="AM88" s="41"/>
      <c r="AN88" s="41"/>
      <c r="AO88" s="41"/>
      <c r="AP88" s="41"/>
    </row>
    <row r="89" spans="1:42" x14ac:dyDescent="0.25">
      <c r="A89" s="41"/>
      <c r="B89" s="41"/>
      <c r="C89" s="41"/>
      <c r="D89" s="41"/>
      <c r="E89" s="41"/>
      <c r="F89" s="41"/>
      <c r="G89" s="41"/>
      <c r="H89" s="41"/>
      <c r="I89" s="41"/>
      <c r="J89" s="41"/>
      <c r="K89" s="41"/>
      <c r="L89" s="41"/>
      <c r="M89" s="41"/>
      <c r="N89" s="41"/>
      <c r="O89" s="41"/>
      <c r="P89" s="41"/>
      <c r="Q89" s="41"/>
      <c r="R89" s="41"/>
      <c r="S89" s="41"/>
      <c r="T89" s="41"/>
      <c r="U89" s="41"/>
      <c r="V89" s="41"/>
      <c r="W89" s="41"/>
      <c r="X89" s="41"/>
      <c r="Y89" s="41"/>
      <c r="Z89" s="41"/>
      <c r="AA89" s="41"/>
      <c r="AB89" s="41"/>
      <c r="AC89" s="41"/>
      <c r="AD89" s="41"/>
      <c r="AE89" s="41"/>
      <c r="AF89" s="41"/>
      <c r="AG89" s="41"/>
      <c r="AH89" s="41"/>
      <c r="AI89" s="41"/>
      <c r="AJ89" s="41"/>
      <c r="AK89" s="41"/>
      <c r="AL89" s="41"/>
      <c r="AM89" s="41"/>
      <c r="AN89" s="41"/>
      <c r="AO89" s="41"/>
      <c r="AP89" s="41"/>
    </row>
    <row r="90" spans="1:42" x14ac:dyDescent="0.25">
      <c r="A90" s="41"/>
      <c r="B90" s="41"/>
      <c r="C90" s="41"/>
      <c r="D90" s="41"/>
      <c r="E90" s="41"/>
      <c r="F90" s="41"/>
      <c r="G90" s="41"/>
      <c r="H90" s="41"/>
      <c r="I90" s="41"/>
      <c r="J90" s="41"/>
      <c r="K90" s="41"/>
      <c r="L90" s="41"/>
      <c r="M90" s="41"/>
      <c r="N90" s="41"/>
      <c r="O90" s="41"/>
      <c r="P90" s="41"/>
      <c r="Q90" s="41"/>
      <c r="R90" s="41"/>
      <c r="S90" s="41"/>
      <c r="T90" s="41"/>
      <c r="U90" s="41"/>
      <c r="V90" s="41"/>
      <c r="W90" s="41"/>
      <c r="X90" s="41"/>
      <c r="Y90" s="41"/>
      <c r="Z90" s="41"/>
      <c r="AA90" s="41"/>
      <c r="AB90" s="41"/>
      <c r="AC90" s="41"/>
      <c r="AD90" s="41"/>
      <c r="AE90" s="41"/>
      <c r="AF90" s="41"/>
      <c r="AG90" s="41"/>
      <c r="AH90" s="41"/>
      <c r="AI90" s="41"/>
      <c r="AJ90" s="41"/>
      <c r="AK90" s="41"/>
      <c r="AL90" s="41"/>
      <c r="AM90" s="41"/>
      <c r="AN90" s="41"/>
      <c r="AO90" s="41"/>
      <c r="AP90" s="41"/>
    </row>
    <row r="91" spans="1:42" x14ac:dyDescent="0.25">
      <c r="A91" s="41"/>
      <c r="B91" s="41"/>
      <c r="C91" s="41"/>
      <c r="D91" s="41"/>
      <c r="E91" s="41"/>
      <c r="F91" s="41"/>
      <c r="G91" s="41"/>
      <c r="H91" s="41"/>
      <c r="I91" s="41"/>
      <c r="J91" s="41"/>
      <c r="K91" s="41"/>
      <c r="L91" s="41"/>
      <c r="M91" s="41"/>
      <c r="N91" s="41"/>
      <c r="O91" s="41"/>
      <c r="P91" s="41"/>
      <c r="Q91" s="41"/>
      <c r="R91" s="41"/>
      <c r="S91" s="41"/>
      <c r="T91" s="41"/>
      <c r="U91" s="41"/>
      <c r="V91" s="41"/>
      <c r="W91" s="41"/>
      <c r="X91" s="41"/>
      <c r="Y91" s="41"/>
      <c r="Z91" s="41"/>
      <c r="AA91" s="41"/>
      <c r="AB91" s="41"/>
      <c r="AC91" s="41"/>
      <c r="AD91" s="41"/>
      <c r="AE91" s="41"/>
      <c r="AF91" s="41"/>
      <c r="AG91" s="41"/>
      <c r="AH91" s="41"/>
      <c r="AI91" s="41"/>
      <c r="AJ91" s="41"/>
      <c r="AK91" s="41"/>
      <c r="AL91" s="41"/>
      <c r="AM91" s="41"/>
      <c r="AN91" s="41"/>
      <c r="AO91" s="41"/>
      <c r="AP91" s="41"/>
    </row>
    <row r="92" spans="1:42" x14ac:dyDescent="0.25">
      <c r="A92" s="41"/>
      <c r="B92" s="41"/>
      <c r="C92" s="41"/>
      <c r="D92" s="41"/>
      <c r="E92" s="41"/>
      <c r="F92" s="41"/>
      <c r="G92" s="41"/>
      <c r="H92" s="41"/>
      <c r="I92" s="41"/>
      <c r="J92" s="41"/>
      <c r="K92" s="41"/>
      <c r="L92" s="41"/>
      <c r="M92" s="41"/>
      <c r="N92" s="41"/>
      <c r="O92" s="41"/>
      <c r="P92" s="41"/>
      <c r="Q92" s="41"/>
      <c r="R92" s="41"/>
      <c r="S92" s="41"/>
      <c r="T92" s="41"/>
      <c r="U92" s="41"/>
      <c r="V92" s="41"/>
      <c r="W92" s="41"/>
      <c r="X92" s="41"/>
      <c r="Y92" s="41"/>
      <c r="Z92" s="41"/>
      <c r="AA92" s="41"/>
      <c r="AB92" s="41"/>
      <c r="AC92" s="41"/>
      <c r="AD92" s="41"/>
      <c r="AE92" s="41"/>
      <c r="AF92" s="41"/>
      <c r="AG92" s="41"/>
      <c r="AH92" s="41"/>
      <c r="AI92" s="41"/>
      <c r="AJ92" s="41"/>
      <c r="AK92" s="41"/>
      <c r="AL92" s="41"/>
      <c r="AM92" s="41"/>
      <c r="AN92" s="41"/>
      <c r="AO92" s="41"/>
      <c r="AP92" s="41"/>
    </row>
    <row r="93" spans="1:42" x14ac:dyDescent="0.25">
      <c r="A93" s="41"/>
      <c r="B93" s="41"/>
      <c r="C93" s="41"/>
      <c r="D93" s="41"/>
      <c r="E93" s="41"/>
      <c r="F93" s="41"/>
      <c r="G93" s="41"/>
      <c r="H93" s="41"/>
      <c r="I93" s="41"/>
      <c r="J93" s="41"/>
      <c r="K93" s="41"/>
      <c r="L93" s="41"/>
      <c r="M93" s="41"/>
      <c r="N93" s="41"/>
      <c r="O93" s="41"/>
      <c r="P93" s="41"/>
      <c r="Q93" s="41"/>
      <c r="R93" s="41"/>
      <c r="S93" s="41"/>
      <c r="T93" s="41"/>
      <c r="U93" s="41"/>
      <c r="V93" s="41"/>
      <c r="W93" s="41"/>
      <c r="X93" s="41"/>
      <c r="Y93" s="41"/>
      <c r="Z93" s="41"/>
      <c r="AA93" s="41"/>
      <c r="AB93" s="41"/>
      <c r="AC93" s="41"/>
      <c r="AD93" s="41"/>
      <c r="AE93" s="41"/>
      <c r="AF93" s="41"/>
      <c r="AG93" s="41"/>
      <c r="AH93" s="41"/>
      <c r="AI93" s="41"/>
      <c r="AJ93" s="41"/>
      <c r="AK93" s="41"/>
      <c r="AL93" s="41"/>
      <c r="AM93" s="41"/>
      <c r="AN93" s="41"/>
      <c r="AO93" s="41"/>
      <c r="AP93" s="41"/>
    </row>
    <row r="94" spans="1:42" x14ac:dyDescent="0.25">
      <c r="A94" s="41"/>
      <c r="B94" s="41"/>
      <c r="C94" s="41"/>
      <c r="D94" s="41"/>
      <c r="E94" s="41"/>
      <c r="F94" s="41"/>
      <c r="G94" s="41"/>
      <c r="H94" s="41"/>
      <c r="I94" s="41"/>
      <c r="J94" s="41"/>
      <c r="K94" s="41"/>
      <c r="L94" s="41"/>
      <c r="M94" s="41"/>
      <c r="N94" s="41"/>
      <c r="O94" s="41"/>
      <c r="P94" s="41"/>
      <c r="Q94" s="41"/>
      <c r="R94" s="41"/>
      <c r="S94" s="41"/>
      <c r="T94" s="41"/>
      <c r="U94" s="41"/>
      <c r="V94" s="41"/>
      <c r="W94" s="41"/>
      <c r="X94" s="41"/>
      <c r="Y94" s="41"/>
      <c r="Z94" s="41"/>
      <c r="AA94" s="41"/>
      <c r="AB94" s="41"/>
      <c r="AC94" s="41"/>
      <c r="AD94" s="41"/>
      <c r="AE94" s="41"/>
      <c r="AF94" s="41"/>
      <c r="AG94" s="41"/>
      <c r="AH94" s="41"/>
      <c r="AI94" s="41"/>
      <c r="AJ94" s="41"/>
      <c r="AK94" s="41"/>
      <c r="AL94" s="41"/>
      <c r="AM94" s="41"/>
      <c r="AN94" s="41"/>
      <c r="AO94" s="41"/>
      <c r="AP94" s="41"/>
    </row>
    <row r="95" spans="1:42" x14ac:dyDescent="0.25">
      <c r="A95" s="41"/>
      <c r="B95" s="41"/>
      <c r="C95" s="41"/>
      <c r="D95" s="41"/>
      <c r="E95" s="41"/>
      <c r="F95" s="41"/>
      <c r="G95" s="41"/>
      <c r="H95" s="41"/>
      <c r="I95" s="41"/>
      <c r="J95" s="41"/>
      <c r="K95" s="41"/>
      <c r="L95" s="41"/>
      <c r="M95" s="41"/>
      <c r="N95" s="41"/>
      <c r="O95" s="41"/>
      <c r="P95" s="41"/>
      <c r="Q95" s="41"/>
      <c r="R95" s="41"/>
      <c r="S95" s="41"/>
      <c r="T95" s="41"/>
      <c r="U95" s="41"/>
      <c r="V95" s="41"/>
      <c r="W95" s="41"/>
      <c r="X95" s="41"/>
      <c r="Y95" s="41"/>
      <c r="Z95" s="41"/>
      <c r="AA95" s="41"/>
      <c r="AB95" s="41"/>
      <c r="AC95" s="41"/>
      <c r="AD95" s="41"/>
      <c r="AE95" s="41"/>
      <c r="AF95" s="41"/>
      <c r="AG95" s="41"/>
      <c r="AH95" s="41"/>
      <c r="AI95" s="41"/>
      <c r="AJ95" s="41"/>
      <c r="AK95" s="41"/>
      <c r="AL95" s="41"/>
      <c r="AM95" s="41"/>
      <c r="AN95" s="41"/>
      <c r="AO95" s="41"/>
      <c r="AP95" s="41"/>
    </row>
    <row r="96" spans="1:42" x14ac:dyDescent="0.25">
      <c r="A96" s="41"/>
      <c r="B96" s="41"/>
      <c r="C96" s="41"/>
      <c r="D96" s="41"/>
      <c r="E96" s="41"/>
      <c r="F96" s="41"/>
      <c r="G96" s="41"/>
      <c r="H96" s="41"/>
      <c r="I96" s="41"/>
      <c r="J96" s="41"/>
      <c r="K96" s="41"/>
      <c r="L96" s="41"/>
      <c r="M96" s="41"/>
      <c r="N96" s="41"/>
      <c r="O96" s="41"/>
      <c r="P96" s="41"/>
      <c r="Q96" s="41"/>
      <c r="R96" s="41"/>
      <c r="S96" s="41"/>
      <c r="T96" s="41"/>
      <c r="U96" s="41"/>
      <c r="V96" s="41"/>
      <c r="W96" s="41"/>
      <c r="X96" s="41"/>
      <c r="Y96" s="41"/>
      <c r="Z96" s="41"/>
      <c r="AA96" s="41"/>
      <c r="AB96" s="41"/>
      <c r="AC96" s="41"/>
      <c r="AD96" s="41"/>
      <c r="AE96" s="41"/>
      <c r="AF96" s="41"/>
      <c r="AG96" s="41"/>
      <c r="AH96" s="41"/>
      <c r="AI96" s="41"/>
      <c r="AJ96" s="41"/>
      <c r="AK96" s="41"/>
      <c r="AL96" s="41"/>
      <c r="AM96" s="41"/>
      <c r="AN96" s="41"/>
      <c r="AO96" s="41"/>
      <c r="AP96" s="41"/>
    </row>
    <row r="97" spans="1:42" x14ac:dyDescent="0.25">
      <c r="A97" s="41"/>
      <c r="B97" s="41"/>
      <c r="C97" s="41"/>
      <c r="D97" s="41"/>
      <c r="E97" s="41"/>
      <c r="F97" s="41"/>
      <c r="G97" s="41"/>
      <c r="H97" s="41"/>
      <c r="I97" s="41"/>
      <c r="J97" s="41"/>
      <c r="K97" s="41"/>
      <c r="L97" s="41"/>
      <c r="M97" s="41"/>
      <c r="N97" s="41"/>
      <c r="O97" s="41"/>
      <c r="P97" s="41"/>
      <c r="Q97" s="41"/>
      <c r="R97" s="41"/>
      <c r="S97" s="41"/>
      <c r="T97" s="41"/>
      <c r="U97" s="41"/>
      <c r="V97" s="41"/>
      <c r="W97" s="41"/>
      <c r="X97" s="41"/>
      <c r="Y97" s="41"/>
      <c r="Z97" s="41"/>
      <c r="AA97" s="41"/>
      <c r="AB97" s="41"/>
      <c r="AC97" s="41"/>
      <c r="AD97" s="41"/>
      <c r="AE97" s="41"/>
      <c r="AF97" s="41"/>
      <c r="AG97" s="41"/>
      <c r="AH97" s="41"/>
      <c r="AI97" s="41"/>
      <c r="AJ97" s="41"/>
      <c r="AK97" s="41"/>
      <c r="AL97" s="41"/>
      <c r="AM97" s="41"/>
      <c r="AN97" s="41"/>
      <c r="AO97" s="41"/>
      <c r="AP97" s="41"/>
    </row>
    <row r="98" spans="1:42" x14ac:dyDescent="0.25">
      <c r="A98" s="41"/>
      <c r="B98" s="41"/>
      <c r="C98" s="41"/>
      <c r="D98" s="41"/>
      <c r="E98" s="41"/>
      <c r="F98" s="41"/>
      <c r="G98" s="41"/>
      <c r="H98" s="41"/>
      <c r="I98" s="41"/>
      <c r="J98" s="41"/>
      <c r="K98" s="41"/>
      <c r="L98" s="41"/>
      <c r="M98" s="41"/>
      <c r="N98" s="41"/>
      <c r="O98" s="41"/>
      <c r="P98" s="41"/>
      <c r="Q98" s="41"/>
      <c r="R98" s="41"/>
      <c r="S98" s="41"/>
      <c r="T98" s="41"/>
      <c r="U98" s="41"/>
      <c r="V98" s="41"/>
      <c r="W98" s="41"/>
      <c r="X98" s="41"/>
      <c r="Y98" s="41"/>
      <c r="Z98" s="41"/>
      <c r="AA98" s="41"/>
      <c r="AB98" s="41"/>
      <c r="AC98" s="41"/>
      <c r="AD98" s="41"/>
      <c r="AE98" s="41"/>
      <c r="AF98" s="41"/>
      <c r="AG98" s="41"/>
      <c r="AH98" s="41"/>
      <c r="AI98" s="41"/>
      <c r="AJ98" s="41"/>
      <c r="AK98" s="41"/>
      <c r="AL98" s="41"/>
      <c r="AM98" s="41"/>
      <c r="AN98" s="41"/>
      <c r="AO98" s="41"/>
      <c r="AP98" s="41"/>
    </row>
    <row r="99" spans="1:42" x14ac:dyDescent="0.25">
      <c r="A99" s="41"/>
      <c r="B99" s="41"/>
      <c r="C99" s="41"/>
      <c r="D99" s="41"/>
      <c r="E99" s="41"/>
      <c r="F99" s="41"/>
      <c r="G99" s="41"/>
      <c r="H99" s="41"/>
      <c r="I99" s="41"/>
      <c r="J99" s="41"/>
      <c r="K99" s="41"/>
      <c r="L99" s="41"/>
      <c r="M99" s="41"/>
      <c r="N99" s="41"/>
      <c r="O99" s="41"/>
      <c r="P99" s="41"/>
      <c r="Q99" s="41"/>
      <c r="R99" s="41"/>
      <c r="S99" s="41"/>
      <c r="T99" s="41"/>
      <c r="U99" s="41"/>
      <c r="V99" s="41"/>
      <c r="W99" s="41"/>
      <c r="X99" s="41"/>
      <c r="Y99" s="41"/>
      <c r="Z99" s="41"/>
      <c r="AA99" s="41"/>
      <c r="AB99" s="41"/>
      <c r="AC99" s="41"/>
      <c r="AD99" s="41"/>
      <c r="AE99" s="41"/>
      <c r="AF99" s="41"/>
      <c r="AG99" s="41"/>
      <c r="AH99" s="41"/>
      <c r="AI99" s="41"/>
      <c r="AJ99" s="41"/>
      <c r="AK99" s="41"/>
      <c r="AL99" s="41"/>
      <c r="AM99" s="41"/>
      <c r="AN99" s="41"/>
      <c r="AO99" s="41"/>
      <c r="AP99" s="41"/>
    </row>
    <row r="100" spans="1:42" x14ac:dyDescent="0.25">
      <c r="A100" s="41"/>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c r="AA100" s="41"/>
      <c r="AB100" s="41"/>
      <c r="AC100" s="41"/>
      <c r="AD100" s="41"/>
      <c r="AE100" s="41"/>
      <c r="AF100" s="41"/>
      <c r="AG100" s="41"/>
      <c r="AH100" s="41"/>
      <c r="AI100" s="41"/>
      <c r="AJ100" s="41"/>
      <c r="AK100" s="41"/>
      <c r="AL100" s="41"/>
      <c r="AM100" s="41"/>
      <c r="AN100" s="41"/>
      <c r="AO100" s="41"/>
      <c r="AP100" s="41"/>
    </row>
    <row r="101" spans="1:42" x14ac:dyDescent="0.25">
      <c r="A101" s="41"/>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c r="AA101" s="41"/>
      <c r="AB101" s="41"/>
      <c r="AC101" s="41"/>
      <c r="AD101" s="41"/>
      <c r="AE101" s="41"/>
      <c r="AF101" s="41"/>
      <c r="AG101" s="41"/>
      <c r="AH101" s="41"/>
      <c r="AI101" s="41"/>
      <c r="AJ101" s="41"/>
      <c r="AK101" s="41"/>
      <c r="AL101" s="41"/>
      <c r="AM101" s="41"/>
      <c r="AN101" s="41"/>
      <c r="AO101" s="41"/>
      <c r="AP101" s="41"/>
    </row>
    <row r="102" spans="1:42" x14ac:dyDescent="0.25">
      <c r="A102" s="41"/>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c r="AA102" s="41"/>
      <c r="AB102" s="41"/>
      <c r="AC102" s="41"/>
      <c r="AD102" s="41"/>
      <c r="AE102" s="41"/>
      <c r="AF102" s="41"/>
      <c r="AG102" s="41"/>
      <c r="AH102" s="41"/>
      <c r="AI102" s="41"/>
      <c r="AJ102" s="41"/>
      <c r="AK102" s="41"/>
      <c r="AL102" s="41"/>
      <c r="AM102" s="41"/>
      <c r="AN102" s="41"/>
      <c r="AO102" s="41"/>
      <c r="AP102" s="41"/>
    </row>
    <row r="103" spans="1:42" x14ac:dyDescent="0.25">
      <c r="A103" s="41"/>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c r="AA103" s="41"/>
      <c r="AB103" s="41"/>
      <c r="AC103" s="41"/>
      <c r="AD103" s="41"/>
      <c r="AE103" s="41"/>
      <c r="AF103" s="41"/>
      <c r="AG103" s="41"/>
      <c r="AH103" s="41"/>
      <c r="AI103" s="41"/>
      <c r="AJ103" s="41"/>
      <c r="AK103" s="41"/>
      <c r="AL103" s="41"/>
      <c r="AM103" s="41"/>
      <c r="AN103" s="41"/>
      <c r="AO103" s="41"/>
      <c r="AP103" s="41"/>
    </row>
    <row r="104" spans="1:42" x14ac:dyDescent="0.25">
      <c r="A104" s="41"/>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c r="AA104" s="41"/>
      <c r="AB104" s="41"/>
      <c r="AC104" s="41"/>
      <c r="AD104" s="41"/>
      <c r="AE104" s="41"/>
      <c r="AF104" s="41"/>
      <c r="AG104" s="41"/>
      <c r="AH104" s="41"/>
      <c r="AI104" s="41"/>
      <c r="AJ104" s="41"/>
      <c r="AK104" s="41"/>
      <c r="AL104" s="41"/>
      <c r="AM104" s="41"/>
      <c r="AN104" s="41"/>
      <c r="AO104" s="41"/>
      <c r="AP104" s="41"/>
    </row>
    <row r="105" spans="1:42" x14ac:dyDescent="0.25">
      <c r="A105" s="41"/>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c r="AA105" s="41"/>
      <c r="AB105" s="41"/>
      <c r="AC105" s="41"/>
      <c r="AD105" s="41"/>
      <c r="AE105" s="41"/>
      <c r="AF105" s="41"/>
      <c r="AG105" s="41"/>
      <c r="AH105" s="41"/>
      <c r="AI105" s="41"/>
      <c r="AJ105" s="41"/>
      <c r="AK105" s="41"/>
      <c r="AL105" s="41"/>
      <c r="AM105" s="41"/>
      <c r="AN105" s="41"/>
      <c r="AO105" s="41"/>
      <c r="AP105" s="41"/>
    </row>
    <row r="106" spans="1:42" x14ac:dyDescent="0.25">
      <c r="A106" s="41"/>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c r="AA106" s="41"/>
      <c r="AB106" s="41"/>
      <c r="AC106" s="41"/>
      <c r="AD106" s="41"/>
      <c r="AE106" s="41"/>
      <c r="AF106" s="41"/>
      <c r="AG106" s="41"/>
      <c r="AH106" s="41"/>
      <c r="AI106" s="41"/>
      <c r="AJ106" s="41"/>
      <c r="AK106" s="41"/>
      <c r="AL106" s="41"/>
      <c r="AM106" s="41"/>
      <c r="AN106" s="41"/>
      <c r="AO106" s="41"/>
      <c r="AP106" s="41"/>
    </row>
    <row r="107" spans="1:42" x14ac:dyDescent="0.25">
      <c r="A107" s="41"/>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c r="AA107" s="41"/>
      <c r="AB107" s="41"/>
      <c r="AC107" s="41"/>
      <c r="AD107" s="41"/>
      <c r="AE107" s="41"/>
      <c r="AF107" s="41"/>
      <c r="AG107" s="41"/>
      <c r="AH107" s="41"/>
      <c r="AI107" s="41"/>
      <c r="AJ107" s="41"/>
      <c r="AK107" s="41"/>
      <c r="AL107" s="41"/>
      <c r="AM107" s="41"/>
      <c r="AN107" s="41"/>
      <c r="AO107" s="41"/>
      <c r="AP107" s="41"/>
    </row>
    <row r="108" spans="1:42" x14ac:dyDescent="0.25">
      <c r="A108" s="41"/>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c r="AA108" s="41"/>
      <c r="AB108" s="41"/>
      <c r="AC108" s="41"/>
      <c r="AD108" s="41"/>
      <c r="AE108" s="41"/>
      <c r="AF108" s="41"/>
      <c r="AG108" s="41"/>
      <c r="AH108" s="41"/>
      <c r="AI108" s="41"/>
      <c r="AJ108" s="41"/>
      <c r="AK108" s="41"/>
      <c r="AL108" s="41"/>
      <c r="AM108" s="41"/>
      <c r="AN108" s="41"/>
      <c r="AO108" s="41"/>
      <c r="AP108" s="41"/>
    </row>
    <row r="109" spans="1:42" x14ac:dyDescent="0.25">
      <c r="A109" s="41"/>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c r="AA109" s="41"/>
      <c r="AB109" s="41"/>
      <c r="AC109" s="41"/>
      <c r="AD109" s="41"/>
      <c r="AE109" s="41"/>
      <c r="AF109" s="41"/>
      <c r="AG109" s="41"/>
      <c r="AH109" s="41"/>
      <c r="AI109" s="41"/>
      <c r="AJ109" s="41"/>
      <c r="AK109" s="41"/>
      <c r="AL109" s="41"/>
      <c r="AM109" s="41"/>
      <c r="AN109" s="41"/>
      <c r="AO109" s="41"/>
      <c r="AP109" s="41"/>
    </row>
    <row r="110" spans="1:42" x14ac:dyDescent="0.25">
      <c r="A110" s="41"/>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c r="AA110" s="41"/>
      <c r="AB110" s="41"/>
      <c r="AC110" s="41"/>
      <c r="AD110" s="41"/>
      <c r="AE110" s="41"/>
      <c r="AF110" s="41"/>
      <c r="AG110" s="41"/>
      <c r="AH110" s="41"/>
      <c r="AI110" s="41"/>
      <c r="AJ110" s="41"/>
      <c r="AK110" s="41"/>
      <c r="AL110" s="41"/>
      <c r="AM110" s="41"/>
      <c r="AN110" s="41"/>
      <c r="AO110" s="41"/>
      <c r="AP110" s="41"/>
    </row>
    <row r="111" spans="1:42" x14ac:dyDescent="0.25">
      <c r="A111" s="41"/>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c r="AA111" s="41"/>
      <c r="AB111" s="41"/>
      <c r="AC111" s="41"/>
      <c r="AD111" s="41"/>
      <c r="AE111" s="41"/>
      <c r="AF111" s="41"/>
      <c r="AG111" s="41"/>
      <c r="AH111" s="41"/>
      <c r="AI111" s="41"/>
      <c r="AJ111" s="41"/>
      <c r="AK111" s="41"/>
      <c r="AL111" s="41"/>
      <c r="AM111" s="41"/>
      <c r="AN111" s="41"/>
      <c r="AO111" s="41"/>
      <c r="AP111" s="41"/>
    </row>
    <row r="112" spans="1:42" x14ac:dyDescent="0.25">
      <c r="A112" s="41"/>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c r="AA112" s="41"/>
      <c r="AB112" s="41"/>
      <c r="AC112" s="41"/>
      <c r="AD112" s="41"/>
      <c r="AE112" s="41"/>
      <c r="AF112" s="41"/>
      <c r="AG112" s="41"/>
      <c r="AH112" s="41"/>
      <c r="AI112" s="41"/>
      <c r="AJ112" s="41"/>
      <c r="AK112" s="41"/>
      <c r="AL112" s="41"/>
      <c r="AM112" s="41"/>
      <c r="AN112" s="41"/>
      <c r="AO112" s="41"/>
      <c r="AP112" s="41"/>
    </row>
    <row r="113" spans="1:42" x14ac:dyDescent="0.25">
      <c r="A113" s="41"/>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c r="AA113" s="41"/>
      <c r="AB113" s="41"/>
      <c r="AC113" s="41"/>
      <c r="AD113" s="41"/>
      <c r="AE113" s="41"/>
      <c r="AF113" s="41"/>
      <c r="AG113" s="41"/>
      <c r="AH113" s="41"/>
      <c r="AI113" s="41"/>
      <c r="AJ113" s="41"/>
      <c r="AK113" s="41"/>
      <c r="AL113" s="41"/>
      <c r="AM113" s="41"/>
      <c r="AN113" s="41"/>
      <c r="AO113" s="41"/>
      <c r="AP113" s="41"/>
    </row>
    <row r="114" spans="1:42" x14ac:dyDescent="0.25">
      <c r="A114" s="41"/>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c r="AA114" s="41"/>
      <c r="AB114" s="41"/>
      <c r="AC114" s="41"/>
      <c r="AD114" s="41"/>
      <c r="AE114" s="41"/>
      <c r="AF114" s="41"/>
      <c r="AG114" s="41"/>
      <c r="AH114" s="41"/>
      <c r="AI114" s="41"/>
      <c r="AJ114" s="41"/>
      <c r="AK114" s="41"/>
      <c r="AL114" s="41"/>
      <c r="AM114" s="41"/>
      <c r="AN114" s="41"/>
      <c r="AO114" s="41"/>
      <c r="AP114" s="41"/>
    </row>
    <row r="115" spans="1:42" x14ac:dyDescent="0.25">
      <c r="A115" s="41"/>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c r="AA115" s="41"/>
      <c r="AB115" s="41"/>
      <c r="AC115" s="41"/>
      <c r="AD115" s="41"/>
      <c r="AE115" s="41"/>
      <c r="AF115" s="41"/>
      <c r="AG115" s="41"/>
      <c r="AH115" s="41"/>
      <c r="AI115" s="41"/>
      <c r="AJ115" s="41"/>
      <c r="AK115" s="41"/>
      <c r="AL115" s="41"/>
      <c r="AM115" s="41"/>
      <c r="AN115" s="41"/>
      <c r="AO115" s="41"/>
      <c r="AP115" s="41"/>
    </row>
    <row r="116" spans="1:42" x14ac:dyDescent="0.25">
      <c r="A116" s="41"/>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c r="AA116" s="41"/>
      <c r="AB116" s="41"/>
      <c r="AC116" s="41"/>
      <c r="AD116" s="41"/>
      <c r="AE116" s="41"/>
      <c r="AF116" s="41"/>
      <c r="AG116" s="41"/>
      <c r="AH116" s="41"/>
      <c r="AI116" s="41"/>
      <c r="AJ116" s="41"/>
      <c r="AK116" s="41"/>
      <c r="AL116" s="41"/>
      <c r="AM116" s="41"/>
      <c r="AN116" s="41"/>
      <c r="AO116" s="41"/>
      <c r="AP116" s="41"/>
    </row>
    <row r="117" spans="1:42" x14ac:dyDescent="0.25">
      <c r="A117" s="41"/>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c r="AA117" s="41"/>
      <c r="AB117" s="41"/>
      <c r="AC117" s="41"/>
      <c r="AD117" s="41"/>
      <c r="AE117" s="41"/>
      <c r="AF117" s="41"/>
      <c r="AG117" s="41"/>
      <c r="AH117" s="41"/>
      <c r="AI117" s="41"/>
      <c r="AJ117" s="41"/>
      <c r="AK117" s="41"/>
      <c r="AL117" s="41"/>
      <c r="AM117" s="41"/>
      <c r="AN117" s="41"/>
      <c r="AO117" s="41"/>
      <c r="AP117" s="41"/>
    </row>
    <row r="118" spans="1:42" x14ac:dyDescent="0.25">
      <c r="A118" s="41"/>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c r="AA118" s="41"/>
      <c r="AB118" s="41"/>
      <c r="AC118" s="41"/>
      <c r="AD118" s="41"/>
      <c r="AE118" s="41"/>
      <c r="AF118" s="41"/>
      <c r="AG118" s="41"/>
      <c r="AH118" s="41"/>
      <c r="AI118" s="41"/>
      <c r="AJ118" s="41"/>
      <c r="AK118" s="41"/>
      <c r="AL118" s="41"/>
      <c r="AM118" s="41"/>
      <c r="AN118" s="41"/>
      <c r="AO118" s="41"/>
      <c r="AP118" s="41"/>
    </row>
    <row r="119" spans="1:42" x14ac:dyDescent="0.25">
      <c r="A119" s="41"/>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c r="AA119" s="41"/>
      <c r="AB119" s="41"/>
      <c r="AC119" s="41"/>
      <c r="AD119" s="41"/>
      <c r="AE119" s="41"/>
      <c r="AF119" s="41"/>
      <c r="AG119" s="41"/>
      <c r="AH119" s="41"/>
      <c r="AI119" s="41"/>
      <c r="AJ119" s="41"/>
      <c r="AK119" s="41"/>
      <c r="AL119" s="41"/>
      <c r="AM119" s="41"/>
      <c r="AN119" s="41"/>
      <c r="AO119" s="41"/>
      <c r="AP119" s="41"/>
    </row>
    <row r="120" spans="1:42" x14ac:dyDescent="0.25">
      <c r="A120" s="41"/>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c r="AA120" s="41"/>
      <c r="AB120" s="41"/>
      <c r="AC120" s="41"/>
      <c r="AD120" s="41"/>
      <c r="AE120" s="41"/>
      <c r="AF120" s="41"/>
      <c r="AG120" s="41"/>
      <c r="AH120" s="41"/>
      <c r="AI120" s="41"/>
      <c r="AJ120" s="41"/>
      <c r="AK120" s="41"/>
      <c r="AL120" s="41"/>
      <c r="AM120" s="41"/>
      <c r="AN120" s="41"/>
      <c r="AO120" s="41"/>
      <c r="AP120" s="41"/>
    </row>
    <row r="121" spans="1:42" x14ac:dyDescent="0.25">
      <c r="A121" s="41"/>
      <c r="B121" s="41"/>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c r="AA121" s="41"/>
      <c r="AB121" s="41"/>
      <c r="AC121" s="41"/>
      <c r="AD121" s="41"/>
      <c r="AE121" s="41"/>
      <c r="AF121" s="41"/>
      <c r="AG121" s="41"/>
      <c r="AH121" s="41"/>
      <c r="AI121" s="41"/>
      <c r="AJ121" s="41"/>
      <c r="AK121" s="41"/>
      <c r="AL121" s="41"/>
      <c r="AM121" s="41"/>
      <c r="AN121" s="41"/>
      <c r="AO121" s="41"/>
      <c r="AP121" s="41"/>
    </row>
    <row r="122" spans="1:42" x14ac:dyDescent="0.25">
      <c r="A122" s="41"/>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c r="AA122" s="41"/>
      <c r="AB122" s="41"/>
      <c r="AC122" s="41"/>
      <c r="AD122" s="41"/>
      <c r="AE122" s="41"/>
      <c r="AF122" s="41"/>
      <c r="AG122" s="41"/>
      <c r="AH122" s="41"/>
      <c r="AI122" s="41"/>
      <c r="AJ122" s="41"/>
      <c r="AK122" s="41"/>
      <c r="AL122" s="41"/>
      <c r="AM122" s="41"/>
      <c r="AN122" s="41"/>
      <c r="AO122" s="41"/>
      <c r="AP122" s="41"/>
    </row>
    <row r="123" spans="1:42" x14ac:dyDescent="0.25">
      <c r="A123" s="41"/>
      <c r="B123" s="41"/>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c r="AA123" s="41"/>
      <c r="AB123" s="41"/>
      <c r="AC123" s="41"/>
      <c r="AD123" s="41"/>
      <c r="AE123" s="41"/>
      <c r="AF123" s="41"/>
      <c r="AG123" s="41"/>
      <c r="AH123" s="41"/>
      <c r="AI123" s="41"/>
      <c r="AJ123" s="41"/>
      <c r="AK123" s="41"/>
      <c r="AL123" s="41"/>
      <c r="AM123" s="41"/>
      <c r="AN123" s="41"/>
      <c r="AO123" s="41"/>
      <c r="AP123" s="41"/>
    </row>
    <row r="124" spans="1:42" x14ac:dyDescent="0.25">
      <c r="A124" s="41"/>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c r="AA124" s="41"/>
      <c r="AB124" s="41"/>
      <c r="AC124" s="41"/>
      <c r="AD124" s="41"/>
      <c r="AE124" s="41"/>
      <c r="AF124" s="41"/>
      <c r="AG124" s="41"/>
      <c r="AH124" s="41"/>
      <c r="AI124" s="41"/>
      <c r="AJ124" s="41"/>
      <c r="AK124" s="41"/>
      <c r="AL124" s="41"/>
      <c r="AM124" s="41"/>
      <c r="AN124" s="41"/>
      <c r="AO124" s="41"/>
      <c r="AP124" s="41"/>
    </row>
    <row r="125" spans="1:42" x14ac:dyDescent="0.25">
      <c r="A125" s="41"/>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c r="AA125" s="41"/>
      <c r="AB125" s="41"/>
      <c r="AC125" s="41"/>
      <c r="AD125" s="41"/>
      <c r="AE125" s="41"/>
      <c r="AF125" s="41"/>
      <c r="AG125" s="41"/>
      <c r="AH125" s="41"/>
      <c r="AI125" s="41"/>
      <c r="AJ125" s="41"/>
      <c r="AK125" s="41"/>
      <c r="AL125" s="41"/>
      <c r="AM125" s="41"/>
      <c r="AN125" s="41"/>
      <c r="AO125" s="41"/>
      <c r="AP125" s="41"/>
    </row>
    <row r="126" spans="1:42" x14ac:dyDescent="0.25">
      <c r="A126" s="41"/>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c r="AA126" s="41"/>
      <c r="AB126" s="41"/>
      <c r="AC126" s="41"/>
      <c r="AD126" s="41"/>
      <c r="AE126" s="41"/>
      <c r="AF126" s="41"/>
      <c r="AG126" s="41"/>
      <c r="AH126" s="41"/>
      <c r="AI126" s="41"/>
      <c r="AJ126" s="41"/>
      <c r="AK126" s="41"/>
      <c r="AL126" s="41"/>
      <c r="AM126" s="41"/>
      <c r="AN126" s="41"/>
      <c r="AO126" s="41"/>
      <c r="AP126" s="41"/>
    </row>
    <row r="127" spans="1:42" x14ac:dyDescent="0.25">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c r="AB127" s="41"/>
      <c r="AC127" s="41"/>
      <c r="AD127" s="41"/>
      <c r="AE127" s="41"/>
      <c r="AF127" s="41"/>
      <c r="AG127" s="41"/>
      <c r="AH127" s="41"/>
      <c r="AI127" s="41"/>
      <c r="AJ127" s="41"/>
      <c r="AK127" s="41"/>
      <c r="AL127" s="41"/>
      <c r="AM127" s="41"/>
      <c r="AN127" s="41"/>
      <c r="AO127" s="41"/>
      <c r="AP127" s="41"/>
    </row>
    <row r="128" spans="1:42" x14ac:dyDescent="0.25">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c r="AB128" s="41"/>
      <c r="AC128" s="41"/>
      <c r="AD128" s="41"/>
      <c r="AE128" s="41"/>
      <c r="AF128" s="41"/>
      <c r="AG128" s="41"/>
      <c r="AH128" s="41"/>
      <c r="AI128" s="41"/>
      <c r="AJ128" s="41"/>
      <c r="AK128" s="41"/>
      <c r="AL128" s="41"/>
      <c r="AM128" s="41"/>
      <c r="AN128" s="41"/>
      <c r="AO128" s="41"/>
      <c r="AP128" s="41"/>
    </row>
    <row r="129" spans="1:42" x14ac:dyDescent="0.25">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c r="AB129" s="41"/>
      <c r="AC129" s="41"/>
      <c r="AD129" s="41"/>
      <c r="AE129" s="41"/>
      <c r="AF129" s="41"/>
      <c r="AG129" s="41"/>
      <c r="AH129" s="41"/>
      <c r="AI129" s="41"/>
      <c r="AJ129" s="41"/>
      <c r="AK129" s="41"/>
      <c r="AL129" s="41"/>
      <c r="AM129" s="41"/>
      <c r="AN129" s="41"/>
      <c r="AO129" s="41"/>
      <c r="AP129" s="41"/>
    </row>
    <row r="130" spans="1:42" x14ac:dyDescent="0.25">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c r="AE130" s="41"/>
      <c r="AF130" s="41"/>
      <c r="AG130" s="41"/>
      <c r="AH130" s="41"/>
      <c r="AI130" s="41"/>
      <c r="AJ130" s="41"/>
      <c r="AK130" s="41"/>
      <c r="AL130" s="41"/>
      <c r="AM130" s="41"/>
      <c r="AN130" s="41"/>
      <c r="AO130" s="41"/>
      <c r="AP130" s="41"/>
    </row>
    <row r="131" spans="1:42" x14ac:dyDescent="0.25">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c r="AB131" s="41"/>
      <c r="AC131" s="41"/>
      <c r="AD131" s="41"/>
      <c r="AE131" s="41"/>
      <c r="AF131" s="41"/>
      <c r="AG131" s="41"/>
      <c r="AH131" s="41"/>
      <c r="AI131" s="41"/>
      <c r="AJ131" s="41"/>
      <c r="AK131" s="41"/>
      <c r="AL131" s="41"/>
      <c r="AM131" s="41"/>
      <c r="AN131" s="41"/>
      <c r="AO131" s="41"/>
      <c r="AP131" s="41"/>
    </row>
    <row r="132" spans="1:42" x14ac:dyDescent="0.25">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c r="AB132" s="41"/>
      <c r="AC132" s="41"/>
      <c r="AD132" s="41"/>
      <c r="AE132" s="41"/>
      <c r="AF132" s="41"/>
      <c r="AG132" s="41"/>
      <c r="AH132" s="41"/>
      <c r="AI132" s="41"/>
      <c r="AJ132" s="41"/>
      <c r="AK132" s="41"/>
      <c r="AL132" s="41"/>
      <c r="AM132" s="41"/>
      <c r="AN132" s="41"/>
      <c r="AO132" s="41"/>
      <c r="AP132" s="41"/>
    </row>
    <row r="133" spans="1:42" x14ac:dyDescent="0.25">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c r="AB133" s="41"/>
      <c r="AC133" s="41"/>
      <c r="AD133" s="41"/>
      <c r="AE133" s="41"/>
      <c r="AF133" s="41"/>
      <c r="AG133" s="41"/>
      <c r="AH133" s="41"/>
      <c r="AI133" s="41"/>
      <c r="AJ133" s="41"/>
      <c r="AK133" s="41"/>
      <c r="AL133" s="41"/>
      <c r="AM133" s="41"/>
      <c r="AN133" s="41"/>
      <c r="AO133" s="41"/>
      <c r="AP133" s="41"/>
    </row>
    <row r="134" spans="1:42" x14ac:dyDescent="0.25">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c r="AE134" s="41"/>
      <c r="AF134" s="41"/>
      <c r="AG134" s="41"/>
      <c r="AH134" s="41"/>
      <c r="AI134" s="41"/>
      <c r="AJ134" s="41"/>
      <c r="AK134" s="41"/>
      <c r="AL134" s="41"/>
      <c r="AM134" s="41"/>
      <c r="AN134" s="41"/>
      <c r="AO134" s="41"/>
      <c r="AP134" s="41"/>
    </row>
    <row r="135" spans="1:42" x14ac:dyDescent="0.25">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c r="AE135" s="41"/>
      <c r="AF135" s="41"/>
      <c r="AG135" s="41"/>
      <c r="AH135" s="41"/>
      <c r="AI135" s="41"/>
      <c r="AJ135" s="41"/>
      <c r="AK135" s="41"/>
      <c r="AL135" s="41"/>
      <c r="AM135" s="41"/>
      <c r="AN135" s="41"/>
      <c r="AO135" s="41"/>
      <c r="AP135" s="41"/>
    </row>
    <row r="136" spans="1:42" x14ac:dyDescent="0.25">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c r="AB136" s="41"/>
      <c r="AC136" s="41"/>
      <c r="AD136" s="41"/>
      <c r="AE136" s="41"/>
      <c r="AF136" s="41"/>
      <c r="AG136" s="41"/>
      <c r="AH136" s="41"/>
      <c r="AI136" s="41"/>
      <c r="AJ136" s="41"/>
      <c r="AK136" s="41"/>
      <c r="AL136" s="41"/>
      <c r="AM136" s="41"/>
      <c r="AN136" s="41"/>
      <c r="AO136" s="41"/>
      <c r="AP136" s="41"/>
    </row>
    <row r="137" spans="1:42" x14ac:dyDescent="0.25">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c r="AB137" s="41"/>
      <c r="AC137" s="41"/>
      <c r="AD137" s="41"/>
      <c r="AE137" s="41"/>
      <c r="AF137" s="41"/>
      <c r="AG137" s="41"/>
      <c r="AH137" s="41"/>
      <c r="AI137" s="41"/>
      <c r="AJ137" s="41"/>
      <c r="AK137" s="41"/>
      <c r="AL137" s="41"/>
      <c r="AM137" s="41"/>
      <c r="AN137" s="41"/>
      <c r="AO137" s="41"/>
      <c r="AP137" s="41"/>
    </row>
    <row r="138" spans="1:42" x14ac:dyDescent="0.25">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c r="AB138" s="41"/>
      <c r="AC138" s="41"/>
      <c r="AD138" s="41"/>
      <c r="AE138" s="41"/>
      <c r="AF138" s="41"/>
      <c r="AG138" s="41"/>
      <c r="AH138" s="41"/>
      <c r="AI138" s="41"/>
      <c r="AJ138" s="41"/>
      <c r="AK138" s="41"/>
      <c r="AL138" s="41"/>
      <c r="AM138" s="41"/>
      <c r="AN138" s="41"/>
      <c r="AO138" s="41"/>
      <c r="AP138" s="41"/>
    </row>
    <row r="139" spans="1:42" x14ac:dyDescent="0.25">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c r="AE139" s="41"/>
      <c r="AF139" s="41"/>
      <c r="AG139" s="41"/>
      <c r="AH139" s="41"/>
      <c r="AI139" s="41"/>
      <c r="AJ139" s="41"/>
      <c r="AK139" s="41"/>
      <c r="AL139" s="41"/>
      <c r="AM139" s="41"/>
      <c r="AN139" s="41"/>
      <c r="AO139" s="41"/>
      <c r="AP139" s="41"/>
    </row>
    <row r="140" spans="1:42" x14ac:dyDescent="0.25">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c r="AI140" s="41"/>
      <c r="AJ140" s="41"/>
      <c r="AK140" s="41"/>
      <c r="AL140" s="41"/>
      <c r="AM140" s="41"/>
      <c r="AN140" s="41"/>
      <c r="AO140" s="41"/>
      <c r="AP140" s="41"/>
    </row>
    <row r="141" spans="1:42" x14ac:dyDescent="0.25">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c r="AE141" s="41"/>
      <c r="AF141" s="41"/>
      <c r="AG141" s="41"/>
      <c r="AH141" s="41"/>
      <c r="AI141" s="41"/>
      <c r="AJ141" s="41"/>
      <c r="AK141" s="41"/>
      <c r="AL141" s="41"/>
      <c r="AM141" s="41"/>
      <c r="AN141" s="41"/>
      <c r="AO141" s="41"/>
      <c r="AP141" s="41"/>
    </row>
    <row r="142" spans="1:42" x14ac:dyDescent="0.25">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c r="AE142" s="41"/>
      <c r="AF142" s="41"/>
      <c r="AG142" s="41"/>
      <c r="AH142" s="41"/>
      <c r="AI142" s="41"/>
      <c r="AJ142" s="41"/>
      <c r="AK142" s="41"/>
      <c r="AL142" s="41"/>
      <c r="AM142" s="41"/>
      <c r="AN142" s="41"/>
      <c r="AO142" s="41"/>
      <c r="AP142" s="41"/>
    </row>
    <row r="143" spans="1:42" x14ac:dyDescent="0.25">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c r="AC143" s="41"/>
      <c r="AD143" s="41"/>
      <c r="AE143" s="41"/>
      <c r="AF143" s="41"/>
      <c r="AG143" s="41"/>
      <c r="AH143" s="41"/>
      <c r="AI143" s="41"/>
      <c r="AJ143" s="41"/>
      <c r="AK143" s="41"/>
      <c r="AL143" s="41"/>
      <c r="AM143" s="41"/>
      <c r="AN143" s="41"/>
      <c r="AO143" s="41"/>
      <c r="AP143" s="41"/>
    </row>
    <row r="144" spans="1:42" x14ac:dyDescent="0.25">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c r="AB144" s="41"/>
      <c r="AC144" s="41"/>
      <c r="AD144" s="41"/>
      <c r="AE144" s="41"/>
      <c r="AF144" s="41"/>
      <c r="AG144" s="41"/>
      <c r="AH144" s="41"/>
      <c r="AI144" s="41"/>
      <c r="AJ144" s="41"/>
      <c r="AK144" s="41"/>
      <c r="AL144" s="41"/>
      <c r="AM144" s="41"/>
      <c r="AN144" s="41"/>
      <c r="AO144" s="41"/>
      <c r="AP144" s="41"/>
    </row>
    <row r="145" spans="1:42" x14ac:dyDescent="0.25">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c r="AE145" s="41"/>
      <c r="AF145" s="41"/>
      <c r="AG145" s="41"/>
      <c r="AH145" s="41"/>
      <c r="AI145" s="41"/>
      <c r="AJ145" s="41"/>
      <c r="AK145" s="41"/>
      <c r="AL145" s="41"/>
      <c r="AM145" s="41"/>
      <c r="AN145" s="41"/>
      <c r="AO145" s="41"/>
      <c r="AP145" s="41"/>
    </row>
    <row r="146" spans="1:42" x14ac:dyDescent="0.25">
      <c r="A146" s="41"/>
      <c r="B146" s="41"/>
      <c r="C146" s="41"/>
      <c r="D146" s="41"/>
      <c r="E146" s="41"/>
      <c r="F146" s="41"/>
      <c r="G146" s="41"/>
      <c r="H146" s="41"/>
      <c r="I146" s="41"/>
      <c r="J146" s="41"/>
      <c r="K146" s="41"/>
      <c r="L146" s="41"/>
      <c r="M146" s="41"/>
      <c r="N146" s="41"/>
      <c r="O146" s="41"/>
      <c r="P146" s="41"/>
      <c r="Q146" s="41"/>
      <c r="R146" s="41"/>
      <c r="S146" s="41"/>
      <c r="T146" s="41"/>
      <c r="U146" s="41"/>
      <c r="V146" s="41"/>
      <c r="W146" s="41"/>
      <c r="X146" s="41"/>
      <c r="Y146" s="41"/>
      <c r="Z146" s="41"/>
      <c r="AA146" s="41"/>
      <c r="AB146" s="41"/>
      <c r="AC146" s="41"/>
      <c r="AD146" s="41"/>
      <c r="AE146" s="41"/>
      <c r="AF146" s="41"/>
      <c r="AG146" s="41"/>
      <c r="AH146" s="41"/>
      <c r="AI146" s="41"/>
      <c r="AJ146" s="41"/>
      <c r="AK146" s="41"/>
      <c r="AL146" s="41"/>
      <c r="AM146" s="41"/>
      <c r="AN146" s="41"/>
      <c r="AO146" s="41"/>
      <c r="AP146" s="41"/>
    </row>
    <row r="147" spans="1:42" x14ac:dyDescent="0.25">
      <c r="A147" s="41"/>
      <c r="B147" s="41"/>
      <c r="C147" s="41"/>
      <c r="D147" s="41"/>
      <c r="E147" s="41"/>
      <c r="F147" s="41"/>
      <c r="G147" s="41"/>
      <c r="H147" s="41"/>
      <c r="I147" s="41"/>
      <c r="J147" s="41"/>
      <c r="K147" s="41"/>
      <c r="L147" s="41"/>
      <c r="M147" s="41"/>
      <c r="N147" s="41"/>
      <c r="O147" s="41"/>
      <c r="P147" s="41"/>
      <c r="Q147" s="41"/>
      <c r="R147" s="41"/>
      <c r="S147" s="41"/>
      <c r="T147" s="41"/>
      <c r="U147" s="41"/>
      <c r="V147" s="41"/>
      <c r="W147" s="41"/>
      <c r="X147" s="41"/>
      <c r="Y147" s="41"/>
      <c r="Z147" s="41"/>
      <c r="AA147" s="41"/>
      <c r="AB147" s="41"/>
      <c r="AC147" s="41"/>
      <c r="AD147" s="41"/>
      <c r="AE147" s="41"/>
      <c r="AF147" s="41"/>
      <c r="AG147" s="41"/>
      <c r="AH147" s="41"/>
      <c r="AI147" s="41"/>
      <c r="AJ147" s="41"/>
      <c r="AK147" s="41"/>
      <c r="AL147" s="41"/>
      <c r="AM147" s="41"/>
      <c r="AN147" s="41"/>
      <c r="AO147" s="41"/>
      <c r="AP147" s="41"/>
    </row>
    <row r="148" spans="1:42" x14ac:dyDescent="0.25">
      <c r="A148" s="41"/>
      <c r="B148" s="41"/>
      <c r="C148" s="41"/>
      <c r="D148" s="41"/>
      <c r="E148" s="41"/>
      <c r="F148" s="41"/>
      <c r="G148" s="41"/>
      <c r="H148" s="41"/>
      <c r="I148" s="41"/>
      <c r="J148" s="41"/>
      <c r="K148" s="41"/>
      <c r="L148" s="41"/>
      <c r="M148" s="41"/>
      <c r="N148" s="41"/>
      <c r="O148" s="41"/>
      <c r="P148" s="41"/>
      <c r="Q148" s="41"/>
      <c r="R148" s="41"/>
      <c r="S148" s="41"/>
      <c r="T148" s="41"/>
      <c r="U148" s="41"/>
      <c r="V148" s="41"/>
      <c r="W148" s="41"/>
      <c r="X148" s="41"/>
      <c r="Y148" s="41"/>
      <c r="Z148" s="41"/>
      <c r="AA148" s="41"/>
      <c r="AB148" s="41"/>
      <c r="AC148" s="41"/>
      <c r="AD148" s="41"/>
      <c r="AE148" s="41"/>
      <c r="AF148" s="41"/>
      <c r="AG148" s="41"/>
      <c r="AH148" s="41"/>
      <c r="AI148" s="41"/>
      <c r="AJ148" s="41"/>
      <c r="AK148" s="41"/>
      <c r="AL148" s="41"/>
      <c r="AM148" s="41"/>
      <c r="AN148" s="41"/>
      <c r="AO148" s="41"/>
      <c r="AP148" s="41"/>
    </row>
    <row r="149" spans="1:42" x14ac:dyDescent="0.25">
      <c r="A149" s="41"/>
      <c r="B149" s="41"/>
      <c r="C149" s="41"/>
      <c r="D149" s="41"/>
      <c r="E149" s="41"/>
      <c r="F149" s="41"/>
      <c r="G149" s="41"/>
      <c r="H149" s="41"/>
      <c r="I149" s="41"/>
      <c r="J149" s="41"/>
      <c r="K149" s="41"/>
      <c r="L149" s="41"/>
      <c r="M149" s="41"/>
      <c r="N149" s="41"/>
      <c r="O149" s="41"/>
      <c r="P149" s="41"/>
      <c r="Q149" s="41"/>
      <c r="R149" s="41"/>
      <c r="S149" s="41"/>
      <c r="T149" s="41"/>
      <c r="U149" s="41"/>
      <c r="V149" s="41"/>
      <c r="W149" s="41"/>
      <c r="X149" s="41"/>
      <c r="Y149" s="41"/>
      <c r="Z149" s="41"/>
      <c r="AA149" s="41"/>
      <c r="AB149" s="41"/>
      <c r="AC149" s="41"/>
      <c r="AD149" s="41"/>
      <c r="AE149" s="41"/>
      <c r="AF149" s="41"/>
      <c r="AG149" s="41"/>
      <c r="AH149" s="41"/>
      <c r="AI149" s="41"/>
      <c r="AJ149" s="41"/>
      <c r="AK149" s="41"/>
      <c r="AL149" s="41"/>
      <c r="AM149" s="41"/>
      <c r="AN149" s="41"/>
      <c r="AO149" s="41"/>
      <c r="AP149" s="41"/>
    </row>
    <row r="150" spans="1:42" x14ac:dyDescent="0.25">
      <c r="A150" s="41"/>
      <c r="B150" s="41"/>
      <c r="C150" s="41"/>
      <c r="D150" s="41"/>
      <c r="E150" s="41"/>
      <c r="F150" s="41"/>
      <c r="G150" s="41"/>
      <c r="H150" s="41"/>
      <c r="I150" s="41"/>
      <c r="J150" s="41"/>
      <c r="K150" s="41"/>
      <c r="L150" s="41"/>
      <c r="M150" s="41"/>
      <c r="N150" s="41"/>
      <c r="O150" s="41"/>
      <c r="P150" s="41"/>
      <c r="Q150" s="41"/>
      <c r="R150" s="41"/>
      <c r="S150" s="41"/>
      <c r="T150" s="41"/>
      <c r="U150" s="41"/>
      <c r="V150" s="41"/>
      <c r="W150" s="41"/>
      <c r="X150" s="41"/>
      <c r="Y150" s="41"/>
      <c r="Z150" s="41"/>
      <c r="AA150" s="41"/>
      <c r="AB150" s="41"/>
      <c r="AC150" s="41"/>
      <c r="AD150" s="41"/>
      <c r="AE150" s="41"/>
      <c r="AF150" s="41"/>
      <c r="AG150" s="41"/>
      <c r="AH150" s="41"/>
      <c r="AI150" s="41"/>
      <c r="AJ150" s="41"/>
      <c r="AK150" s="41"/>
      <c r="AL150" s="41"/>
      <c r="AM150" s="41"/>
      <c r="AN150" s="41"/>
      <c r="AO150" s="41"/>
      <c r="AP150" s="41"/>
    </row>
    <row r="151" spans="1:42" x14ac:dyDescent="0.25">
      <c r="A151" s="41"/>
      <c r="B151" s="41"/>
      <c r="C151" s="41"/>
      <c r="D151" s="41"/>
      <c r="E151" s="41"/>
      <c r="F151" s="41"/>
      <c r="G151" s="41"/>
      <c r="H151" s="41"/>
      <c r="I151" s="41"/>
      <c r="J151" s="41"/>
      <c r="K151" s="41"/>
      <c r="L151" s="41"/>
      <c r="M151" s="41"/>
      <c r="N151" s="41"/>
      <c r="O151" s="41"/>
      <c r="P151" s="41"/>
      <c r="Q151" s="41"/>
      <c r="R151" s="41"/>
      <c r="S151" s="41"/>
      <c r="T151" s="41"/>
      <c r="U151" s="41"/>
      <c r="V151" s="41"/>
      <c r="W151" s="41"/>
      <c r="X151" s="41"/>
      <c r="Y151" s="41"/>
      <c r="Z151" s="41"/>
      <c r="AA151" s="41"/>
      <c r="AB151" s="41"/>
      <c r="AC151" s="41"/>
      <c r="AD151" s="41"/>
      <c r="AE151" s="41"/>
      <c r="AF151" s="41"/>
      <c r="AG151" s="41"/>
      <c r="AH151" s="41"/>
      <c r="AI151" s="41"/>
      <c r="AJ151" s="41"/>
      <c r="AK151" s="41"/>
      <c r="AL151" s="41"/>
      <c r="AM151" s="41"/>
      <c r="AN151" s="41"/>
      <c r="AO151" s="41"/>
      <c r="AP151" s="41"/>
    </row>
    <row r="152" spans="1:42" x14ac:dyDescent="0.25">
      <c r="A152" s="41"/>
      <c r="B152" s="41"/>
      <c r="C152" s="41"/>
      <c r="D152" s="41"/>
      <c r="E152" s="41"/>
      <c r="F152" s="41"/>
      <c r="G152" s="41"/>
      <c r="H152" s="41"/>
      <c r="I152" s="41"/>
      <c r="J152" s="41"/>
      <c r="K152" s="41"/>
      <c r="L152" s="41"/>
      <c r="M152" s="41"/>
      <c r="N152" s="41"/>
      <c r="O152" s="41"/>
      <c r="P152" s="41"/>
      <c r="Q152" s="41"/>
      <c r="R152" s="41"/>
      <c r="S152" s="41"/>
      <c r="T152" s="41"/>
      <c r="U152" s="41"/>
      <c r="V152" s="41"/>
      <c r="W152" s="41"/>
      <c r="X152" s="41"/>
      <c r="Y152" s="41"/>
      <c r="Z152" s="41"/>
      <c r="AA152" s="41"/>
      <c r="AB152" s="41"/>
      <c r="AC152" s="41"/>
      <c r="AD152" s="41"/>
      <c r="AE152" s="41"/>
      <c r="AF152" s="41"/>
      <c r="AG152" s="41"/>
      <c r="AH152" s="41"/>
      <c r="AI152" s="41"/>
      <c r="AJ152" s="41"/>
      <c r="AK152" s="41"/>
      <c r="AL152" s="41"/>
      <c r="AM152" s="41"/>
      <c r="AN152" s="41"/>
      <c r="AO152" s="41"/>
      <c r="AP152" s="41"/>
    </row>
    <row r="153" spans="1:42" x14ac:dyDescent="0.25">
      <c r="A153" s="41"/>
      <c r="B153" s="41"/>
      <c r="C153" s="41"/>
      <c r="D153" s="41"/>
      <c r="E153" s="41"/>
      <c r="F153" s="41"/>
      <c r="G153" s="41"/>
      <c r="H153" s="41"/>
      <c r="I153" s="41"/>
      <c r="J153" s="41"/>
      <c r="K153" s="41"/>
      <c r="L153" s="41"/>
      <c r="M153" s="41"/>
      <c r="N153" s="41"/>
      <c r="O153" s="41"/>
      <c r="P153" s="41"/>
      <c r="Q153" s="41"/>
      <c r="R153" s="41"/>
      <c r="S153" s="41"/>
      <c r="T153" s="41"/>
      <c r="U153" s="41"/>
      <c r="V153" s="41"/>
      <c r="W153" s="41"/>
      <c r="X153" s="41"/>
      <c r="Y153" s="41"/>
      <c r="Z153" s="41"/>
      <c r="AA153" s="41"/>
      <c r="AB153" s="41"/>
      <c r="AC153" s="41"/>
      <c r="AD153" s="41"/>
      <c r="AE153" s="41"/>
      <c r="AF153" s="41"/>
      <c r="AG153" s="41"/>
      <c r="AH153" s="41"/>
      <c r="AI153" s="41"/>
      <c r="AJ153" s="41"/>
      <c r="AK153" s="41"/>
      <c r="AL153" s="41"/>
      <c r="AM153" s="41"/>
      <c r="AN153" s="41"/>
      <c r="AO153" s="41"/>
      <c r="AP153" s="41"/>
    </row>
    <row r="154" spans="1:42" x14ac:dyDescent="0.25">
      <c r="A154" s="41"/>
      <c r="B154" s="41"/>
      <c r="C154" s="41"/>
      <c r="D154" s="41"/>
      <c r="E154" s="41"/>
      <c r="F154" s="41"/>
      <c r="G154" s="41"/>
      <c r="H154" s="41"/>
      <c r="I154" s="41"/>
      <c r="J154" s="41"/>
      <c r="K154" s="41"/>
      <c r="L154" s="41"/>
      <c r="M154" s="41"/>
      <c r="N154" s="41"/>
      <c r="O154" s="41"/>
      <c r="P154" s="41"/>
      <c r="Q154" s="41"/>
      <c r="R154" s="41"/>
      <c r="S154" s="41"/>
      <c r="T154" s="41"/>
      <c r="U154" s="41"/>
      <c r="V154" s="41"/>
      <c r="W154" s="41"/>
      <c r="X154" s="41"/>
      <c r="Y154" s="41"/>
      <c r="Z154" s="41"/>
      <c r="AA154" s="41"/>
      <c r="AB154" s="41"/>
      <c r="AC154" s="41"/>
      <c r="AD154" s="41"/>
      <c r="AE154" s="41"/>
      <c r="AF154" s="41"/>
      <c r="AG154" s="41"/>
      <c r="AH154" s="41"/>
      <c r="AI154" s="41"/>
      <c r="AJ154" s="41"/>
      <c r="AK154" s="41"/>
      <c r="AL154" s="41"/>
      <c r="AM154" s="41"/>
      <c r="AN154" s="41"/>
      <c r="AO154" s="41"/>
      <c r="AP154" s="41"/>
    </row>
    <row r="155" spans="1:42" x14ac:dyDescent="0.25">
      <c r="A155" s="41"/>
      <c r="B155" s="41"/>
      <c r="C155" s="41"/>
      <c r="D155" s="41"/>
      <c r="E155" s="41"/>
      <c r="F155" s="41"/>
      <c r="G155" s="41"/>
      <c r="H155" s="41"/>
      <c r="I155" s="41"/>
      <c r="J155" s="41"/>
      <c r="K155" s="41"/>
      <c r="L155" s="41"/>
      <c r="M155" s="41"/>
      <c r="N155" s="41"/>
      <c r="O155" s="41"/>
      <c r="P155" s="41"/>
      <c r="Q155" s="41"/>
      <c r="R155" s="41"/>
      <c r="S155" s="41"/>
      <c r="T155" s="41"/>
      <c r="U155" s="41"/>
      <c r="V155" s="41"/>
      <c r="W155" s="41"/>
      <c r="X155" s="41"/>
      <c r="Y155" s="41"/>
      <c r="Z155" s="41"/>
      <c r="AA155" s="41"/>
      <c r="AB155" s="41"/>
      <c r="AC155" s="41"/>
      <c r="AD155" s="41"/>
      <c r="AE155" s="41"/>
      <c r="AF155" s="41"/>
      <c r="AG155" s="41"/>
      <c r="AH155" s="41"/>
      <c r="AI155" s="41"/>
      <c r="AJ155" s="41"/>
      <c r="AK155" s="41"/>
      <c r="AL155" s="41"/>
      <c r="AM155" s="41"/>
      <c r="AN155" s="41"/>
      <c r="AO155" s="41"/>
      <c r="AP155" s="41"/>
    </row>
    <row r="156" spans="1:42" x14ac:dyDescent="0.25">
      <c r="A156" s="41"/>
      <c r="B156" s="41"/>
      <c r="C156" s="41"/>
      <c r="D156" s="41"/>
      <c r="E156" s="41"/>
      <c r="F156" s="41"/>
      <c r="G156" s="41"/>
      <c r="H156" s="41"/>
      <c r="I156" s="41"/>
      <c r="J156" s="41"/>
      <c r="K156" s="41"/>
      <c r="L156" s="41"/>
      <c r="M156" s="41"/>
      <c r="N156" s="41"/>
      <c r="O156" s="41"/>
      <c r="P156" s="41"/>
      <c r="Q156" s="41"/>
      <c r="R156" s="41"/>
      <c r="S156" s="41"/>
      <c r="T156" s="41"/>
      <c r="U156" s="41"/>
      <c r="V156" s="41"/>
      <c r="W156" s="41"/>
      <c r="X156" s="41"/>
      <c r="Y156" s="41"/>
      <c r="Z156" s="41"/>
      <c r="AA156" s="41"/>
      <c r="AB156" s="41"/>
      <c r="AC156" s="41"/>
      <c r="AD156" s="41"/>
      <c r="AE156" s="41"/>
      <c r="AF156" s="41"/>
      <c r="AG156" s="41"/>
      <c r="AH156" s="41"/>
      <c r="AI156" s="41"/>
      <c r="AJ156" s="41"/>
      <c r="AK156" s="41"/>
      <c r="AL156" s="41"/>
      <c r="AM156" s="41"/>
      <c r="AN156" s="41"/>
      <c r="AO156" s="41"/>
      <c r="AP156" s="41"/>
    </row>
    <row r="157" spans="1:42" x14ac:dyDescent="0.25">
      <c r="A157" s="41"/>
      <c r="B157" s="41"/>
      <c r="C157" s="41"/>
      <c r="D157" s="41"/>
      <c r="E157" s="41"/>
      <c r="F157" s="41"/>
      <c r="G157" s="41"/>
      <c r="H157" s="41"/>
      <c r="I157" s="41"/>
      <c r="J157" s="41"/>
      <c r="K157" s="41"/>
      <c r="L157" s="41"/>
      <c r="M157" s="41"/>
      <c r="N157" s="41"/>
      <c r="O157" s="41"/>
      <c r="P157" s="41"/>
      <c r="Q157" s="41"/>
      <c r="R157" s="41"/>
      <c r="S157" s="41"/>
      <c r="T157" s="41"/>
      <c r="U157" s="41"/>
      <c r="V157" s="41"/>
      <c r="W157" s="41"/>
      <c r="X157" s="41"/>
      <c r="Y157" s="41"/>
      <c r="Z157" s="41"/>
      <c r="AA157" s="41"/>
      <c r="AB157" s="41"/>
      <c r="AC157" s="41"/>
      <c r="AD157" s="41"/>
      <c r="AE157" s="41"/>
      <c r="AF157" s="41"/>
      <c r="AG157" s="41"/>
      <c r="AH157" s="41"/>
      <c r="AI157" s="41"/>
      <c r="AJ157" s="41"/>
      <c r="AK157" s="41"/>
      <c r="AL157" s="41"/>
      <c r="AM157" s="41"/>
      <c r="AN157" s="41"/>
      <c r="AO157" s="41"/>
      <c r="AP157" s="41"/>
    </row>
    <row r="158" spans="1:42" x14ac:dyDescent="0.25">
      <c r="A158" s="41"/>
      <c r="B158" s="41"/>
      <c r="C158" s="41"/>
      <c r="D158" s="41"/>
      <c r="E158" s="41"/>
      <c r="F158" s="41"/>
      <c r="G158" s="41"/>
      <c r="H158" s="41"/>
      <c r="I158" s="41"/>
      <c r="J158" s="41"/>
      <c r="K158" s="41"/>
      <c r="L158" s="41"/>
      <c r="M158" s="41"/>
      <c r="N158" s="41"/>
      <c r="O158" s="41"/>
      <c r="P158" s="41"/>
      <c r="Q158" s="41"/>
      <c r="R158" s="41"/>
      <c r="S158" s="41"/>
      <c r="T158" s="41"/>
      <c r="U158" s="41"/>
      <c r="V158" s="41"/>
      <c r="W158" s="41"/>
      <c r="X158" s="41"/>
      <c r="Y158" s="41"/>
      <c r="Z158" s="41"/>
      <c r="AA158" s="41"/>
      <c r="AB158" s="41"/>
      <c r="AC158" s="41"/>
      <c r="AD158" s="41"/>
      <c r="AE158" s="41"/>
      <c r="AF158" s="41"/>
      <c r="AG158" s="41"/>
      <c r="AH158" s="41"/>
      <c r="AI158" s="41"/>
      <c r="AJ158" s="41"/>
      <c r="AK158" s="41"/>
      <c r="AL158" s="41"/>
      <c r="AM158" s="41"/>
      <c r="AN158" s="41"/>
      <c r="AO158" s="41"/>
      <c r="AP158" s="41"/>
    </row>
    <row r="159" spans="1:42" x14ac:dyDescent="0.25">
      <c r="A159" s="41"/>
      <c r="B159" s="41"/>
      <c r="C159" s="41"/>
      <c r="D159" s="41"/>
      <c r="E159" s="41"/>
      <c r="F159" s="41"/>
      <c r="G159" s="41"/>
      <c r="H159" s="41"/>
      <c r="I159" s="41"/>
      <c r="J159" s="41"/>
      <c r="K159" s="41"/>
      <c r="L159" s="41"/>
      <c r="M159" s="41"/>
      <c r="N159" s="41"/>
      <c r="O159" s="41"/>
      <c r="P159" s="41"/>
      <c r="Q159" s="41"/>
      <c r="R159" s="41"/>
      <c r="S159" s="41"/>
      <c r="T159" s="41"/>
      <c r="U159" s="41"/>
      <c r="V159" s="41"/>
      <c r="W159" s="41"/>
      <c r="X159" s="41"/>
      <c r="Y159" s="41"/>
      <c r="Z159" s="41"/>
      <c r="AA159" s="41"/>
      <c r="AB159" s="41"/>
      <c r="AC159" s="41"/>
      <c r="AD159" s="41"/>
      <c r="AE159" s="41"/>
      <c r="AF159" s="41"/>
      <c r="AG159" s="41"/>
      <c r="AH159" s="41"/>
      <c r="AI159" s="41"/>
      <c r="AJ159" s="41"/>
      <c r="AK159" s="41"/>
      <c r="AL159" s="41"/>
      <c r="AM159" s="41"/>
      <c r="AN159" s="41"/>
      <c r="AO159" s="41"/>
      <c r="AP159" s="41"/>
    </row>
    <row r="160" spans="1:42" x14ac:dyDescent="0.25">
      <c r="A160" s="41"/>
      <c r="B160" s="41"/>
      <c r="C160" s="41"/>
      <c r="D160" s="41"/>
      <c r="E160" s="41"/>
      <c r="F160" s="41"/>
      <c r="G160" s="41"/>
      <c r="H160" s="41"/>
      <c r="I160" s="41"/>
      <c r="J160" s="41"/>
      <c r="K160" s="41"/>
      <c r="L160" s="41"/>
      <c r="M160" s="41"/>
      <c r="N160" s="41"/>
      <c r="O160" s="41"/>
      <c r="P160" s="41"/>
      <c r="Q160" s="41"/>
      <c r="R160" s="41"/>
      <c r="S160" s="41"/>
      <c r="T160" s="41"/>
      <c r="U160" s="41"/>
      <c r="V160" s="41"/>
      <c r="W160" s="41"/>
      <c r="X160" s="41"/>
      <c r="Y160" s="41"/>
      <c r="Z160" s="41"/>
      <c r="AA160" s="41"/>
      <c r="AB160" s="41"/>
      <c r="AC160" s="41"/>
      <c r="AD160" s="41"/>
      <c r="AE160" s="41"/>
      <c r="AF160" s="41"/>
      <c r="AG160" s="41"/>
      <c r="AH160" s="41"/>
      <c r="AI160" s="41"/>
      <c r="AJ160" s="41"/>
      <c r="AK160" s="41"/>
      <c r="AL160" s="41"/>
      <c r="AM160" s="41"/>
      <c r="AN160" s="41"/>
      <c r="AO160" s="41"/>
      <c r="AP160" s="41"/>
    </row>
    <row r="161" spans="1:42" x14ac:dyDescent="0.25">
      <c r="A161" s="41"/>
      <c r="B161" s="41"/>
      <c r="C161" s="41"/>
      <c r="D161" s="41"/>
      <c r="E161" s="41"/>
      <c r="F161" s="41"/>
      <c r="G161" s="41"/>
      <c r="H161" s="41"/>
      <c r="I161" s="41"/>
      <c r="J161" s="41"/>
      <c r="K161" s="41"/>
      <c r="L161" s="41"/>
      <c r="M161" s="41"/>
      <c r="N161" s="41"/>
      <c r="O161" s="41"/>
      <c r="P161" s="41"/>
      <c r="Q161" s="41"/>
      <c r="R161" s="41"/>
      <c r="S161" s="41"/>
      <c r="T161" s="41"/>
      <c r="U161" s="41"/>
      <c r="V161" s="41"/>
      <c r="W161" s="41"/>
      <c r="X161" s="41"/>
      <c r="Y161" s="41"/>
      <c r="Z161" s="41"/>
      <c r="AA161" s="41"/>
      <c r="AB161" s="41"/>
      <c r="AC161" s="41"/>
      <c r="AD161" s="41"/>
      <c r="AE161" s="41"/>
      <c r="AF161" s="41"/>
      <c r="AG161" s="41"/>
      <c r="AH161" s="41"/>
      <c r="AI161" s="41"/>
      <c r="AJ161" s="41"/>
      <c r="AK161" s="41"/>
      <c r="AL161" s="41"/>
      <c r="AM161" s="41"/>
      <c r="AN161" s="41"/>
      <c r="AO161" s="41"/>
      <c r="AP161" s="41"/>
    </row>
    <row r="162" spans="1:42" x14ac:dyDescent="0.25">
      <c r="A162" s="41"/>
      <c r="B162" s="41"/>
      <c r="C162" s="41"/>
      <c r="D162" s="41"/>
      <c r="E162" s="41"/>
      <c r="F162" s="41"/>
      <c r="G162" s="41"/>
      <c r="H162" s="41"/>
      <c r="I162" s="41"/>
      <c r="J162" s="41"/>
      <c r="K162" s="41"/>
      <c r="L162" s="41"/>
      <c r="M162" s="41"/>
      <c r="N162" s="41"/>
      <c r="O162" s="41"/>
      <c r="P162" s="41"/>
      <c r="Q162" s="41"/>
      <c r="R162" s="41"/>
      <c r="S162" s="41"/>
      <c r="T162" s="41"/>
      <c r="U162" s="41"/>
      <c r="V162" s="41"/>
      <c r="W162" s="41"/>
      <c r="X162" s="41"/>
      <c r="Y162" s="41"/>
      <c r="Z162" s="41"/>
      <c r="AA162" s="41"/>
      <c r="AB162" s="41"/>
      <c r="AC162" s="41"/>
      <c r="AD162" s="41"/>
      <c r="AE162" s="41"/>
      <c r="AF162" s="41"/>
      <c r="AG162" s="41"/>
      <c r="AH162" s="41"/>
      <c r="AI162" s="41"/>
      <c r="AJ162" s="41"/>
      <c r="AK162" s="41"/>
      <c r="AL162" s="41"/>
      <c r="AM162" s="41"/>
      <c r="AN162" s="41"/>
      <c r="AO162" s="41"/>
      <c r="AP162" s="41"/>
    </row>
    <row r="163" spans="1:42" x14ac:dyDescent="0.25">
      <c r="A163" s="41"/>
      <c r="B163" s="41"/>
      <c r="C163" s="41"/>
      <c r="D163" s="41"/>
      <c r="E163" s="41"/>
      <c r="F163" s="41"/>
      <c r="G163" s="41"/>
      <c r="H163" s="41"/>
      <c r="I163" s="41"/>
      <c r="J163" s="41"/>
      <c r="K163" s="41"/>
      <c r="L163" s="41"/>
      <c r="M163" s="41"/>
      <c r="N163" s="41"/>
      <c r="O163" s="41"/>
      <c r="P163" s="41"/>
      <c r="Q163" s="41"/>
      <c r="R163" s="41"/>
      <c r="S163" s="41"/>
      <c r="T163" s="41"/>
      <c r="U163" s="41"/>
      <c r="V163" s="41"/>
      <c r="W163" s="41"/>
      <c r="X163" s="41"/>
      <c r="Y163" s="41"/>
      <c r="Z163" s="41"/>
      <c r="AA163" s="41"/>
      <c r="AB163" s="41"/>
      <c r="AC163" s="41"/>
      <c r="AD163" s="41"/>
      <c r="AE163" s="41"/>
      <c r="AF163" s="41"/>
      <c r="AG163" s="41"/>
      <c r="AH163" s="41"/>
      <c r="AI163" s="41"/>
      <c r="AJ163" s="41"/>
      <c r="AK163" s="41"/>
      <c r="AL163" s="41"/>
      <c r="AM163" s="41"/>
      <c r="AN163" s="41"/>
      <c r="AO163" s="41"/>
      <c r="AP163" s="41"/>
    </row>
    <row r="164" spans="1:42" x14ac:dyDescent="0.25">
      <c r="A164" s="41"/>
      <c r="B164" s="41"/>
      <c r="C164" s="41"/>
      <c r="D164" s="41"/>
      <c r="E164" s="41"/>
      <c r="F164" s="41"/>
      <c r="G164" s="41"/>
      <c r="H164" s="41"/>
      <c r="I164" s="41"/>
      <c r="J164" s="41"/>
      <c r="K164" s="41"/>
      <c r="L164" s="41"/>
      <c r="M164" s="41"/>
      <c r="N164" s="41"/>
      <c r="O164" s="41"/>
      <c r="P164" s="41"/>
      <c r="Q164" s="41"/>
      <c r="R164" s="41"/>
      <c r="S164" s="41"/>
      <c r="T164" s="41"/>
      <c r="U164" s="41"/>
      <c r="V164" s="41"/>
      <c r="W164" s="41"/>
      <c r="X164" s="41"/>
      <c r="Y164" s="41"/>
      <c r="Z164" s="41"/>
      <c r="AA164" s="41"/>
      <c r="AB164" s="41"/>
      <c r="AC164" s="41"/>
      <c r="AD164" s="41"/>
      <c r="AE164" s="41"/>
      <c r="AF164" s="41"/>
      <c r="AG164" s="41"/>
      <c r="AH164" s="41"/>
      <c r="AI164" s="41"/>
      <c r="AJ164" s="41"/>
      <c r="AK164" s="41"/>
      <c r="AL164" s="41"/>
      <c r="AM164" s="41"/>
      <c r="AN164" s="41"/>
      <c r="AO164" s="41"/>
      <c r="AP164" s="41"/>
    </row>
    <row r="165" spans="1:42" x14ac:dyDescent="0.25">
      <c r="A165" s="41"/>
      <c r="B165" s="41"/>
      <c r="C165" s="41"/>
      <c r="D165" s="41"/>
      <c r="E165" s="41"/>
      <c r="F165" s="41"/>
      <c r="G165" s="41"/>
      <c r="H165" s="41"/>
      <c r="I165" s="41"/>
      <c r="J165" s="41"/>
      <c r="K165" s="41"/>
      <c r="L165" s="41"/>
      <c r="M165" s="41"/>
      <c r="N165" s="41"/>
      <c r="O165" s="41"/>
      <c r="P165" s="41"/>
      <c r="Q165" s="41"/>
      <c r="R165" s="41"/>
      <c r="S165" s="41"/>
      <c r="T165" s="41"/>
      <c r="U165" s="41"/>
      <c r="V165" s="41"/>
      <c r="W165" s="41"/>
      <c r="X165" s="41"/>
      <c r="Y165" s="41"/>
      <c r="Z165" s="41"/>
      <c r="AA165" s="41"/>
      <c r="AB165" s="41"/>
      <c r="AC165" s="41"/>
      <c r="AD165" s="41"/>
      <c r="AE165" s="41"/>
      <c r="AF165" s="41"/>
      <c r="AG165" s="41"/>
      <c r="AH165" s="41"/>
      <c r="AI165" s="41"/>
      <c r="AJ165" s="41"/>
      <c r="AK165" s="41"/>
      <c r="AL165" s="41"/>
      <c r="AM165" s="41"/>
      <c r="AN165" s="41"/>
      <c r="AO165" s="41"/>
      <c r="AP165" s="41"/>
    </row>
    <row r="166" spans="1:42" x14ac:dyDescent="0.25">
      <c r="A166" s="41"/>
      <c r="B166" s="41"/>
      <c r="C166" s="41"/>
      <c r="D166" s="41"/>
      <c r="E166" s="41"/>
      <c r="F166" s="41"/>
      <c r="G166" s="41"/>
      <c r="H166" s="41"/>
      <c r="I166" s="41"/>
      <c r="J166" s="41"/>
      <c r="K166" s="41"/>
      <c r="L166" s="41"/>
      <c r="M166" s="41"/>
      <c r="N166" s="41"/>
      <c r="O166" s="41"/>
      <c r="P166" s="41"/>
      <c r="Q166" s="41"/>
      <c r="R166" s="41"/>
      <c r="S166" s="41"/>
      <c r="T166" s="41"/>
      <c r="U166" s="41"/>
      <c r="V166" s="41"/>
      <c r="W166" s="41"/>
      <c r="X166" s="41"/>
      <c r="Y166" s="41"/>
      <c r="Z166" s="41"/>
      <c r="AA166" s="41"/>
      <c r="AB166" s="41"/>
      <c r="AC166" s="41"/>
      <c r="AD166" s="41"/>
      <c r="AE166" s="41"/>
      <c r="AF166" s="41"/>
      <c r="AG166" s="41"/>
      <c r="AH166" s="41"/>
      <c r="AI166" s="41"/>
      <c r="AJ166" s="41"/>
      <c r="AK166" s="41"/>
      <c r="AL166" s="41"/>
      <c r="AM166" s="41"/>
      <c r="AN166" s="41"/>
      <c r="AO166" s="41"/>
      <c r="AP166" s="41"/>
    </row>
    <row r="167" spans="1:42" x14ac:dyDescent="0.25">
      <c r="A167" s="41"/>
      <c r="B167" s="41"/>
      <c r="C167" s="41"/>
      <c r="D167" s="41"/>
      <c r="E167" s="41"/>
      <c r="F167" s="41"/>
      <c r="G167" s="41"/>
      <c r="H167" s="41"/>
      <c r="I167" s="41"/>
      <c r="J167" s="41"/>
      <c r="K167" s="41"/>
      <c r="L167" s="41"/>
      <c r="M167" s="41"/>
      <c r="N167" s="41"/>
      <c r="O167" s="41"/>
      <c r="P167" s="41"/>
      <c r="Q167" s="41"/>
      <c r="R167" s="41"/>
      <c r="S167" s="41"/>
      <c r="T167" s="41"/>
      <c r="U167" s="41"/>
      <c r="V167" s="41"/>
      <c r="W167" s="41"/>
      <c r="X167" s="41"/>
      <c r="Y167" s="41"/>
      <c r="Z167" s="41"/>
      <c r="AA167" s="41"/>
      <c r="AB167" s="41"/>
      <c r="AC167" s="41"/>
      <c r="AD167" s="41"/>
      <c r="AE167" s="41"/>
      <c r="AF167" s="41"/>
      <c r="AG167" s="41"/>
      <c r="AH167" s="41"/>
      <c r="AI167" s="41"/>
      <c r="AJ167" s="41"/>
      <c r="AK167" s="41"/>
      <c r="AL167" s="41"/>
      <c r="AM167" s="41"/>
      <c r="AN167" s="41"/>
      <c r="AO167" s="41"/>
      <c r="AP167" s="41"/>
    </row>
    <row r="168" spans="1:42" x14ac:dyDescent="0.25">
      <c r="A168" s="41"/>
      <c r="B168" s="41"/>
      <c r="C168" s="41"/>
      <c r="D168" s="41"/>
      <c r="E168" s="41"/>
      <c r="F168" s="41"/>
      <c r="G168" s="41"/>
      <c r="H168" s="41"/>
      <c r="I168" s="41"/>
      <c r="J168" s="41"/>
      <c r="K168" s="41"/>
      <c r="L168" s="41"/>
      <c r="M168" s="41"/>
      <c r="N168" s="41"/>
      <c r="O168" s="41"/>
      <c r="P168" s="41"/>
      <c r="Q168" s="41"/>
      <c r="R168" s="41"/>
      <c r="S168" s="41"/>
      <c r="T168" s="41"/>
      <c r="U168" s="41"/>
      <c r="V168" s="41"/>
      <c r="W168" s="41"/>
      <c r="X168" s="41"/>
      <c r="Y168" s="41"/>
      <c r="Z168" s="41"/>
      <c r="AA168" s="41"/>
      <c r="AB168" s="41"/>
      <c r="AC168" s="41"/>
      <c r="AD168" s="41"/>
      <c r="AE168" s="41"/>
      <c r="AF168" s="41"/>
      <c r="AG168" s="41"/>
      <c r="AH168" s="41"/>
      <c r="AI168" s="41"/>
      <c r="AJ168" s="41"/>
      <c r="AK168" s="41"/>
      <c r="AL168" s="41"/>
      <c r="AM168" s="41"/>
      <c r="AN168" s="41"/>
      <c r="AO168" s="41"/>
      <c r="AP168" s="41"/>
    </row>
    <row r="169" spans="1:42" x14ac:dyDescent="0.25">
      <c r="A169" s="41"/>
      <c r="B169" s="41"/>
      <c r="C169" s="41"/>
      <c r="D169" s="41"/>
      <c r="E169" s="41"/>
      <c r="F169" s="41"/>
      <c r="G169" s="41"/>
      <c r="H169" s="41"/>
      <c r="I169" s="41"/>
      <c r="J169" s="41"/>
      <c r="K169" s="41"/>
      <c r="L169" s="41"/>
      <c r="M169" s="41"/>
      <c r="N169" s="41"/>
      <c r="O169" s="41"/>
      <c r="P169" s="41"/>
      <c r="Q169" s="41"/>
      <c r="R169" s="41"/>
      <c r="S169" s="41"/>
      <c r="T169" s="41"/>
      <c r="U169" s="41"/>
      <c r="V169" s="41"/>
      <c r="W169" s="41"/>
      <c r="X169" s="41"/>
      <c r="Y169" s="41"/>
      <c r="Z169" s="41"/>
      <c r="AA169" s="41"/>
      <c r="AB169" s="41"/>
      <c r="AC169" s="41"/>
      <c r="AD169" s="41"/>
      <c r="AE169" s="41"/>
      <c r="AF169" s="41"/>
      <c r="AG169" s="41"/>
      <c r="AH169" s="41"/>
      <c r="AI169" s="41"/>
      <c r="AJ169" s="41"/>
      <c r="AK169" s="41"/>
      <c r="AL169" s="41"/>
      <c r="AM169" s="41"/>
      <c r="AN169" s="41"/>
      <c r="AO169" s="41"/>
      <c r="AP169" s="41"/>
    </row>
    <row r="170" spans="1:42" x14ac:dyDescent="0.25">
      <c r="A170" s="41"/>
      <c r="B170" s="41"/>
      <c r="C170" s="41"/>
      <c r="D170" s="41"/>
      <c r="E170" s="41"/>
      <c r="F170" s="41"/>
      <c r="G170" s="41"/>
      <c r="H170" s="41"/>
      <c r="I170" s="41"/>
      <c r="J170" s="41"/>
      <c r="K170" s="41"/>
      <c r="L170" s="41"/>
      <c r="M170" s="41"/>
      <c r="N170" s="41"/>
      <c r="O170" s="41"/>
      <c r="P170" s="41"/>
      <c r="Q170" s="41"/>
      <c r="R170" s="41"/>
      <c r="S170" s="41"/>
      <c r="T170" s="41"/>
      <c r="U170" s="41"/>
      <c r="V170" s="41"/>
      <c r="W170" s="41"/>
      <c r="X170" s="41"/>
      <c r="Y170" s="41"/>
      <c r="Z170" s="41"/>
      <c r="AA170" s="41"/>
      <c r="AB170" s="41"/>
      <c r="AC170" s="41"/>
      <c r="AD170" s="41"/>
      <c r="AE170" s="41"/>
      <c r="AF170" s="41"/>
      <c r="AG170" s="41"/>
      <c r="AH170" s="41"/>
      <c r="AI170" s="41"/>
      <c r="AJ170" s="41"/>
      <c r="AK170" s="41"/>
      <c r="AL170" s="41"/>
      <c r="AM170" s="41"/>
      <c r="AN170" s="41"/>
      <c r="AO170" s="41"/>
      <c r="AP170" s="41"/>
    </row>
    <row r="171" spans="1:42" x14ac:dyDescent="0.25">
      <c r="A171" s="41"/>
      <c r="B171" s="41"/>
      <c r="C171" s="41"/>
      <c r="D171" s="41"/>
      <c r="E171" s="41"/>
      <c r="F171" s="41"/>
      <c r="G171" s="41"/>
      <c r="H171" s="41"/>
      <c r="I171" s="41"/>
      <c r="J171" s="41"/>
      <c r="K171" s="41"/>
      <c r="L171" s="41"/>
      <c r="M171" s="41"/>
      <c r="N171" s="41"/>
      <c r="O171" s="41"/>
      <c r="P171" s="41"/>
      <c r="Q171" s="41"/>
      <c r="R171" s="41"/>
      <c r="S171" s="41"/>
      <c r="T171" s="41"/>
      <c r="U171" s="41"/>
      <c r="V171" s="41"/>
      <c r="W171" s="41"/>
      <c r="X171" s="41"/>
      <c r="Y171" s="41"/>
      <c r="Z171" s="41"/>
      <c r="AA171" s="41"/>
      <c r="AB171" s="41"/>
      <c r="AC171" s="41"/>
      <c r="AD171" s="41"/>
      <c r="AE171" s="41"/>
      <c r="AF171" s="41"/>
      <c r="AG171" s="41"/>
      <c r="AH171" s="41"/>
      <c r="AI171" s="41"/>
      <c r="AJ171" s="41"/>
      <c r="AK171" s="41"/>
      <c r="AL171" s="41"/>
      <c r="AM171" s="41"/>
      <c r="AN171" s="41"/>
      <c r="AO171" s="41"/>
      <c r="AP171" s="41"/>
    </row>
    <row r="172" spans="1:42" x14ac:dyDescent="0.25">
      <c r="A172" s="41"/>
      <c r="B172" s="41"/>
      <c r="C172" s="41"/>
      <c r="D172" s="41"/>
      <c r="E172" s="41"/>
      <c r="F172" s="41"/>
      <c r="G172" s="41"/>
      <c r="H172" s="41"/>
      <c r="I172" s="41"/>
      <c r="J172" s="41"/>
      <c r="K172" s="41"/>
      <c r="L172" s="41"/>
      <c r="M172" s="41"/>
      <c r="N172" s="41"/>
      <c r="O172" s="41"/>
      <c r="P172" s="41"/>
      <c r="Q172" s="41"/>
      <c r="R172" s="41"/>
      <c r="S172" s="41"/>
      <c r="T172" s="41"/>
      <c r="U172" s="41"/>
      <c r="V172" s="41"/>
      <c r="W172" s="41"/>
      <c r="X172" s="41"/>
      <c r="Y172" s="41"/>
      <c r="Z172" s="41"/>
      <c r="AA172" s="41"/>
      <c r="AB172" s="41"/>
      <c r="AC172" s="41"/>
      <c r="AD172" s="41"/>
      <c r="AE172" s="41"/>
      <c r="AF172" s="41"/>
      <c r="AG172" s="41"/>
      <c r="AH172" s="41"/>
      <c r="AI172" s="41"/>
      <c r="AJ172" s="41"/>
      <c r="AK172" s="41"/>
      <c r="AL172" s="41"/>
      <c r="AM172" s="41"/>
      <c r="AN172" s="41"/>
      <c r="AO172" s="41"/>
      <c r="AP172" s="41"/>
    </row>
    <row r="173" spans="1:42" x14ac:dyDescent="0.25">
      <c r="A173" s="41"/>
      <c r="B173" s="41"/>
      <c r="C173" s="41"/>
      <c r="D173" s="41"/>
      <c r="E173" s="41"/>
      <c r="F173" s="41"/>
      <c r="G173" s="41"/>
      <c r="H173" s="41"/>
      <c r="I173" s="41"/>
      <c r="J173" s="41"/>
      <c r="K173" s="41"/>
      <c r="L173" s="41"/>
      <c r="M173" s="41"/>
      <c r="N173" s="41"/>
      <c r="O173" s="41"/>
      <c r="P173" s="41"/>
      <c r="Q173" s="41"/>
      <c r="R173" s="41"/>
      <c r="S173" s="41"/>
      <c r="T173" s="41"/>
      <c r="U173" s="41"/>
      <c r="V173" s="41"/>
      <c r="W173" s="41"/>
      <c r="X173" s="41"/>
      <c r="Y173" s="41"/>
      <c r="Z173" s="41"/>
      <c r="AA173" s="41"/>
      <c r="AB173" s="41"/>
      <c r="AC173" s="41"/>
      <c r="AD173" s="41"/>
      <c r="AE173" s="41"/>
      <c r="AF173" s="41"/>
      <c r="AG173" s="41"/>
      <c r="AH173" s="41"/>
      <c r="AI173" s="41"/>
      <c r="AJ173" s="41"/>
      <c r="AK173" s="41"/>
      <c r="AL173" s="41"/>
      <c r="AM173" s="41"/>
      <c r="AN173" s="41"/>
      <c r="AO173" s="41"/>
      <c r="AP173" s="41"/>
    </row>
    <row r="174" spans="1:42" x14ac:dyDescent="0.25">
      <c r="A174" s="41"/>
      <c r="B174" s="41"/>
      <c r="C174" s="41"/>
      <c r="D174" s="41"/>
      <c r="E174" s="41"/>
      <c r="F174" s="41"/>
      <c r="G174" s="41"/>
      <c r="H174" s="41"/>
      <c r="I174" s="41"/>
      <c r="J174" s="41"/>
      <c r="K174" s="41"/>
      <c r="L174" s="41"/>
      <c r="M174" s="41"/>
      <c r="N174" s="41"/>
      <c r="O174" s="41"/>
      <c r="P174" s="41"/>
      <c r="Q174" s="41"/>
      <c r="R174" s="41"/>
      <c r="S174" s="41"/>
      <c r="T174" s="41"/>
      <c r="U174" s="41"/>
      <c r="V174" s="41"/>
      <c r="W174" s="41"/>
      <c r="X174" s="41"/>
      <c r="Y174" s="41"/>
      <c r="Z174" s="41"/>
      <c r="AA174" s="41"/>
      <c r="AB174" s="41"/>
      <c r="AC174" s="41"/>
      <c r="AD174" s="41"/>
      <c r="AE174" s="41"/>
      <c r="AF174" s="41"/>
      <c r="AG174" s="41"/>
      <c r="AH174" s="41"/>
      <c r="AI174" s="41"/>
      <c r="AJ174" s="41"/>
      <c r="AK174" s="41"/>
      <c r="AL174" s="41"/>
      <c r="AM174" s="41"/>
      <c r="AN174" s="41"/>
      <c r="AO174" s="41"/>
      <c r="AP174" s="41"/>
    </row>
    <row r="175" spans="1:42" x14ac:dyDescent="0.25">
      <c r="A175" s="41"/>
      <c r="B175" s="41"/>
      <c r="C175" s="41"/>
      <c r="D175" s="41"/>
      <c r="E175" s="41"/>
      <c r="F175" s="41"/>
      <c r="G175" s="41"/>
      <c r="H175" s="41"/>
      <c r="I175" s="41"/>
      <c r="J175" s="41"/>
      <c r="K175" s="41"/>
      <c r="L175" s="41"/>
      <c r="M175" s="41"/>
      <c r="N175" s="41"/>
      <c r="O175" s="41"/>
      <c r="P175" s="41"/>
      <c r="Q175" s="41"/>
      <c r="R175" s="41"/>
      <c r="S175" s="41"/>
      <c r="T175" s="41"/>
      <c r="U175" s="41"/>
      <c r="V175" s="41"/>
      <c r="W175" s="41"/>
      <c r="X175" s="41"/>
      <c r="Y175" s="41"/>
      <c r="Z175" s="41"/>
      <c r="AA175" s="41"/>
      <c r="AB175" s="41"/>
      <c r="AC175" s="41"/>
      <c r="AD175" s="41"/>
      <c r="AE175" s="41"/>
      <c r="AF175" s="41"/>
      <c r="AG175" s="41"/>
      <c r="AH175" s="41"/>
      <c r="AI175" s="41"/>
      <c r="AJ175" s="41"/>
      <c r="AK175" s="41"/>
      <c r="AL175" s="41"/>
      <c r="AM175" s="41"/>
      <c r="AN175" s="41"/>
      <c r="AO175" s="41"/>
      <c r="AP175" s="41"/>
    </row>
    <row r="176" spans="1:42" x14ac:dyDescent="0.25">
      <c r="A176" s="41"/>
      <c r="B176" s="41"/>
      <c r="C176" s="41"/>
      <c r="D176" s="41"/>
      <c r="E176" s="41"/>
      <c r="F176" s="41"/>
      <c r="G176" s="41"/>
      <c r="H176" s="41"/>
      <c r="I176" s="41"/>
      <c r="J176" s="41"/>
      <c r="K176" s="41"/>
      <c r="L176" s="41"/>
      <c r="M176" s="41"/>
      <c r="N176" s="41"/>
      <c r="O176" s="41"/>
      <c r="P176" s="41"/>
      <c r="Q176" s="41"/>
      <c r="R176" s="41"/>
      <c r="S176" s="41"/>
      <c r="T176" s="41"/>
      <c r="U176" s="41"/>
      <c r="V176" s="41"/>
      <c r="W176" s="41"/>
      <c r="X176" s="41"/>
      <c r="Y176" s="41"/>
      <c r="Z176" s="41"/>
      <c r="AA176" s="41"/>
      <c r="AB176" s="41"/>
      <c r="AC176" s="41"/>
      <c r="AD176" s="41"/>
      <c r="AE176" s="41"/>
      <c r="AF176" s="41"/>
      <c r="AG176" s="41"/>
      <c r="AH176" s="41"/>
      <c r="AI176" s="41"/>
      <c r="AJ176" s="41"/>
      <c r="AK176" s="41"/>
      <c r="AL176" s="41"/>
      <c r="AM176" s="41"/>
      <c r="AN176" s="41"/>
      <c r="AO176" s="41"/>
      <c r="AP176" s="41"/>
    </row>
    <row r="177" spans="1:42" x14ac:dyDescent="0.25">
      <c r="A177" s="41"/>
      <c r="B177" s="41"/>
      <c r="C177" s="41"/>
      <c r="D177" s="41"/>
      <c r="E177" s="41"/>
      <c r="F177" s="41"/>
      <c r="G177" s="41"/>
      <c r="H177" s="41"/>
      <c r="I177" s="41"/>
      <c r="J177" s="41"/>
      <c r="K177" s="41"/>
      <c r="L177" s="41"/>
      <c r="M177" s="41"/>
      <c r="N177" s="41"/>
      <c r="O177" s="41"/>
      <c r="P177" s="41"/>
      <c r="Q177" s="41"/>
      <c r="R177" s="41"/>
      <c r="S177" s="41"/>
      <c r="T177" s="41"/>
      <c r="U177" s="41"/>
      <c r="V177" s="41"/>
      <c r="W177" s="41"/>
      <c r="X177" s="41"/>
      <c r="Y177" s="41"/>
      <c r="Z177" s="41"/>
      <c r="AA177" s="41"/>
      <c r="AB177" s="41"/>
      <c r="AC177" s="41"/>
      <c r="AD177" s="41"/>
      <c r="AE177" s="41"/>
      <c r="AF177" s="41"/>
      <c r="AG177" s="41"/>
      <c r="AH177" s="41"/>
      <c r="AI177" s="41"/>
      <c r="AJ177" s="41"/>
      <c r="AK177" s="41"/>
      <c r="AL177" s="41"/>
      <c r="AM177" s="41"/>
      <c r="AN177" s="41"/>
      <c r="AO177" s="41"/>
      <c r="AP177" s="41"/>
    </row>
    <row r="178" spans="1:42" x14ac:dyDescent="0.25">
      <c r="A178" s="41"/>
      <c r="B178" s="41"/>
      <c r="C178" s="41"/>
      <c r="D178" s="41"/>
      <c r="E178" s="41"/>
      <c r="F178" s="41"/>
      <c r="G178" s="41"/>
      <c r="H178" s="41"/>
      <c r="I178" s="41"/>
      <c r="J178" s="41"/>
      <c r="K178" s="41"/>
      <c r="L178" s="41"/>
      <c r="M178" s="41"/>
      <c r="N178" s="41"/>
      <c r="O178" s="41"/>
      <c r="P178" s="41"/>
      <c r="Q178" s="41"/>
      <c r="R178" s="41"/>
      <c r="S178" s="41"/>
      <c r="T178" s="41"/>
      <c r="U178" s="41"/>
      <c r="V178" s="41"/>
      <c r="W178" s="41"/>
      <c r="X178" s="41"/>
      <c r="Y178" s="41"/>
      <c r="Z178" s="41"/>
      <c r="AA178" s="41"/>
      <c r="AB178" s="41"/>
      <c r="AC178" s="41"/>
      <c r="AD178" s="41"/>
      <c r="AE178" s="41"/>
      <c r="AF178" s="41"/>
      <c r="AG178" s="41"/>
      <c r="AH178" s="41"/>
      <c r="AI178" s="41"/>
      <c r="AJ178" s="41"/>
      <c r="AK178" s="41"/>
      <c r="AL178" s="41"/>
      <c r="AM178" s="41"/>
      <c r="AN178" s="41"/>
      <c r="AO178" s="41"/>
      <c r="AP178" s="41"/>
    </row>
    <row r="179" spans="1:42" x14ac:dyDescent="0.25">
      <c r="A179" s="41"/>
      <c r="B179" s="41"/>
      <c r="C179" s="41"/>
      <c r="D179" s="41"/>
      <c r="E179" s="41"/>
      <c r="F179" s="41"/>
      <c r="G179" s="41"/>
      <c r="H179" s="41"/>
      <c r="I179" s="41"/>
      <c r="J179" s="41"/>
      <c r="K179" s="41"/>
      <c r="L179" s="41"/>
      <c r="M179" s="41"/>
      <c r="N179" s="41"/>
      <c r="O179" s="41"/>
      <c r="P179" s="41"/>
      <c r="Q179" s="41"/>
      <c r="R179" s="41"/>
      <c r="S179" s="41"/>
      <c r="T179" s="41"/>
      <c r="U179" s="41"/>
      <c r="V179" s="41"/>
      <c r="W179" s="41"/>
      <c r="X179" s="41"/>
      <c r="Y179" s="41"/>
      <c r="Z179" s="41"/>
      <c r="AA179" s="41"/>
      <c r="AB179" s="41"/>
      <c r="AC179" s="41"/>
      <c r="AD179" s="41"/>
      <c r="AE179" s="41"/>
      <c r="AF179" s="41"/>
      <c r="AG179" s="41"/>
      <c r="AH179" s="41"/>
      <c r="AI179" s="41"/>
      <c r="AJ179" s="41"/>
      <c r="AK179" s="41"/>
      <c r="AL179" s="41"/>
      <c r="AM179" s="41"/>
      <c r="AN179" s="41"/>
      <c r="AO179" s="41"/>
      <c r="AP179" s="41"/>
    </row>
    <row r="180" spans="1:42" x14ac:dyDescent="0.25">
      <c r="A180" s="41"/>
      <c r="B180" s="41"/>
      <c r="C180" s="41"/>
      <c r="D180" s="41"/>
      <c r="E180" s="41"/>
      <c r="F180" s="41"/>
      <c r="G180" s="41"/>
      <c r="H180" s="41"/>
      <c r="I180" s="41"/>
      <c r="J180" s="41"/>
      <c r="K180" s="41"/>
      <c r="L180" s="41"/>
      <c r="M180" s="41"/>
      <c r="N180" s="41"/>
      <c r="O180" s="41"/>
      <c r="P180" s="41"/>
      <c r="Q180" s="41"/>
      <c r="R180" s="41"/>
      <c r="S180" s="41"/>
      <c r="T180" s="41"/>
      <c r="U180" s="41"/>
      <c r="V180" s="41"/>
      <c r="W180" s="41"/>
      <c r="X180" s="41"/>
      <c r="Y180" s="41"/>
      <c r="Z180" s="41"/>
      <c r="AA180" s="41"/>
      <c r="AB180" s="41"/>
      <c r="AC180" s="41"/>
      <c r="AD180" s="41"/>
      <c r="AE180" s="41"/>
      <c r="AF180" s="41"/>
      <c r="AG180" s="41"/>
      <c r="AH180" s="41"/>
      <c r="AI180" s="41"/>
      <c r="AJ180" s="41"/>
      <c r="AK180" s="41"/>
      <c r="AL180" s="41"/>
      <c r="AM180" s="41"/>
      <c r="AN180" s="41"/>
      <c r="AO180" s="41"/>
      <c r="AP180" s="41"/>
    </row>
    <row r="181" spans="1:42" x14ac:dyDescent="0.25">
      <c r="A181" s="41"/>
      <c r="B181" s="41"/>
      <c r="C181" s="41"/>
      <c r="D181" s="41"/>
      <c r="E181" s="41"/>
      <c r="F181" s="41"/>
      <c r="G181" s="41"/>
      <c r="H181" s="41"/>
      <c r="I181" s="41"/>
      <c r="J181" s="41"/>
      <c r="K181" s="41"/>
      <c r="L181" s="41"/>
      <c r="M181" s="41"/>
      <c r="N181" s="41"/>
      <c r="O181" s="41"/>
      <c r="P181" s="41"/>
      <c r="Q181" s="41"/>
      <c r="R181" s="41"/>
      <c r="S181" s="41"/>
      <c r="T181" s="41"/>
      <c r="U181" s="41"/>
      <c r="V181" s="41"/>
      <c r="W181" s="41"/>
      <c r="X181" s="41"/>
      <c r="Y181" s="41"/>
      <c r="Z181" s="41"/>
      <c r="AA181" s="41"/>
      <c r="AB181" s="41"/>
      <c r="AC181" s="41"/>
      <c r="AD181" s="41"/>
      <c r="AE181" s="41"/>
      <c r="AF181" s="41"/>
      <c r="AG181" s="41"/>
      <c r="AH181" s="41"/>
      <c r="AI181" s="41"/>
      <c r="AJ181" s="41"/>
      <c r="AK181" s="41"/>
      <c r="AL181" s="41"/>
      <c r="AM181" s="41"/>
      <c r="AN181" s="41"/>
      <c r="AO181" s="41"/>
      <c r="AP181" s="41"/>
    </row>
    <row r="182" spans="1:42" x14ac:dyDescent="0.25">
      <c r="A182" s="41"/>
      <c r="B182" s="41"/>
      <c r="C182" s="41"/>
      <c r="D182" s="41"/>
      <c r="E182" s="41"/>
      <c r="F182" s="41"/>
      <c r="G182" s="41"/>
      <c r="H182" s="41"/>
      <c r="I182" s="41"/>
      <c r="J182" s="41"/>
      <c r="K182" s="41"/>
      <c r="L182" s="41"/>
      <c r="M182" s="41"/>
      <c r="N182" s="41"/>
      <c r="O182" s="41"/>
      <c r="P182" s="41"/>
      <c r="Q182" s="41"/>
      <c r="R182" s="41"/>
      <c r="S182" s="41"/>
      <c r="T182" s="41"/>
      <c r="U182" s="41"/>
      <c r="V182" s="41"/>
      <c r="W182" s="41"/>
      <c r="X182" s="41"/>
      <c r="Y182" s="41"/>
      <c r="Z182" s="41"/>
      <c r="AA182" s="41"/>
      <c r="AB182" s="41"/>
      <c r="AC182" s="41"/>
      <c r="AD182" s="41"/>
      <c r="AE182" s="41"/>
      <c r="AF182" s="41"/>
      <c r="AG182" s="41"/>
      <c r="AH182" s="41"/>
      <c r="AI182" s="41"/>
      <c r="AJ182" s="41"/>
      <c r="AK182" s="41"/>
      <c r="AL182" s="41"/>
      <c r="AM182" s="41"/>
      <c r="AN182" s="41"/>
      <c r="AO182" s="41"/>
      <c r="AP182" s="41"/>
    </row>
    <row r="183" spans="1:42" x14ac:dyDescent="0.25">
      <c r="A183" s="41"/>
      <c r="B183" s="41"/>
      <c r="C183" s="41"/>
      <c r="D183" s="41"/>
      <c r="E183" s="41"/>
      <c r="F183" s="41"/>
      <c r="G183" s="41"/>
      <c r="H183" s="41"/>
      <c r="I183" s="41"/>
      <c r="J183" s="41"/>
      <c r="K183" s="41"/>
      <c r="L183" s="41"/>
      <c r="M183" s="41"/>
      <c r="N183" s="41"/>
      <c r="O183" s="41"/>
      <c r="P183" s="41"/>
      <c r="Q183" s="41"/>
      <c r="R183" s="41"/>
      <c r="S183" s="41"/>
      <c r="T183" s="41"/>
      <c r="U183" s="41"/>
      <c r="V183" s="41"/>
      <c r="W183" s="41"/>
      <c r="X183" s="41"/>
      <c r="Y183" s="41"/>
      <c r="Z183" s="41"/>
      <c r="AA183" s="41"/>
      <c r="AB183" s="41"/>
      <c r="AC183" s="41"/>
      <c r="AD183" s="41"/>
      <c r="AE183" s="41"/>
      <c r="AF183" s="41"/>
      <c r="AG183" s="41"/>
      <c r="AH183" s="41"/>
      <c r="AI183" s="41"/>
      <c r="AJ183" s="41"/>
      <c r="AK183" s="41"/>
      <c r="AL183" s="41"/>
      <c r="AM183" s="41"/>
      <c r="AN183" s="41"/>
      <c r="AO183" s="41"/>
      <c r="AP183" s="41"/>
    </row>
    <row r="184" spans="1:42" x14ac:dyDescent="0.25">
      <c r="A184" s="41"/>
      <c r="B184" s="41"/>
      <c r="C184" s="41"/>
      <c r="D184" s="41"/>
      <c r="E184" s="41"/>
      <c r="F184" s="41"/>
      <c r="G184" s="41"/>
      <c r="H184" s="41"/>
      <c r="I184" s="41"/>
      <c r="J184" s="41"/>
      <c r="K184" s="41"/>
      <c r="L184" s="41"/>
      <c r="M184" s="41"/>
      <c r="N184" s="41"/>
      <c r="O184" s="41"/>
      <c r="P184" s="41"/>
      <c r="Q184" s="41"/>
      <c r="R184" s="41"/>
      <c r="S184" s="41"/>
      <c r="T184" s="41"/>
      <c r="U184" s="41"/>
      <c r="V184" s="41"/>
      <c r="W184" s="41"/>
      <c r="X184" s="41"/>
      <c r="Y184" s="41"/>
      <c r="Z184" s="41"/>
      <c r="AA184" s="41"/>
      <c r="AB184" s="41"/>
      <c r="AC184" s="41"/>
      <c r="AD184" s="41"/>
      <c r="AE184" s="41"/>
      <c r="AF184" s="41"/>
      <c r="AG184" s="41"/>
      <c r="AH184" s="41"/>
      <c r="AI184" s="41"/>
      <c r="AJ184" s="41"/>
      <c r="AK184" s="41"/>
      <c r="AL184" s="41"/>
      <c r="AM184" s="41"/>
      <c r="AN184" s="41"/>
      <c r="AO184" s="41"/>
      <c r="AP184" s="41"/>
    </row>
    <row r="185" spans="1:42" x14ac:dyDescent="0.25">
      <c r="A185" s="41"/>
      <c r="B185" s="41"/>
      <c r="C185" s="41"/>
      <c r="D185" s="41"/>
      <c r="E185" s="41"/>
      <c r="F185" s="41"/>
      <c r="G185" s="41"/>
      <c r="H185" s="41"/>
      <c r="I185" s="41"/>
      <c r="J185" s="41"/>
      <c r="K185" s="41"/>
      <c r="L185" s="41"/>
      <c r="M185" s="41"/>
      <c r="N185" s="41"/>
      <c r="O185" s="41"/>
      <c r="P185" s="41"/>
      <c r="Q185" s="41"/>
      <c r="R185" s="41"/>
      <c r="S185" s="41"/>
      <c r="T185" s="41"/>
      <c r="U185" s="41"/>
      <c r="V185" s="41"/>
      <c r="W185" s="41"/>
      <c r="X185" s="41"/>
      <c r="Y185" s="41"/>
      <c r="Z185" s="41"/>
      <c r="AA185" s="41"/>
      <c r="AB185" s="41"/>
      <c r="AC185" s="41"/>
      <c r="AD185" s="41"/>
      <c r="AE185" s="41"/>
      <c r="AF185" s="41"/>
      <c r="AG185" s="41"/>
      <c r="AH185" s="41"/>
      <c r="AI185" s="41"/>
      <c r="AJ185" s="41"/>
      <c r="AK185" s="41"/>
      <c r="AL185" s="41"/>
      <c r="AM185" s="41"/>
      <c r="AN185" s="41"/>
      <c r="AO185" s="41"/>
      <c r="AP185" s="41"/>
    </row>
    <row r="186" spans="1:42" x14ac:dyDescent="0.25">
      <c r="A186" s="41"/>
      <c r="B186" s="41"/>
      <c r="C186" s="41"/>
      <c r="D186" s="41"/>
      <c r="E186" s="41"/>
      <c r="F186" s="41"/>
      <c r="G186" s="41"/>
      <c r="H186" s="41"/>
      <c r="I186" s="41"/>
      <c r="J186" s="41"/>
      <c r="K186" s="41"/>
      <c r="L186" s="41"/>
      <c r="M186" s="41"/>
      <c r="N186" s="41"/>
      <c r="O186" s="41"/>
      <c r="P186" s="41"/>
      <c r="Q186" s="41"/>
      <c r="R186" s="41"/>
      <c r="S186" s="41"/>
      <c r="T186" s="41"/>
      <c r="U186" s="41"/>
      <c r="V186" s="41"/>
      <c r="W186" s="41"/>
      <c r="X186" s="41"/>
      <c r="Y186" s="41"/>
      <c r="Z186" s="41"/>
      <c r="AA186" s="41"/>
      <c r="AB186" s="41"/>
      <c r="AC186" s="41"/>
      <c r="AD186" s="41"/>
      <c r="AE186" s="41"/>
      <c r="AF186" s="41"/>
      <c r="AG186" s="41"/>
      <c r="AH186" s="41"/>
      <c r="AI186" s="41"/>
      <c r="AJ186" s="41"/>
      <c r="AK186" s="41"/>
      <c r="AL186" s="41"/>
      <c r="AM186" s="41"/>
      <c r="AN186" s="41"/>
      <c r="AO186" s="41"/>
      <c r="AP186" s="41"/>
    </row>
    <row r="187" spans="1:42" x14ac:dyDescent="0.25">
      <c r="A187" s="41"/>
      <c r="B187" s="41"/>
      <c r="C187" s="41"/>
      <c r="D187" s="41"/>
      <c r="E187" s="41"/>
      <c r="F187" s="41"/>
      <c r="G187" s="41"/>
      <c r="H187" s="41"/>
      <c r="I187" s="41"/>
      <c r="J187" s="41"/>
      <c r="K187" s="41"/>
      <c r="L187" s="41"/>
      <c r="M187" s="41"/>
      <c r="N187" s="41"/>
      <c r="O187" s="41"/>
      <c r="P187" s="41"/>
      <c r="Q187" s="41"/>
      <c r="R187" s="41"/>
      <c r="S187" s="41"/>
      <c r="T187" s="41"/>
      <c r="U187" s="41"/>
      <c r="V187" s="41"/>
      <c r="W187" s="41"/>
      <c r="X187" s="41"/>
      <c r="Y187" s="41"/>
      <c r="Z187" s="41"/>
      <c r="AA187" s="41"/>
      <c r="AB187" s="41"/>
      <c r="AC187" s="41"/>
      <c r="AD187" s="41"/>
      <c r="AE187" s="41"/>
      <c r="AF187" s="41"/>
      <c r="AG187" s="41"/>
      <c r="AH187" s="41"/>
      <c r="AI187" s="41"/>
      <c r="AJ187" s="41"/>
      <c r="AK187" s="41"/>
      <c r="AL187" s="41"/>
      <c r="AM187" s="41"/>
      <c r="AN187" s="41"/>
      <c r="AO187" s="41"/>
      <c r="AP187" s="41"/>
    </row>
    <row r="188" spans="1:42" x14ac:dyDescent="0.25">
      <c r="A188" s="41"/>
      <c r="B188" s="41"/>
      <c r="C188" s="41"/>
      <c r="D188" s="41"/>
      <c r="E188" s="41"/>
      <c r="F188" s="41"/>
      <c r="G188" s="41"/>
      <c r="H188" s="41"/>
      <c r="I188" s="41"/>
      <c r="J188" s="41"/>
      <c r="K188" s="41"/>
      <c r="L188" s="41"/>
      <c r="M188" s="41"/>
      <c r="N188" s="41"/>
      <c r="O188" s="41"/>
      <c r="P188" s="41"/>
      <c r="Q188" s="41"/>
      <c r="R188" s="41"/>
      <c r="S188" s="41"/>
      <c r="T188" s="41"/>
      <c r="U188" s="41"/>
      <c r="V188" s="41"/>
      <c r="W188" s="41"/>
      <c r="X188" s="41"/>
      <c r="Y188" s="41"/>
      <c r="Z188" s="41"/>
      <c r="AA188" s="41"/>
      <c r="AB188" s="41"/>
      <c r="AC188" s="41"/>
      <c r="AD188" s="41"/>
      <c r="AE188" s="41"/>
      <c r="AF188" s="41"/>
      <c r="AG188" s="41"/>
      <c r="AH188" s="41"/>
      <c r="AI188" s="41"/>
      <c r="AJ188" s="41"/>
      <c r="AK188" s="41"/>
      <c r="AL188" s="41"/>
      <c r="AM188" s="41"/>
      <c r="AN188" s="41"/>
      <c r="AO188" s="41"/>
      <c r="AP188" s="41"/>
    </row>
    <row r="189" spans="1:42" x14ac:dyDescent="0.25">
      <c r="A189" s="41"/>
      <c r="B189" s="41"/>
      <c r="C189" s="41"/>
      <c r="D189" s="41"/>
      <c r="E189" s="41"/>
      <c r="F189" s="41"/>
      <c r="G189" s="41"/>
      <c r="H189" s="41"/>
      <c r="I189" s="41"/>
      <c r="J189" s="41"/>
      <c r="K189" s="41"/>
      <c r="L189" s="41"/>
      <c r="M189" s="41"/>
      <c r="N189" s="41"/>
      <c r="O189" s="41"/>
      <c r="P189" s="41"/>
      <c r="Q189" s="41"/>
      <c r="R189" s="41"/>
      <c r="S189" s="41"/>
      <c r="T189" s="41"/>
      <c r="U189" s="41"/>
      <c r="V189" s="41"/>
      <c r="W189" s="41"/>
      <c r="X189" s="41"/>
      <c r="Y189" s="41"/>
      <c r="Z189" s="41"/>
      <c r="AA189" s="41"/>
      <c r="AB189" s="41"/>
      <c r="AC189" s="41"/>
      <c r="AD189" s="41"/>
      <c r="AE189" s="41"/>
      <c r="AF189" s="41"/>
      <c r="AG189" s="41"/>
      <c r="AH189" s="41"/>
      <c r="AI189" s="41"/>
      <c r="AJ189" s="41"/>
      <c r="AK189" s="41"/>
      <c r="AL189" s="41"/>
      <c r="AM189" s="41"/>
      <c r="AN189" s="41"/>
      <c r="AO189" s="41"/>
      <c r="AP189" s="41"/>
    </row>
    <row r="190" spans="1:42" x14ac:dyDescent="0.25">
      <c r="A190" s="41"/>
      <c r="B190" s="41"/>
      <c r="C190" s="41"/>
      <c r="D190" s="41"/>
      <c r="E190" s="41"/>
      <c r="F190" s="41"/>
      <c r="G190" s="41"/>
      <c r="H190" s="41"/>
      <c r="I190" s="41"/>
      <c r="J190" s="41"/>
      <c r="K190" s="41"/>
      <c r="L190" s="41"/>
      <c r="M190" s="41"/>
      <c r="N190" s="41"/>
      <c r="O190" s="41"/>
      <c r="P190" s="41"/>
      <c r="Q190" s="41"/>
      <c r="R190" s="41"/>
      <c r="S190" s="41"/>
      <c r="T190" s="41"/>
      <c r="U190" s="41"/>
      <c r="V190" s="41"/>
      <c r="W190" s="41"/>
      <c r="X190" s="41"/>
      <c r="Y190" s="41"/>
      <c r="Z190" s="41"/>
      <c r="AA190" s="41"/>
      <c r="AB190" s="41"/>
      <c r="AC190" s="41"/>
      <c r="AD190" s="41"/>
      <c r="AE190" s="41"/>
      <c r="AF190" s="41"/>
      <c r="AG190" s="41"/>
      <c r="AH190" s="41"/>
      <c r="AI190" s="41"/>
      <c r="AJ190" s="41"/>
      <c r="AK190" s="41"/>
      <c r="AL190" s="41"/>
      <c r="AM190" s="41"/>
      <c r="AN190" s="41"/>
      <c r="AO190" s="41"/>
      <c r="AP190" s="41"/>
    </row>
    <row r="191" spans="1:42" x14ac:dyDescent="0.25">
      <c r="A191" s="41"/>
      <c r="B191" s="41"/>
      <c r="C191" s="41"/>
      <c r="D191" s="41"/>
      <c r="E191" s="41"/>
      <c r="F191" s="41"/>
      <c r="G191" s="41"/>
      <c r="H191" s="41"/>
      <c r="I191" s="41"/>
      <c r="J191" s="41"/>
      <c r="K191" s="41"/>
      <c r="L191" s="41"/>
      <c r="M191" s="41"/>
      <c r="N191" s="41"/>
      <c r="O191" s="41"/>
      <c r="P191" s="41"/>
      <c r="Q191" s="41"/>
      <c r="R191" s="41"/>
      <c r="S191" s="41"/>
      <c r="T191" s="41"/>
      <c r="U191" s="41"/>
      <c r="V191" s="41"/>
      <c r="W191" s="41"/>
      <c r="X191" s="41"/>
      <c r="Y191" s="41"/>
      <c r="Z191" s="41"/>
      <c r="AA191" s="41"/>
      <c r="AB191" s="41"/>
      <c r="AC191" s="41"/>
      <c r="AD191" s="41"/>
      <c r="AE191" s="41"/>
      <c r="AF191" s="41"/>
      <c r="AG191" s="41"/>
      <c r="AH191" s="41"/>
      <c r="AI191" s="41"/>
      <c r="AJ191" s="41"/>
      <c r="AK191" s="41"/>
      <c r="AL191" s="41"/>
      <c r="AM191" s="41"/>
      <c r="AN191" s="41"/>
      <c r="AO191" s="41"/>
      <c r="AP191" s="41"/>
    </row>
    <row r="192" spans="1:42" x14ac:dyDescent="0.25">
      <c r="A192" s="41"/>
      <c r="B192" s="41"/>
      <c r="C192" s="41"/>
      <c r="D192" s="41"/>
      <c r="E192" s="41"/>
      <c r="F192" s="41"/>
      <c r="G192" s="41"/>
      <c r="H192" s="41"/>
      <c r="I192" s="41"/>
      <c r="J192" s="41"/>
      <c r="K192" s="41"/>
      <c r="L192" s="41"/>
      <c r="M192" s="41"/>
      <c r="N192" s="41"/>
      <c r="O192" s="41"/>
      <c r="P192" s="41"/>
      <c r="Q192" s="41"/>
      <c r="R192" s="41"/>
      <c r="S192" s="41"/>
      <c r="T192" s="41"/>
      <c r="U192" s="41"/>
      <c r="V192" s="41"/>
      <c r="W192" s="41"/>
      <c r="X192" s="41"/>
      <c r="Y192" s="41"/>
      <c r="Z192" s="41"/>
      <c r="AA192" s="41"/>
      <c r="AB192" s="41"/>
      <c r="AC192" s="41"/>
      <c r="AD192" s="41"/>
      <c r="AE192" s="41"/>
      <c r="AF192" s="41"/>
      <c r="AG192" s="41"/>
      <c r="AH192" s="41"/>
      <c r="AI192" s="41"/>
      <c r="AJ192" s="41"/>
      <c r="AK192" s="41"/>
      <c r="AL192" s="41"/>
      <c r="AM192" s="41"/>
      <c r="AN192" s="41"/>
      <c r="AO192" s="41"/>
      <c r="AP192" s="41"/>
    </row>
    <row r="193" spans="1:42" x14ac:dyDescent="0.25">
      <c r="A193" s="41"/>
      <c r="B193" s="41"/>
      <c r="C193" s="41"/>
      <c r="D193" s="41"/>
      <c r="E193" s="41"/>
      <c r="F193" s="41"/>
      <c r="G193" s="41"/>
      <c r="H193" s="41"/>
      <c r="I193" s="41"/>
      <c r="J193" s="41"/>
      <c r="K193" s="41"/>
      <c r="L193" s="41"/>
      <c r="M193" s="41"/>
      <c r="N193" s="41"/>
      <c r="O193" s="41"/>
      <c r="P193" s="41"/>
      <c r="Q193" s="41"/>
      <c r="R193" s="41"/>
      <c r="S193" s="41"/>
      <c r="T193" s="41"/>
      <c r="U193" s="41"/>
      <c r="V193" s="41"/>
      <c r="W193" s="41"/>
      <c r="X193" s="41"/>
      <c r="Y193" s="41"/>
      <c r="Z193" s="41"/>
      <c r="AA193" s="41"/>
      <c r="AB193" s="41"/>
      <c r="AC193" s="41"/>
      <c r="AD193" s="41"/>
      <c r="AE193" s="41"/>
      <c r="AF193" s="41"/>
      <c r="AG193" s="41"/>
      <c r="AH193" s="41"/>
      <c r="AI193" s="41"/>
      <c r="AJ193" s="41"/>
      <c r="AK193" s="41"/>
      <c r="AL193" s="41"/>
      <c r="AM193" s="41"/>
      <c r="AN193" s="41"/>
      <c r="AO193" s="41"/>
      <c r="AP193" s="41"/>
    </row>
    <row r="194" spans="1:42" x14ac:dyDescent="0.25">
      <c r="A194" s="41"/>
      <c r="B194" s="41"/>
      <c r="C194" s="41"/>
      <c r="D194" s="41"/>
      <c r="E194" s="41"/>
      <c r="F194" s="41"/>
      <c r="G194" s="41"/>
      <c r="H194" s="41"/>
      <c r="I194" s="41"/>
      <c r="J194" s="41"/>
      <c r="K194" s="41"/>
      <c r="L194" s="41"/>
      <c r="M194" s="41"/>
      <c r="N194" s="41"/>
      <c r="O194" s="41"/>
      <c r="P194" s="41"/>
      <c r="Q194" s="41"/>
      <c r="R194" s="41"/>
      <c r="S194" s="41"/>
      <c r="T194" s="41"/>
      <c r="U194" s="41"/>
      <c r="V194" s="41"/>
      <c r="W194" s="41"/>
      <c r="X194" s="41"/>
      <c r="Y194" s="41"/>
      <c r="Z194" s="41"/>
      <c r="AA194" s="41"/>
      <c r="AB194" s="41"/>
      <c r="AC194" s="41"/>
      <c r="AD194" s="41"/>
      <c r="AE194" s="41"/>
      <c r="AF194" s="41"/>
      <c r="AG194" s="41"/>
      <c r="AH194" s="41"/>
      <c r="AI194" s="41"/>
      <c r="AJ194" s="41"/>
      <c r="AK194" s="41"/>
      <c r="AL194" s="41"/>
      <c r="AM194" s="41"/>
      <c r="AN194" s="41"/>
      <c r="AO194" s="41"/>
      <c r="AP194" s="41"/>
    </row>
    <row r="195" spans="1:42" x14ac:dyDescent="0.25">
      <c r="A195" s="41"/>
      <c r="B195" s="41"/>
      <c r="C195" s="41"/>
      <c r="D195" s="41"/>
      <c r="E195" s="41"/>
      <c r="F195" s="41"/>
      <c r="G195" s="41"/>
      <c r="H195" s="41"/>
      <c r="I195" s="41"/>
      <c r="J195" s="41"/>
      <c r="K195" s="41"/>
      <c r="L195" s="41"/>
      <c r="M195" s="41"/>
      <c r="N195" s="41"/>
      <c r="O195" s="41"/>
      <c r="P195" s="41"/>
      <c r="Q195" s="41"/>
      <c r="R195" s="41"/>
      <c r="S195" s="41"/>
      <c r="T195" s="41"/>
      <c r="U195" s="41"/>
      <c r="V195" s="41"/>
      <c r="W195" s="41"/>
      <c r="X195" s="41"/>
      <c r="Y195" s="41"/>
      <c r="Z195" s="41"/>
      <c r="AA195" s="41"/>
      <c r="AB195" s="41"/>
      <c r="AC195" s="41"/>
      <c r="AD195" s="41"/>
      <c r="AE195" s="41"/>
      <c r="AF195" s="41"/>
      <c r="AG195" s="41"/>
      <c r="AH195" s="41"/>
      <c r="AI195" s="41"/>
      <c r="AJ195" s="41"/>
      <c r="AK195" s="41"/>
      <c r="AL195" s="41"/>
      <c r="AM195" s="41"/>
      <c r="AN195" s="41"/>
      <c r="AO195" s="41"/>
      <c r="AP195" s="41"/>
    </row>
    <row r="196" spans="1:42" x14ac:dyDescent="0.25">
      <c r="A196" s="41"/>
      <c r="B196" s="41"/>
      <c r="C196" s="41"/>
      <c r="D196" s="41"/>
      <c r="E196" s="41"/>
      <c r="F196" s="41"/>
      <c r="G196" s="41"/>
      <c r="H196" s="41"/>
      <c r="I196" s="41"/>
      <c r="J196" s="41"/>
      <c r="K196" s="41"/>
      <c r="L196" s="41"/>
      <c r="M196" s="41"/>
      <c r="N196" s="41"/>
      <c r="O196" s="41"/>
      <c r="P196" s="41"/>
      <c r="Q196" s="41"/>
      <c r="R196" s="41"/>
      <c r="S196" s="41"/>
      <c r="T196" s="41"/>
      <c r="U196" s="41"/>
      <c r="V196" s="41"/>
      <c r="W196" s="41"/>
      <c r="X196" s="41"/>
      <c r="Y196" s="41"/>
      <c r="Z196" s="41"/>
      <c r="AA196" s="41"/>
      <c r="AB196" s="41"/>
      <c r="AC196" s="41"/>
      <c r="AD196" s="41"/>
      <c r="AE196" s="41"/>
      <c r="AF196" s="41"/>
      <c r="AG196" s="41"/>
      <c r="AH196" s="41"/>
      <c r="AI196" s="41"/>
      <c r="AJ196" s="41"/>
      <c r="AK196" s="41"/>
      <c r="AL196" s="41"/>
      <c r="AM196" s="41"/>
      <c r="AN196" s="41"/>
      <c r="AO196" s="41"/>
      <c r="AP196" s="41"/>
    </row>
    <row r="197" spans="1:42" x14ac:dyDescent="0.25">
      <c r="A197" s="41"/>
      <c r="B197" s="41"/>
      <c r="C197" s="41"/>
      <c r="D197" s="41"/>
      <c r="E197" s="41"/>
      <c r="F197" s="41"/>
      <c r="G197" s="41"/>
      <c r="H197" s="41"/>
      <c r="I197" s="41"/>
      <c r="J197" s="41"/>
      <c r="K197" s="41"/>
      <c r="L197" s="41"/>
      <c r="M197" s="41"/>
      <c r="N197" s="41"/>
      <c r="O197" s="41"/>
      <c r="P197" s="41"/>
      <c r="Q197" s="41"/>
      <c r="R197" s="41"/>
      <c r="S197" s="41"/>
      <c r="T197" s="41"/>
      <c r="U197" s="41"/>
      <c r="V197" s="41"/>
      <c r="W197" s="41"/>
      <c r="X197" s="41"/>
      <c r="Y197" s="41"/>
      <c r="Z197" s="41"/>
      <c r="AA197" s="41"/>
      <c r="AB197" s="41"/>
      <c r="AC197" s="41"/>
      <c r="AD197" s="41"/>
      <c r="AE197" s="41"/>
      <c r="AF197" s="41"/>
      <c r="AG197" s="41"/>
      <c r="AH197" s="41"/>
      <c r="AI197" s="41"/>
      <c r="AJ197" s="41"/>
      <c r="AK197" s="41"/>
      <c r="AL197" s="41"/>
      <c r="AM197" s="41"/>
      <c r="AN197" s="41"/>
      <c r="AO197" s="41"/>
      <c r="AP197" s="41"/>
    </row>
    <row r="198" spans="1:42" x14ac:dyDescent="0.25">
      <c r="A198" s="41"/>
      <c r="B198" s="41"/>
      <c r="C198" s="41"/>
      <c r="D198" s="41"/>
      <c r="E198" s="41"/>
      <c r="F198" s="41"/>
      <c r="G198" s="41"/>
      <c r="H198" s="41"/>
      <c r="I198" s="41"/>
      <c r="J198" s="41"/>
      <c r="K198" s="41"/>
      <c r="L198" s="41"/>
      <c r="M198" s="41"/>
      <c r="N198" s="41"/>
      <c r="O198" s="41"/>
      <c r="P198" s="41"/>
      <c r="Q198" s="41"/>
      <c r="R198" s="41"/>
      <c r="S198" s="41"/>
      <c r="T198" s="41"/>
      <c r="U198" s="41"/>
      <c r="V198" s="41"/>
      <c r="W198" s="41"/>
      <c r="X198" s="41"/>
      <c r="Y198" s="41"/>
      <c r="Z198" s="41"/>
      <c r="AA198" s="41"/>
      <c r="AB198" s="41"/>
      <c r="AC198" s="41"/>
      <c r="AD198" s="41"/>
      <c r="AE198" s="41"/>
      <c r="AF198" s="41"/>
      <c r="AG198" s="41"/>
      <c r="AH198" s="41"/>
      <c r="AI198" s="41"/>
      <c r="AJ198" s="41"/>
      <c r="AK198" s="41"/>
      <c r="AL198" s="41"/>
      <c r="AM198" s="41"/>
      <c r="AN198" s="41"/>
      <c r="AO198" s="41"/>
      <c r="AP198" s="41"/>
    </row>
    <row r="199" spans="1:42" x14ac:dyDescent="0.25">
      <c r="A199" s="41"/>
      <c r="B199" s="41"/>
      <c r="C199" s="41"/>
      <c r="D199" s="41"/>
      <c r="E199" s="41"/>
      <c r="F199" s="41"/>
      <c r="G199" s="41"/>
      <c r="H199" s="41"/>
      <c r="I199" s="41"/>
      <c r="J199" s="41"/>
      <c r="K199" s="41"/>
      <c r="L199" s="41"/>
      <c r="M199" s="41"/>
      <c r="N199" s="41"/>
      <c r="O199" s="41"/>
      <c r="P199" s="41"/>
      <c r="Q199" s="41"/>
      <c r="R199" s="41"/>
      <c r="S199" s="41"/>
      <c r="T199" s="41"/>
      <c r="U199" s="41"/>
      <c r="V199" s="41"/>
      <c r="W199" s="41"/>
      <c r="X199" s="41"/>
      <c r="Y199" s="41"/>
      <c r="Z199" s="41"/>
      <c r="AA199" s="41"/>
      <c r="AB199" s="41"/>
      <c r="AC199" s="41"/>
      <c r="AD199" s="41"/>
      <c r="AE199" s="41"/>
      <c r="AF199" s="41"/>
      <c r="AG199" s="41"/>
      <c r="AH199" s="41"/>
      <c r="AI199" s="41"/>
      <c r="AJ199" s="41"/>
      <c r="AK199" s="41"/>
      <c r="AL199" s="41"/>
      <c r="AM199" s="41"/>
      <c r="AN199" s="41"/>
      <c r="AO199" s="41"/>
      <c r="AP199" s="41"/>
    </row>
    <row r="200" spans="1:42" x14ac:dyDescent="0.25">
      <c r="A200" s="41"/>
      <c r="B200" s="41"/>
      <c r="C200" s="41"/>
      <c r="D200" s="41"/>
      <c r="E200" s="41"/>
      <c r="F200" s="41"/>
      <c r="G200" s="41"/>
      <c r="H200" s="41"/>
      <c r="I200" s="41"/>
      <c r="J200" s="41"/>
      <c r="K200" s="41"/>
      <c r="L200" s="41"/>
      <c r="M200" s="41"/>
      <c r="N200" s="41"/>
      <c r="O200" s="41"/>
      <c r="P200" s="41"/>
      <c r="Q200" s="41"/>
      <c r="R200" s="41"/>
      <c r="S200" s="41"/>
      <c r="T200" s="41"/>
      <c r="U200" s="41"/>
      <c r="V200" s="41"/>
      <c r="W200" s="41"/>
      <c r="X200" s="41"/>
      <c r="Y200" s="41"/>
      <c r="Z200" s="41"/>
      <c r="AA200" s="41"/>
      <c r="AB200" s="41"/>
      <c r="AC200" s="41"/>
      <c r="AD200" s="41"/>
      <c r="AE200" s="41"/>
      <c r="AF200" s="41"/>
      <c r="AG200" s="41"/>
      <c r="AH200" s="41"/>
      <c r="AI200" s="41"/>
      <c r="AJ200" s="41"/>
      <c r="AK200" s="41"/>
      <c r="AL200" s="41"/>
      <c r="AM200" s="41"/>
      <c r="AN200" s="41"/>
      <c r="AO200" s="41"/>
      <c r="AP200" s="41"/>
    </row>
    <row r="201" spans="1:42" x14ac:dyDescent="0.25">
      <c r="A201" s="41"/>
      <c r="B201" s="41"/>
      <c r="C201" s="41"/>
      <c r="D201" s="41"/>
      <c r="E201" s="41"/>
      <c r="F201" s="41"/>
      <c r="G201" s="41"/>
      <c r="H201" s="41"/>
      <c r="I201" s="41"/>
      <c r="J201" s="41"/>
      <c r="K201" s="41"/>
      <c r="L201" s="41"/>
      <c r="M201" s="41"/>
      <c r="N201" s="41"/>
      <c r="O201" s="41"/>
      <c r="P201" s="41"/>
      <c r="Q201" s="41"/>
      <c r="R201" s="41"/>
      <c r="S201" s="41"/>
      <c r="T201" s="41"/>
      <c r="U201" s="41"/>
      <c r="V201" s="41"/>
      <c r="W201" s="41"/>
      <c r="X201" s="41"/>
      <c r="Y201" s="41"/>
      <c r="Z201" s="41"/>
      <c r="AA201" s="41"/>
      <c r="AB201" s="41"/>
      <c r="AC201" s="41"/>
      <c r="AD201" s="41"/>
      <c r="AE201" s="41"/>
      <c r="AF201" s="41"/>
      <c r="AG201" s="41"/>
      <c r="AH201" s="41"/>
      <c r="AI201" s="41"/>
      <c r="AJ201" s="41"/>
      <c r="AK201" s="41"/>
      <c r="AL201" s="41"/>
      <c r="AM201" s="41"/>
      <c r="AN201" s="41"/>
      <c r="AO201" s="41"/>
      <c r="AP201" s="41"/>
    </row>
    <row r="202" spans="1:42" x14ac:dyDescent="0.25">
      <c r="A202" s="41"/>
      <c r="B202" s="41"/>
      <c r="C202" s="41"/>
      <c r="D202" s="41"/>
      <c r="E202" s="41"/>
      <c r="F202" s="41"/>
      <c r="G202" s="41"/>
      <c r="H202" s="41"/>
      <c r="I202" s="41"/>
      <c r="J202" s="41"/>
      <c r="K202" s="41"/>
      <c r="L202" s="41"/>
      <c r="M202" s="41"/>
      <c r="N202" s="41"/>
      <c r="O202" s="41"/>
      <c r="P202" s="41"/>
      <c r="Q202" s="41"/>
      <c r="R202" s="41"/>
      <c r="S202" s="41"/>
      <c r="T202" s="41"/>
      <c r="U202" s="41"/>
      <c r="V202" s="41"/>
      <c r="W202" s="41"/>
      <c r="X202" s="41"/>
      <c r="Y202" s="41"/>
      <c r="Z202" s="41"/>
      <c r="AA202" s="41"/>
      <c r="AB202" s="41"/>
      <c r="AC202" s="41"/>
      <c r="AD202" s="41"/>
      <c r="AE202" s="41"/>
      <c r="AF202" s="41"/>
      <c r="AG202" s="41"/>
      <c r="AH202" s="41"/>
      <c r="AI202" s="41"/>
      <c r="AJ202" s="41"/>
      <c r="AK202" s="41"/>
      <c r="AL202" s="41"/>
      <c r="AM202" s="41"/>
      <c r="AN202" s="41"/>
      <c r="AO202" s="41"/>
      <c r="AP202" s="41"/>
    </row>
    <row r="203" spans="1:42" x14ac:dyDescent="0.25">
      <c r="A203" s="41"/>
      <c r="B203" s="41"/>
      <c r="C203" s="41"/>
      <c r="D203" s="41"/>
      <c r="E203" s="41"/>
      <c r="F203" s="41"/>
      <c r="G203" s="41"/>
      <c r="H203" s="41"/>
      <c r="I203" s="41"/>
      <c r="J203" s="41"/>
      <c r="K203" s="41"/>
      <c r="L203" s="41"/>
      <c r="M203" s="41"/>
      <c r="N203" s="41"/>
      <c r="O203" s="41"/>
      <c r="P203" s="41"/>
      <c r="Q203" s="41"/>
      <c r="R203" s="41"/>
      <c r="S203" s="41"/>
      <c r="T203" s="41"/>
      <c r="U203" s="41"/>
      <c r="V203" s="41"/>
      <c r="W203" s="41"/>
      <c r="X203" s="41"/>
      <c r="Y203" s="41"/>
      <c r="Z203" s="41"/>
      <c r="AA203" s="41"/>
      <c r="AB203" s="41"/>
      <c r="AC203" s="41"/>
      <c r="AD203" s="41"/>
      <c r="AE203" s="41"/>
      <c r="AF203" s="41"/>
      <c r="AG203" s="41"/>
      <c r="AH203" s="41"/>
      <c r="AI203" s="41"/>
      <c r="AJ203" s="41"/>
      <c r="AK203" s="41"/>
      <c r="AL203" s="41"/>
      <c r="AM203" s="41"/>
      <c r="AN203" s="41"/>
      <c r="AO203" s="41"/>
      <c r="AP203" s="41"/>
    </row>
    <row r="204" spans="1:42" x14ac:dyDescent="0.25">
      <c r="A204" s="41"/>
      <c r="B204" s="41"/>
      <c r="C204" s="41"/>
      <c r="D204" s="41"/>
      <c r="E204" s="41"/>
      <c r="F204" s="41"/>
      <c r="G204" s="41"/>
      <c r="H204" s="41"/>
      <c r="I204" s="41"/>
      <c r="J204" s="41"/>
      <c r="K204" s="41"/>
      <c r="L204" s="41"/>
      <c r="M204" s="41"/>
      <c r="N204" s="41"/>
      <c r="O204" s="41"/>
      <c r="P204" s="41"/>
      <c r="Q204" s="41"/>
      <c r="R204" s="41"/>
      <c r="S204" s="41"/>
      <c r="T204" s="41"/>
      <c r="U204" s="41"/>
      <c r="V204" s="41"/>
      <c r="W204" s="41"/>
      <c r="X204" s="41"/>
      <c r="Y204" s="41"/>
      <c r="Z204" s="41"/>
      <c r="AA204" s="41"/>
      <c r="AB204" s="41"/>
      <c r="AC204" s="41"/>
      <c r="AD204" s="41"/>
      <c r="AE204" s="41"/>
      <c r="AF204" s="41"/>
      <c r="AG204" s="41"/>
      <c r="AH204" s="41"/>
      <c r="AI204" s="41"/>
      <c r="AJ204" s="41"/>
      <c r="AK204" s="41"/>
      <c r="AL204" s="41"/>
      <c r="AM204" s="41"/>
      <c r="AN204" s="41"/>
      <c r="AO204" s="41"/>
      <c r="AP204" s="41"/>
    </row>
    <row r="205" spans="1:42" x14ac:dyDescent="0.25">
      <c r="A205" s="41"/>
      <c r="B205" s="41"/>
      <c r="C205" s="41"/>
      <c r="D205" s="41"/>
      <c r="E205" s="41"/>
      <c r="F205" s="41"/>
      <c r="G205" s="41"/>
      <c r="H205" s="41"/>
      <c r="I205" s="41"/>
      <c r="J205" s="41"/>
      <c r="K205" s="41"/>
      <c r="L205" s="41"/>
      <c r="M205" s="41"/>
      <c r="N205" s="41"/>
      <c r="O205" s="41"/>
      <c r="P205" s="41"/>
      <c r="Q205" s="41"/>
      <c r="R205" s="41"/>
      <c r="S205" s="41"/>
      <c r="T205" s="41"/>
      <c r="U205" s="41"/>
      <c r="V205" s="41"/>
      <c r="W205" s="41"/>
      <c r="X205" s="41"/>
      <c r="Y205" s="41"/>
      <c r="Z205" s="41"/>
      <c r="AA205" s="41"/>
      <c r="AB205" s="41"/>
      <c r="AC205" s="41"/>
      <c r="AD205" s="41"/>
      <c r="AE205" s="41"/>
      <c r="AF205" s="41"/>
      <c r="AG205" s="41"/>
      <c r="AH205" s="41"/>
      <c r="AI205" s="41"/>
      <c r="AJ205" s="41"/>
      <c r="AK205" s="41"/>
      <c r="AL205" s="41"/>
      <c r="AM205" s="41"/>
      <c r="AN205" s="41"/>
      <c r="AO205" s="41"/>
      <c r="AP205" s="41"/>
    </row>
    <row r="206" spans="1:42" x14ac:dyDescent="0.25">
      <c r="A206" s="41"/>
      <c r="B206" s="41"/>
      <c r="C206" s="41"/>
      <c r="D206" s="41"/>
      <c r="E206" s="41"/>
      <c r="F206" s="41"/>
      <c r="G206" s="41"/>
      <c r="H206" s="41"/>
      <c r="I206" s="41"/>
      <c r="J206" s="41"/>
      <c r="K206" s="41"/>
      <c r="L206" s="41"/>
      <c r="M206" s="41"/>
      <c r="N206" s="41"/>
      <c r="O206" s="41"/>
      <c r="P206" s="41"/>
      <c r="Q206" s="41"/>
      <c r="R206" s="41"/>
      <c r="S206" s="41"/>
      <c r="T206" s="41"/>
      <c r="U206" s="41"/>
      <c r="V206" s="41"/>
      <c r="W206" s="41"/>
      <c r="X206" s="41"/>
      <c r="Y206" s="41"/>
      <c r="Z206" s="41"/>
      <c r="AA206" s="41"/>
      <c r="AB206" s="41"/>
      <c r="AC206" s="41"/>
      <c r="AD206" s="41"/>
      <c r="AE206" s="41"/>
      <c r="AF206" s="41"/>
      <c r="AG206" s="41"/>
      <c r="AH206" s="41"/>
      <c r="AI206" s="41"/>
      <c r="AJ206" s="41"/>
      <c r="AK206" s="41"/>
      <c r="AL206" s="41"/>
      <c r="AM206" s="41"/>
      <c r="AN206" s="41"/>
      <c r="AO206" s="41"/>
      <c r="AP206" s="41"/>
    </row>
    <row r="207" spans="1:42" x14ac:dyDescent="0.25">
      <c r="A207" s="41"/>
      <c r="B207" s="41"/>
      <c r="C207" s="41"/>
      <c r="D207" s="41"/>
      <c r="E207" s="41"/>
      <c r="F207" s="41"/>
      <c r="G207" s="41"/>
      <c r="H207" s="41"/>
      <c r="I207" s="41"/>
      <c r="J207" s="41"/>
      <c r="K207" s="41"/>
      <c r="L207" s="41"/>
      <c r="M207" s="41"/>
      <c r="N207" s="41"/>
      <c r="O207" s="41"/>
      <c r="P207" s="41"/>
      <c r="Q207" s="41"/>
      <c r="R207" s="41"/>
      <c r="S207" s="41"/>
      <c r="T207" s="41"/>
      <c r="U207" s="41"/>
      <c r="V207" s="41"/>
      <c r="W207" s="41"/>
      <c r="X207" s="41"/>
      <c r="Y207" s="41"/>
      <c r="Z207" s="41"/>
      <c r="AA207" s="41"/>
      <c r="AB207" s="41"/>
      <c r="AC207" s="41"/>
      <c r="AD207" s="41"/>
      <c r="AE207" s="41"/>
      <c r="AF207" s="41"/>
      <c r="AG207" s="41"/>
      <c r="AH207" s="41"/>
      <c r="AI207" s="41"/>
      <c r="AJ207" s="41"/>
      <c r="AK207" s="41"/>
      <c r="AL207" s="41"/>
      <c r="AM207" s="41"/>
      <c r="AN207" s="41"/>
      <c r="AO207" s="41"/>
      <c r="AP207" s="41"/>
    </row>
    <row r="208" spans="1:42" x14ac:dyDescent="0.25">
      <c r="A208" s="41"/>
      <c r="B208" s="41"/>
      <c r="C208" s="41"/>
      <c r="D208" s="41"/>
      <c r="E208" s="41"/>
      <c r="F208" s="41"/>
      <c r="G208" s="41"/>
      <c r="H208" s="41"/>
      <c r="I208" s="41"/>
      <c r="J208" s="41"/>
      <c r="K208" s="41"/>
      <c r="L208" s="41"/>
      <c r="M208" s="41"/>
      <c r="N208" s="41"/>
      <c r="O208" s="41"/>
      <c r="P208" s="41"/>
      <c r="Q208" s="41"/>
      <c r="R208" s="41"/>
      <c r="S208" s="41"/>
      <c r="T208" s="41"/>
      <c r="U208" s="41"/>
      <c r="V208" s="41"/>
      <c r="W208" s="41"/>
      <c r="X208" s="41"/>
      <c r="Y208" s="41"/>
      <c r="Z208" s="41"/>
      <c r="AA208" s="41"/>
      <c r="AB208" s="41"/>
      <c r="AC208" s="41"/>
      <c r="AD208" s="41"/>
      <c r="AE208" s="41"/>
      <c r="AF208" s="41"/>
      <c r="AG208" s="41"/>
      <c r="AH208" s="41"/>
      <c r="AI208" s="41"/>
      <c r="AJ208" s="41"/>
      <c r="AK208" s="41"/>
      <c r="AL208" s="41"/>
      <c r="AM208" s="41"/>
      <c r="AN208" s="41"/>
      <c r="AO208" s="41"/>
      <c r="AP208" s="41"/>
    </row>
    <row r="209" spans="1:42" x14ac:dyDescent="0.25">
      <c r="A209" s="41"/>
      <c r="B209" s="41"/>
      <c r="C209" s="41"/>
      <c r="D209" s="41"/>
      <c r="E209" s="41"/>
      <c r="F209" s="41"/>
      <c r="G209" s="41"/>
      <c r="H209" s="41"/>
      <c r="I209" s="41"/>
      <c r="J209" s="41"/>
      <c r="K209" s="41"/>
      <c r="L209" s="41"/>
      <c r="M209" s="41"/>
      <c r="N209" s="41"/>
      <c r="O209" s="41"/>
      <c r="P209" s="41"/>
      <c r="Q209" s="41"/>
      <c r="R209" s="41"/>
      <c r="S209" s="41"/>
      <c r="T209" s="41"/>
      <c r="U209" s="41"/>
      <c r="V209" s="41"/>
      <c r="W209" s="41"/>
      <c r="X209" s="41"/>
      <c r="Y209" s="41"/>
      <c r="Z209" s="41"/>
      <c r="AA209" s="41"/>
      <c r="AB209" s="41"/>
      <c r="AC209" s="41"/>
      <c r="AD209" s="41"/>
      <c r="AE209" s="41"/>
      <c r="AF209" s="41"/>
      <c r="AG209" s="41"/>
      <c r="AH209" s="41"/>
      <c r="AI209" s="41"/>
      <c r="AJ209" s="41"/>
      <c r="AK209" s="41"/>
      <c r="AL209" s="41"/>
      <c r="AM209" s="41"/>
      <c r="AN209" s="41"/>
      <c r="AO209" s="41"/>
      <c r="AP209" s="41"/>
    </row>
    <row r="210" spans="1:42" x14ac:dyDescent="0.25">
      <c r="A210" s="41"/>
      <c r="B210" s="41"/>
      <c r="C210" s="41"/>
      <c r="D210" s="41"/>
      <c r="E210" s="41"/>
      <c r="F210" s="41"/>
      <c r="G210" s="41"/>
      <c r="H210" s="41"/>
      <c r="I210" s="41"/>
      <c r="J210" s="41"/>
      <c r="K210" s="41"/>
      <c r="L210" s="41"/>
      <c r="M210" s="41"/>
      <c r="N210" s="41"/>
      <c r="O210" s="41"/>
      <c r="P210" s="41"/>
      <c r="Q210" s="41"/>
      <c r="R210" s="41"/>
      <c r="S210" s="41"/>
      <c r="T210" s="41"/>
      <c r="U210" s="41"/>
      <c r="V210" s="41"/>
      <c r="W210" s="41"/>
      <c r="X210" s="41"/>
      <c r="Y210" s="41"/>
      <c r="Z210" s="41"/>
      <c r="AA210" s="41"/>
      <c r="AB210" s="41"/>
      <c r="AC210" s="41"/>
      <c r="AD210" s="41"/>
      <c r="AE210" s="41"/>
      <c r="AF210" s="41"/>
      <c r="AG210" s="41"/>
      <c r="AH210" s="41"/>
      <c r="AI210" s="41"/>
      <c r="AJ210" s="41"/>
      <c r="AK210" s="41"/>
      <c r="AL210" s="41"/>
      <c r="AM210" s="41"/>
      <c r="AN210" s="41"/>
      <c r="AO210" s="41"/>
      <c r="AP210" s="41"/>
    </row>
    <row r="211" spans="1:42" x14ac:dyDescent="0.25">
      <c r="A211" s="41"/>
      <c r="B211" s="41"/>
      <c r="C211" s="41"/>
      <c r="D211" s="41"/>
      <c r="E211" s="41"/>
      <c r="F211" s="41"/>
      <c r="G211" s="41"/>
      <c r="H211" s="41"/>
      <c r="I211" s="41"/>
      <c r="J211" s="41"/>
      <c r="K211" s="41"/>
      <c r="L211" s="41"/>
      <c r="M211" s="41"/>
      <c r="N211" s="41"/>
      <c r="O211" s="41"/>
      <c r="P211" s="41"/>
      <c r="Q211" s="41"/>
      <c r="R211" s="41"/>
      <c r="S211" s="41"/>
      <c r="T211" s="41"/>
      <c r="U211" s="41"/>
      <c r="V211" s="41"/>
      <c r="W211" s="41"/>
      <c r="X211" s="41"/>
      <c r="Y211" s="41"/>
      <c r="Z211" s="41"/>
      <c r="AA211" s="41"/>
      <c r="AB211" s="41"/>
      <c r="AC211" s="41"/>
      <c r="AD211" s="41"/>
      <c r="AE211" s="41"/>
      <c r="AF211" s="41"/>
      <c r="AG211" s="41"/>
      <c r="AH211" s="41"/>
      <c r="AI211" s="41"/>
      <c r="AJ211" s="41"/>
      <c r="AK211" s="41"/>
      <c r="AL211" s="41"/>
      <c r="AM211" s="41"/>
      <c r="AN211" s="41"/>
      <c r="AO211" s="41"/>
      <c r="AP211" s="41"/>
    </row>
    <row r="212" spans="1:42" x14ac:dyDescent="0.25">
      <c r="A212" s="41"/>
      <c r="B212" s="41"/>
      <c r="C212" s="41"/>
      <c r="D212" s="41"/>
      <c r="E212" s="41"/>
      <c r="F212" s="41"/>
      <c r="G212" s="41"/>
      <c r="H212" s="41"/>
      <c r="I212" s="41"/>
      <c r="J212" s="41"/>
      <c r="K212" s="41"/>
      <c r="L212" s="41"/>
      <c r="M212" s="41"/>
      <c r="N212" s="41"/>
      <c r="O212" s="41"/>
      <c r="P212" s="41"/>
      <c r="Q212" s="41"/>
      <c r="R212" s="41"/>
      <c r="S212" s="41"/>
      <c r="T212" s="41"/>
      <c r="U212" s="41"/>
      <c r="V212" s="41"/>
      <c r="W212" s="41"/>
      <c r="X212" s="41"/>
      <c r="Y212" s="41"/>
      <c r="Z212" s="41"/>
      <c r="AA212" s="41"/>
      <c r="AB212" s="41"/>
      <c r="AC212" s="41"/>
      <c r="AD212" s="41"/>
      <c r="AE212" s="41"/>
      <c r="AF212" s="41"/>
      <c r="AG212" s="41"/>
      <c r="AH212" s="41"/>
      <c r="AI212" s="41"/>
      <c r="AJ212" s="41"/>
      <c r="AK212" s="41"/>
      <c r="AL212" s="41"/>
      <c r="AM212" s="41"/>
      <c r="AN212" s="41"/>
      <c r="AO212" s="41"/>
      <c r="AP212" s="41"/>
    </row>
    <row r="213" spans="1:42" x14ac:dyDescent="0.25">
      <c r="A213" s="41"/>
      <c r="B213" s="41"/>
      <c r="C213" s="41"/>
      <c r="D213" s="41"/>
      <c r="E213" s="41"/>
      <c r="F213" s="41"/>
      <c r="G213" s="41"/>
      <c r="H213" s="41"/>
      <c r="I213" s="41"/>
      <c r="J213" s="41"/>
      <c r="K213" s="41"/>
      <c r="L213" s="41"/>
      <c r="M213" s="41"/>
      <c r="N213" s="41"/>
      <c r="O213" s="41"/>
      <c r="P213" s="41"/>
      <c r="Q213" s="41"/>
      <c r="R213" s="41"/>
      <c r="S213" s="41"/>
      <c r="T213" s="41"/>
      <c r="U213" s="41"/>
      <c r="V213" s="41"/>
      <c r="W213" s="41"/>
      <c r="X213" s="41"/>
      <c r="Y213" s="41"/>
      <c r="Z213" s="41"/>
      <c r="AA213" s="41"/>
      <c r="AB213" s="41"/>
      <c r="AC213" s="41"/>
      <c r="AD213" s="41"/>
      <c r="AE213" s="41"/>
      <c r="AF213" s="41"/>
      <c r="AG213" s="41"/>
      <c r="AH213" s="41"/>
      <c r="AI213" s="41"/>
      <c r="AJ213" s="41"/>
      <c r="AK213" s="41"/>
      <c r="AL213" s="41"/>
      <c r="AM213" s="41"/>
      <c r="AN213" s="41"/>
      <c r="AO213" s="41"/>
      <c r="AP213" s="41"/>
    </row>
    <row r="214" spans="1:42" x14ac:dyDescent="0.25">
      <c r="A214" s="41"/>
      <c r="B214" s="41"/>
      <c r="C214" s="41"/>
      <c r="D214" s="41"/>
      <c r="E214" s="41"/>
      <c r="F214" s="41"/>
      <c r="G214" s="41"/>
      <c r="H214" s="41"/>
      <c r="I214" s="41"/>
      <c r="J214" s="41"/>
      <c r="K214" s="41"/>
      <c r="L214" s="41"/>
      <c r="M214" s="41"/>
      <c r="N214" s="41"/>
      <c r="O214" s="41"/>
      <c r="P214" s="41"/>
      <c r="Q214" s="41"/>
      <c r="R214" s="41"/>
      <c r="S214" s="41"/>
      <c r="T214" s="41"/>
      <c r="U214" s="41"/>
      <c r="V214" s="41"/>
      <c r="W214" s="41"/>
      <c r="X214" s="41"/>
      <c r="Y214" s="41"/>
      <c r="Z214" s="41"/>
      <c r="AA214" s="41"/>
      <c r="AB214" s="41"/>
      <c r="AC214" s="41"/>
      <c r="AD214" s="41"/>
      <c r="AE214" s="41"/>
      <c r="AF214" s="41"/>
      <c r="AG214" s="41"/>
      <c r="AH214" s="41"/>
      <c r="AI214" s="41"/>
      <c r="AJ214" s="41"/>
      <c r="AK214" s="41"/>
      <c r="AL214" s="41"/>
      <c r="AM214" s="41"/>
      <c r="AN214" s="41"/>
      <c r="AO214" s="41"/>
      <c r="AP214" s="41"/>
    </row>
    <row r="215" spans="1:42" x14ac:dyDescent="0.25">
      <c r="A215" s="41"/>
      <c r="B215" s="41"/>
      <c r="C215" s="41"/>
      <c r="D215" s="41"/>
      <c r="E215" s="41"/>
      <c r="F215" s="41"/>
      <c r="G215" s="41"/>
      <c r="H215" s="41"/>
      <c r="I215" s="41"/>
      <c r="J215" s="41"/>
      <c r="K215" s="41"/>
      <c r="L215" s="41"/>
      <c r="M215" s="41"/>
      <c r="N215" s="41"/>
      <c r="O215" s="41"/>
      <c r="P215" s="41"/>
      <c r="Q215" s="41"/>
      <c r="R215" s="41"/>
      <c r="S215" s="41"/>
      <c r="T215" s="41"/>
      <c r="U215" s="41"/>
      <c r="V215" s="41"/>
      <c r="W215" s="41"/>
      <c r="X215" s="41"/>
      <c r="Y215" s="41"/>
      <c r="Z215" s="41"/>
      <c r="AA215" s="41"/>
      <c r="AB215" s="41"/>
      <c r="AC215" s="41"/>
      <c r="AD215" s="41"/>
      <c r="AE215" s="41"/>
      <c r="AF215" s="41"/>
      <c r="AG215" s="41"/>
      <c r="AH215" s="41"/>
      <c r="AI215" s="41"/>
      <c r="AJ215" s="41"/>
      <c r="AK215" s="41"/>
      <c r="AL215" s="41"/>
      <c r="AM215" s="41"/>
      <c r="AN215" s="41"/>
      <c r="AO215" s="41"/>
      <c r="AP215" s="41"/>
    </row>
    <row r="216" spans="1:42" x14ac:dyDescent="0.25">
      <c r="A216" s="41"/>
      <c r="B216" s="41"/>
      <c r="C216" s="41"/>
      <c r="D216" s="41"/>
      <c r="E216" s="41"/>
      <c r="F216" s="41"/>
      <c r="G216" s="41"/>
      <c r="H216" s="41"/>
      <c r="I216" s="41"/>
      <c r="J216" s="41"/>
      <c r="K216" s="41"/>
      <c r="L216" s="41"/>
      <c r="M216" s="41"/>
      <c r="N216" s="41"/>
      <c r="O216" s="41"/>
      <c r="P216" s="41"/>
      <c r="Q216" s="41"/>
      <c r="R216" s="41"/>
      <c r="S216" s="41"/>
      <c r="T216" s="41"/>
      <c r="U216" s="41"/>
      <c r="V216" s="41"/>
      <c r="W216" s="41"/>
      <c r="X216" s="41"/>
      <c r="Y216" s="41"/>
      <c r="Z216" s="41"/>
      <c r="AA216" s="41"/>
      <c r="AB216" s="41"/>
      <c r="AC216" s="41"/>
      <c r="AD216" s="41"/>
      <c r="AE216" s="41"/>
      <c r="AF216" s="41"/>
      <c r="AG216" s="41"/>
      <c r="AH216" s="41"/>
      <c r="AI216" s="41"/>
      <c r="AJ216" s="41"/>
      <c r="AK216" s="41"/>
      <c r="AL216" s="41"/>
      <c r="AM216" s="41"/>
      <c r="AN216" s="41"/>
      <c r="AO216" s="41"/>
      <c r="AP216" s="41"/>
    </row>
    <row r="217" spans="1:42" x14ac:dyDescent="0.25">
      <c r="A217" s="41"/>
      <c r="B217" s="41"/>
      <c r="C217" s="41"/>
      <c r="D217" s="41"/>
      <c r="E217" s="41"/>
      <c r="F217" s="41"/>
      <c r="G217" s="41"/>
      <c r="H217" s="41"/>
      <c r="I217" s="41"/>
      <c r="J217" s="41"/>
      <c r="K217" s="41"/>
      <c r="L217" s="41"/>
      <c r="M217" s="41"/>
      <c r="N217" s="41"/>
      <c r="O217" s="41"/>
      <c r="P217" s="41"/>
      <c r="Q217" s="41"/>
      <c r="R217" s="41"/>
      <c r="S217" s="41"/>
      <c r="T217" s="41"/>
      <c r="U217" s="41"/>
      <c r="V217" s="41"/>
      <c r="W217" s="41"/>
      <c r="X217" s="41"/>
      <c r="Y217" s="41"/>
      <c r="Z217" s="41"/>
      <c r="AA217" s="41"/>
      <c r="AB217" s="41"/>
      <c r="AC217" s="41"/>
      <c r="AD217" s="41"/>
      <c r="AE217" s="41"/>
      <c r="AF217" s="41"/>
      <c r="AG217" s="41"/>
      <c r="AH217" s="41"/>
      <c r="AI217" s="41"/>
      <c r="AJ217" s="41"/>
      <c r="AK217" s="41"/>
      <c r="AL217" s="41"/>
      <c r="AM217" s="41"/>
      <c r="AN217" s="41"/>
      <c r="AO217" s="41"/>
      <c r="AP217" s="41"/>
    </row>
    <row r="218" spans="1:42" x14ac:dyDescent="0.25">
      <c r="A218" s="41"/>
      <c r="B218" s="41"/>
      <c r="C218" s="41"/>
      <c r="D218" s="41"/>
      <c r="E218" s="41"/>
      <c r="F218" s="41"/>
      <c r="G218" s="41"/>
      <c r="H218" s="41"/>
      <c r="I218" s="41"/>
      <c r="J218" s="41"/>
      <c r="K218" s="41"/>
      <c r="L218" s="41"/>
      <c r="M218" s="41"/>
      <c r="N218" s="41"/>
      <c r="O218" s="41"/>
      <c r="P218" s="41"/>
      <c r="Q218" s="41"/>
      <c r="R218" s="41"/>
      <c r="S218" s="41"/>
      <c r="T218" s="41"/>
      <c r="U218" s="41"/>
      <c r="V218" s="41"/>
      <c r="W218" s="41"/>
      <c r="X218" s="41"/>
      <c r="Y218" s="41"/>
      <c r="Z218" s="41"/>
      <c r="AA218" s="41"/>
      <c r="AB218" s="41"/>
      <c r="AC218" s="41"/>
      <c r="AD218" s="41"/>
      <c r="AE218" s="41"/>
      <c r="AF218" s="41"/>
      <c r="AG218" s="41"/>
      <c r="AH218" s="41"/>
      <c r="AI218" s="41"/>
      <c r="AJ218" s="41"/>
      <c r="AK218" s="41"/>
      <c r="AL218" s="41"/>
      <c r="AM218" s="41"/>
      <c r="AN218" s="41"/>
      <c r="AO218" s="41"/>
      <c r="AP218" s="41"/>
    </row>
    <row r="219" spans="1:42" x14ac:dyDescent="0.25">
      <c r="A219" s="41"/>
      <c r="B219" s="41"/>
      <c r="C219" s="41"/>
      <c r="D219" s="41"/>
      <c r="E219" s="41"/>
      <c r="F219" s="41"/>
      <c r="G219" s="41"/>
      <c r="H219" s="41"/>
      <c r="I219" s="41"/>
      <c r="J219" s="41"/>
      <c r="K219" s="41"/>
      <c r="L219" s="41"/>
      <c r="M219" s="41"/>
      <c r="N219" s="41"/>
      <c r="O219" s="41"/>
      <c r="P219" s="41"/>
      <c r="Q219" s="41"/>
      <c r="R219" s="41"/>
      <c r="S219" s="41"/>
      <c r="T219" s="41"/>
      <c r="U219" s="41"/>
      <c r="V219" s="41"/>
      <c r="W219" s="41"/>
      <c r="X219" s="41"/>
      <c r="Y219" s="41"/>
      <c r="Z219" s="41"/>
      <c r="AA219" s="41"/>
      <c r="AB219" s="41"/>
      <c r="AC219" s="41"/>
      <c r="AD219" s="41"/>
      <c r="AE219" s="41"/>
      <c r="AF219" s="41"/>
      <c r="AG219" s="41"/>
      <c r="AH219" s="41"/>
      <c r="AI219" s="41"/>
      <c r="AJ219" s="41"/>
      <c r="AK219" s="41"/>
      <c r="AL219" s="41"/>
      <c r="AM219" s="41"/>
      <c r="AN219" s="41"/>
      <c r="AO219" s="41"/>
      <c r="AP219" s="41"/>
    </row>
    <row r="220" spans="1:42" x14ac:dyDescent="0.25">
      <c r="A220" s="41"/>
      <c r="B220" s="41"/>
      <c r="C220" s="41"/>
      <c r="D220" s="41"/>
      <c r="E220" s="41"/>
      <c r="F220" s="41"/>
      <c r="G220" s="41"/>
      <c r="H220" s="41"/>
      <c r="I220" s="41"/>
      <c r="J220" s="41"/>
      <c r="K220" s="41"/>
      <c r="L220" s="41"/>
      <c r="M220" s="41"/>
      <c r="N220" s="41"/>
      <c r="O220" s="41"/>
      <c r="P220" s="41"/>
      <c r="Q220" s="41"/>
      <c r="R220" s="41"/>
      <c r="S220" s="41"/>
      <c r="T220" s="41"/>
      <c r="U220" s="41"/>
      <c r="V220" s="41"/>
      <c r="W220" s="41"/>
      <c r="X220" s="41"/>
      <c r="Y220" s="41"/>
      <c r="Z220" s="41"/>
      <c r="AA220" s="41"/>
      <c r="AB220" s="41"/>
      <c r="AC220" s="41"/>
      <c r="AD220" s="41"/>
      <c r="AE220" s="41"/>
      <c r="AF220" s="41"/>
      <c r="AG220" s="41"/>
      <c r="AH220" s="41"/>
      <c r="AI220" s="41"/>
      <c r="AJ220" s="41"/>
      <c r="AK220" s="41"/>
      <c r="AL220" s="41"/>
      <c r="AM220" s="41"/>
      <c r="AN220" s="41"/>
      <c r="AO220" s="41"/>
      <c r="AP220" s="41"/>
    </row>
    <row r="221" spans="1:42" x14ac:dyDescent="0.25">
      <c r="A221" s="41"/>
      <c r="B221" s="41"/>
      <c r="C221" s="41"/>
      <c r="D221" s="41"/>
      <c r="E221" s="41"/>
      <c r="F221" s="41"/>
      <c r="G221" s="41"/>
      <c r="H221" s="41"/>
      <c r="I221" s="41"/>
      <c r="J221" s="41"/>
      <c r="K221" s="41"/>
      <c r="L221" s="41"/>
      <c r="M221" s="41"/>
      <c r="N221" s="41"/>
      <c r="O221" s="41"/>
      <c r="P221" s="41"/>
      <c r="Q221" s="41"/>
      <c r="R221" s="41"/>
      <c r="S221" s="41"/>
      <c r="T221" s="41"/>
      <c r="U221" s="41"/>
      <c r="V221" s="41"/>
      <c r="W221" s="41"/>
      <c r="X221" s="41"/>
      <c r="Y221" s="41"/>
      <c r="Z221" s="41"/>
      <c r="AA221" s="41"/>
      <c r="AB221" s="41"/>
      <c r="AC221" s="41"/>
      <c r="AD221" s="41"/>
      <c r="AE221" s="41"/>
      <c r="AF221" s="41"/>
      <c r="AG221" s="41"/>
      <c r="AH221" s="41"/>
      <c r="AI221" s="41"/>
      <c r="AJ221" s="41"/>
      <c r="AK221" s="41"/>
      <c r="AL221" s="41"/>
      <c r="AM221" s="41"/>
      <c r="AN221" s="41"/>
      <c r="AO221" s="41"/>
      <c r="AP221" s="41"/>
    </row>
    <row r="222" spans="1:42" x14ac:dyDescent="0.25">
      <c r="A222" s="41"/>
      <c r="B222" s="41"/>
      <c r="C222" s="41"/>
      <c r="D222" s="41"/>
      <c r="E222" s="41"/>
      <c r="F222" s="41"/>
      <c r="G222" s="41"/>
      <c r="H222" s="41"/>
      <c r="I222" s="41"/>
      <c r="J222" s="41"/>
      <c r="K222" s="41"/>
      <c r="L222" s="41"/>
      <c r="M222" s="41"/>
      <c r="N222" s="41"/>
      <c r="O222" s="41"/>
      <c r="P222" s="41"/>
      <c r="Q222" s="41"/>
      <c r="R222" s="41"/>
      <c r="S222" s="41"/>
      <c r="T222" s="41"/>
      <c r="U222" s="41"/>
      <c r="V222" s="41"/>
      <c r="W222" s="41"/>
      <c r="X222" s="41"/>
      <c r="Y222" s="41"/>
      <c r="Z222" s="41"/>
      <c r="AA222" s="41"/>
      <c r="AB222" s="41"/>
      <c r="AC222" s="41"/>
      <c r="AD222" s="41"/>
      <c r="AE222" s="41"/>
      <c r="AF222" s="41"/>
      <c r="AG222" s="41"/>
      <c r="AH222" s="41"/>
      <c r="AI222" s="41"/>
      <c r="AJ222" s="41"/>
      <c r="AK222" s="41"/>
      <c r="AL222" s="41"/>
      <c r="AM222" s="41"/>
      <c r="AN222" s="41"/>
      <c r="AO222" s="41"/>
      <c r="AP222" s="41"/>
    </row>
    <row r="223" spans="1:42" x14ac:dyDescent="0.25">
      <c r="A223" s="41"/>
      <c r="B223" s="41"/>
      <c r="C223" s="41"/>
      <c r="D223" s="41"/>
      <c r="E223" s="41"/>
      <c r="F223" s="41"/>
      <c r="G223" s="41"/>
      <c r="H223" s="41"/>
      <c r="I223" s="41"/>
      <c r="J223" s="41"/>
      <c r="K223" s="41"/>
      <c r="L223" s="41"/>
      <c r="M223" s="41"/>
      <c r="N223" s="41"/>
      <c r="O223" s="41"/>
      <c r="P223" s="41"/>
      <c r="Q223" s="41"/>
      <c r="R223" s="41"/>
      <c r="S223" s="41"/>
      <c r="T223" s="41"/>
      <c r="U223" s="41"/>
      <c r="V223" s="41"/>
      <c r="W223" s="41"/>
      <c r="X223" s="41"/>
      <c r="Y223" s="41"/>
      <c r="Z223" s="41"/>
      <c r="AA223" s="41"/>
      <c r="AB223" s="41"/>
      <c r="AC223" s="41"/>
      <c r="AD223" s="41"/>
      <c r="AE223" s="41"/>
      <c r="AF223" s="41"/>
      <c r="AG223" s="41"/>
      <c r="AH223" s="41"/>
      <c r="AI223" s="41"/>
      <c r="AJ223" s="41"/>
      <c r="AK223" s="41"/>
      <c r="AL223" s="41"/>
      <c r="AM223" s="41"/>
      <c r="AN223" s="41"/>
      <c r="AO223" s="41"/>
      <c r="AP223" s="41"/>
    </row>
    <row r="224" spans="1:42" x14ac:dyDescent="0.25">
      <c r="A224" s="41"/>
      <c r="B224" s="41"/>
      <c r="C224" s="41"/>
      <c r="D224" s="41"/>
      <c r="E224" s="41"/>
      <c r="F224" s="41"/>
      <c r="G224" s="41"/>
      <c r="H224" s="41"/>
      <c r="I224" s="41"/>
      <c r="J224" s="41"/>
      <c r="K224" s="41"/>
      <c r="L224" s="41"/>
      <c r="M224" s="41"/>
      <c r="N224" s="41"/>
      <c r="O224" s="41"/>
      <c r="P224" s="41"/>
      <c r="Q224" s="41"/>
      <c r="R224" s="41"/>
      <c r="S224" s="41"/>
      <c r="T224" s="41"/>
      <c r="U224" s="41"/>
      <c r="V224" s="41"/>
      <c r="W224" s="41"/>
      <c r="X224" s="41"/>
      <c r="Y224" s="41"/>
      <c r="Z224" s="41"/>
      <c r="AA224" s="41"/>
      <c r="AB224" s="41"/>
      <c r="AC224" s="41"/>
      <c r="AD224" s="41"/>
      <c r="AE224" s="41"/>
      <c r="AF224" s="41"/>
      <c r="AG224" s="41"/>
      <c r="AH224" s="41"/>
      <c r="AI224" s="41"/>
      <c r="AJ224" s="41"/>
      <c r="AK224" s="41"/>
      <c r="AL224" s="41"/>
      <c r="AM224" s="41"/>
      <c r="AN224" s="41"/>
      <c r="AO224" s="41"/>
      <c r="AP224" s="41"/>
    </row>
    <row r="225" spans="1:42" x14ac:dyDescent="0.25">
      <c r="A225" s="41"/>
      <c r="B225" s="41"/>
      <c r="C225" s="41"/>
      <c r="D225" s="41"/>
      <c r="E225" s="41"/>
      <c r="F225" s="41"/>
      <c r="G225" s="41"/>
      <c r="H225" s="41"/>
      <c r="I225" s="41"/>
      <c r="J225" s="41"/>
      <c r="K225" s="41"/>
      <c r="L225" s="41"/>
      <c r="M225" s="41"/>
      <c r="N225" s="41"/>
      <c r="O225" s="41"/>
      <c r="P225" s="41"/>
      <c r="Q225" s="41"/>
      <c r="R225" s="41"/>
      <c r="S225" s="41"/>
      <c r="T225" s="41"/>
      <c r="U225" s="41"/>
      <c r="V225" s="41"/>
      <c r="W225" s="41"/>
      <c r="X225" s="41"/>
      <c r="Y225" s="41"/>
      <c r="Z225" s="41"/>
      <c r="AA225" s="41"/>
      <c r="AB225" s="41"/>
      <c r="AC225" s="41"/>
      <c r="AD225" s="41"/>
      <c r="AE225" s="41"/>
      <c r="AF225" s="41"/>
      <c r="AG225" s="41"/>
      <c r="AH225" s="41"/>
      <c r="AI225" s="41"/>
      <c r="AJ225" s="41"/>
      <c r="AK225" s="41"/>
      <c r="AL225" s="41"/>
      <c r="AM225" s="41"/>
      <c r="AN225" s="41"/>
      <c r="AO225" s="41"/>
      <c r="AP225" s="41"/>
    </row>
    <row r="226" spans="1:42" x14ac:dyDescent="0.25">
      <c r="A226" s="41"/>
      <c r="B226" s="41"/>
      <c r="C226" s="41"/>
      <c r="D226" s="41"/>
      <c r="E226" s="41"/>
      <c r="F226" s="41"/>
      <c r="G226" s="41"/>
      <c r="H226" s="41"/>
      <c r="I226" s="41"/>
      <c r="J226" s="41"/>
      <c r="K226" s="41"/>
      <c r="L226" s="41"/>
      <c r="M226" s="41"/>
      <c r="N226" s="41"/>
      <c r="O226" s="41"/>
      <c r="P226" s="41"/>
      <c r="Q226" s="41"/>
      <c r="R226" s="41"/>
      <c r="S226" s="41"/>
      <c r="T226" s="41"/>
      <c r="U226" s="41"/>
      <c r="V226" s="41"/>
      <c r="W226" s="41"/>
      <c r="X226" s="41"/>
      <c r="Y226" s="41"/>
      <c r="Z226" s="41"/>
      <c r="AA226" s="41"/>
      <c r="AB226" s="41"/>
      <c r="AC226" s="41"/>
      <c r="AD226" s="41"/>
      <c r="AE226" s="41"/>
      <c r="AF226" s="41"/>
      <c r="AG226" s="41"/>
      <c r="AH226" s="41"/>
      <c r="AI226" s="41"/>
      <c r="AJ226" s="41"/>
      <c r="AK226" s="41"/>
      <c r="AL226" s="41"/>
      <c r="AM226" s="41"/>
      <c r="AN226" s="41"/>
      <c r="AO226" s="41"/>
      <c r="AP226" s="41"/>
    </row>
    <row r="227" spans="1:42" x14ac:dyDescent="0.25">
      <c r="A227" s="41"/>
      <c r="B227" s="41"/>
      <c r="C227" s="41"/>
      <c r="D227" s="41"/>
      <c r="E227" s="41"/>
      <c r="F227" s="41"/>
      <c r="G227" s="41"/>
      <c r="H227" s="41"/>
      <c r="I227" s="41"/>
      <c r="J227" s="41"/>
      <c r="K227" s="41"/>
      <c r="L227" s="41"/>
      <c r="M227" s="41"/>
      <c r="N227" s="41"/>
      <c r="O227" s="41"/>
      <c r="P227" s="41"/>
      <c r="Q227" s="41"/>
      <c r="R227" s="41"/>
      <c r="S227" s="41"/>
      <c r="T227" s="41"/>
      <c r="U227" s="41"/>
      <c r="V227" s="41"/>
      <c r="W227" s="41"/>
      <c r="X227" s="41"/>
      <c r="Y227" s="41"/>
      <c r="Z227" s="41"/>
      <c r="AA227" s="41"/>
      <c r="AB227" s="41"/>
      <c r="AC227" s="41"/>
      <c r="AD227" s="41"/>
      <c r="AE227" s="41"/>
      <c r="AF227" s="41"/>
      <c r="AG227" s="41"/>
      <c r="AH227" s="41"/>
      <c r="AI227" s="41"/>
      <c r="AJ227" s="41"/>
      <c r="AK227" s="41"/>
      <c r="AL227" s="41"/>
      <c r="AM227" s="41"/>
      <c r="AN227" s="41"/>
      <c r="AO227" s="41"/>
      <c r="AP227" s="41"/>
    </row>
    <row r="228" spans="1:42" x14ac:dyDescent="0.25">
      <c r="A228" s="41"/>
      <c r="B228" s="41"/>
      <c r="C228" s="41"/>
      <c r="D228" s="41"/>
      <c r="E228" s="41"/>
      <c r="F228" s="41"/>
      <c r="G228" s="41"/>
      <c r="H228" s="41"/>
      <c r="I228" s="41"/>
      <c r="J228" s="41"/>
      <c r="K228" s="41"/>
      <c r="L228" s="41"/>
      <c r="M228" s="41"/>
      <c r="N228" s="41"/>
      <c r="O228" s="41"/>
      <c r="P228" s="41"/>
      <c r="Q228" s="41"/>
      <c r="R228" s="41"/>
      <c r="S228" s="41"/>
      <c r="T228" s="41"/>
      <c r="U228" s="41"/>
      <c r="V228" s="41"/>
      <c r="W228" s="41"/>
      <c r="X228" s="41"/>
      <c r="Y228" s="41"/>
      <c r="Z228" s="41"/>
      <c r="AA228" s="41"/>
      <c r="AB228" s="41"/>
      <c r="AC228" s="41"/>
      <c r="AD228" s="41"/>
      <c r="AE228" s="41"/>
      <c r="AF228" s="41"/>
      <c r="AG228" s="41"/>
      <c r="AH228" s="41"/>
      <c r="AI228" s="41"/>
      <c r="AJ228" s="41"/>
      <c r="AK228" s="41"/>
      <c r="AL228" s="41"/>
      <c r="AM228" s="41"/>
      <c r="AN228" s="41"/>
      <c r="AO228" s="41"/>
      <c r="AP228" s="41"/>
    </row>
    <row r="229" spans="1:42" x14ac:dyDescent="0.25">
      <c r="A229" s="41"/>
      <c r="B229" s="41"/>
      <c r="C229" s="41"/>
      <c r="D229" s="41"/>
      <c r="E229" s="41"/>
      <c r="F229" s="41"/>
      <c r="G229" s="41"/>
      <c r="H229" s="41"/>
      <c r="I229" s="41"/>
      <c r="J229" s="41"/>
      <c r="K229" s="41"/>
      <c r="L229" s="41"/>
      <c r="M229" s="41"/>
      <c r="N229" s="41"/>
      <c r="O229" s="41"/>
      <c r="P229" s="41"/>
      <c r="Q229" s="41"/>
      <c r="R229" s="41"/>
      <c r="S229" s="41"/>
      <c r="T229" s="41"/>
      <c r="U229" s="41"/>
      <c r="V229" s="41"/>
      <c r="W229" s="41"/>
      <c r="X229" s="41"/>
      <c r="Y229" s="41"/>
      <c r="Z229" s="41"/>
      <c r="AA229" s="41"/>
      <c r="AB229" s="41"/>
      <c r="AC229" s="41"/>
      <c r="AD229" s="41"/>
      <c r="AE229" s="41"/>
      <c r="AF229" s="41"/>
      <c r="AG229" s="41"/>
      <c r="AH229" s="41"/>
      <c r="AI229" s="41"/>
      <c r="AJ229" s="41"/>
      <c r="AK229" s="41"/>
      <c r="AL229" s="41"/>
      <c r="AM229" s="41"/>
      <c r="AN229" s="41"/>
      <c r="AO229" s="41"/>
      <c r="AP229" s="41"/>
    </row>
    <row r="230" spans="1:42" x14ac:dyDescent="0.25">
      <c r="A230" s="41"/>
      <c r="B230" s="41"/>
      <c r="C230" s="41"/>
      <c r="D230" s="41"/>
      <c r="E230" s="41"/>
      <c r="F230" s="41"/>
      <c r="G230" s="41"/>
      <c r="H230" s="41"/>
      <c r="I230" s="41"/>
      <c r="J230" s="41"/>
      <c r="K230" s="41"/>
      <c r="L230" s="41"/>
      <c r="M230" s="41"/>
      <c r="N230" s="41"/>
      <c r="O230" s="41"/>
      <c r="P230" s="41"/>
      <c r="Q230" s="41"/>
      <c r="R230" s="41"/>
      <c r="S230" s="41"/>
      <c r="T230" s="41"/>
      <c r="U230" s="41"/>
      <c r="V230" s="41"/>
      <c r="W230" s="41"/>
      <c r="X230" s="41"/>
      <c r="Y230" s="41"/>
      <c r="Z230" s="41"/>
      <c r="AA230" s="41"/>
      <c r="AB230" s="41"/>
      <c r="AC230" s="41"/>
      <c r="AD230" s="41"/>
      <c r="AE230" s="41"/>
      <c r="AF230" s="41"/>
      <c r="AG230" s="41"/>
      <c r="AH230" s="41"/>
      <c r="AI230" s="41"/>
      <c r="AJ230" s="41"/>
      <c r="AK230" s="41"/>
      <c r="AL230" s="41"/>
      <c r="AM230" s="41"/>
      <c r="AN230" s="41"/>
      <c r="AO230" s="41"/>
      <c r="AP230" s="41"/>
    </row>
    <row r="231" spans="1:42" x14ac:dyDescent="0.25">
      <c r="A231" s="41"/>
      <c r="B231" s="41"/>
      <c r="C231" s="41"/>
      <c r="D231" s="41"/>
      <c r="E231" s="41"/>
      <c r="F231" s="41"/>
      <c r="G231" s="41"/>
      <c r="H231" s="41"/>
      <c r="I231" s="41"/>
      <c r="J231" s="41"/>
      <c r="K231" s="41"/>
      <c r="L231" s="41"/>
      <c r="M231" s="41"/>
      <c r="N231" s="41"/>
      <c r="O231" s="41"/>
      <c r="P231" s="41"/>
      <c r="Q231" s="41"/>
      <c r="R231" s="41"/>
      <c r="S231" s="41"/>
      <c r="T231" s="41"/>
      <c r="U231" s="41"/>
      <c r="V231" s="41"/>
      <c r="W231" s="41"/>
      <c r="X231" s="41"/>
      <c r="Y231" s="41"/>
      <c r="Z231" s="41"/>
      <c r="AA231" s="41"/>
      <c r="AB231" s="41"/>
      <c r="AC231" s="41"/>
      <c r="AD231" s="41"/>
      <c r="AE231" s="41"/>
      <c r="AF231" s="41"/>
      <c r="AG231" s="41"/>
      <c r="AH231" s="41"/>
      <c r="AI231" s="41"/>
      <c r="AJ231" s="41"/>
      <c r="AK231" s="41"/>
      <c r="AL231" s="41"/>
      <c r="AM231" s="41"/>
      <c r="AN231" s="41"/>
      <c r="AO231" s="41"/>
      <c r="AP231" s="41"/>
    </row>
    <row r="232" spans="1:42" x14ac:dyDescent="0.25">
      <c r="A232" s="41"/>
      <c r="B232" s="41"/>
      <c r="C232" s="41"/>
      <c r="D232" s="41"/>
      <c r="E232" s="41"/>
      <c r="F232" s="41"/>
      <c r="G232" s="41"/>
      <c r="H232" s="41"/>
      <c r="I232" s="41"/>
      <c r="J232" s="41"/>
      <c r="K232" s="41"/>
      <c r="L232" s="41"/>
      <c r="M232" s="41"/>
      <c r="N232" s="41"/>
      <c r="O232" s="41"/>
      <c r="P232" s="41"/>
      <c r="Q232" s="41"/>
      <c r="R232" s="41"/>
      <c r="S232" s="41"/>
      <c r="T232" s="41"/>
      <c r="U232" s="41"/>
      <c r="V232" s="41"/>
      <c r="W232" s="41"/>
      <c r="X232" s="41"/>
      <c r="Y232" s="41"/>
      <c r="Z232" s="41"/>
      <c r="AA232" s="41"/>
      <c r="AB232" s="41"/>
      <c r="AC232" s="41"/>
      <c r="AD232" s="41"/>
      <c r="AE232" s="41"/>
      <c r="AF232" s="41"/>
      <c r="AG232" s="41"/>
      <c r="AH232" s="41"/>
      <c r="AI232" s="41"/>
      <c r="AJ232" s="41"/>
      <c r="AK232" s="41"/>
      <c r="AL232" s="41"/>
      <c r="AM232" s="41"/>
      <c r="AN232" s="41"/>
      <c r="AO232" s="41"/>
      <c r="AP232" s="41"/>
    </row>
    <row r="233" spans="1:42" x14ac:dyDescent="0.25">
      <c r="A233" s="41"/>
      <c r="B233" s="41"/>
      <c r="C233" s="41"/>
      <c r="D233" s="41"/>
      <c r="E233" s="41"/>
      <c r="F233" s="41"/>
      <c r="G233" s="41"/>
      <c r="H233" s="41"/>
      <c r="I233" s="41"/>
      <c r="J233" s="41"/>
      <c r="K233" s="41"/>
      <c r="L233" s="41"/>
      <c r="M233" s="41"/>
      <c r="N233" s="41"/>
      <c r="O233" s="41"/>
      <c r="P233" s="41"/>
      <c r="Q233" s="41"/>
      <c r="R233" s="41"/>
      <c r="S233" s="41"/>
      <c r="T233" s="41"/>
      <c r="U233" s="41"/>
      <c r="V233" s="41"/>
      <c r="W233" s="41"/>
      <c r="X233" s="41"/>
      <c r="Y233" s="41"/>
      <c r="Z233" s="41"/>
      <c r="AA233" s="41"/>
      <c r="AB233" s="41"/>
      <c r="AC233" s="41"/>
      <c r="AD233" s="41"/>
      <c r="AE233" s="41"/>
      <c r="AF233" s="41"/>
      <c r="AG233" s="41"/>
      <c r="AH233" s="41"/>
      <c r="AI233" s="41"/>
      <c r="AJ233" s="41"/>
      <c r="AK233" s="41"/>
      <c r="AL233" s="41"/>
      <c r="AM233" s="41"/>
      <c r="AN233" s="41"/>
      <c r="AO233" s="41"/>
      <c r="AP233" s="41"/>
    </row>
    <row r="234" spans="1:42" x14ac:dyDescent="0.25">
      <c r="A234" s="41"/>
      <c r="B234" s="41"/>
      <c r="C234" s="41"/>
      <c r="D234" s="41"/>
      <c r="E234" s="41"/>
      <c r="F234" s="41"/>
      <c r="G234" s="41"/>
      <c r="H234" s="41"/>
      <c r="I234" s="41"/>
      <c r="J234" s="41"/>
      <c r="K234" s="41"/>
      <c r="L234" s="41"/>
      <c r="M234" s="41"/>
      <c r="N234" s="41"/>
      <c r="O234" s="41"/>
      <c r="P234" s="41"/>
      <c r="Q234" s="41"/>
      <c r="R234" s="41"/>
      <c r="S234" s="41"/>
      <c r="T234" s="41"/>
      <c r="U234" s="41"/>
      <c r="V234" s="41"/>
      <c r="W234" s="41"/>
      <c r="X234" s="41"/>
      <c r="Y234" s="41"/>
      <c r="Z234" s="41"/>
      <c r="AA234" s="41"/>
      <c r="AB234" s="41"/>
      <c r="AC234" s="41"/>
      <c r="AD234" s="41"/>
      <c r="AE234" s="41"/>
      <c r="AF234" s="41"/>
      <c r="AG234" s="41"/>
      <c r="AH234" s="41"/>
      <c r="AI234" s="41"/>
      <c r="AJ234" s="41"/>
      <c r="AK234" s="41"/>
      <c r="AL234" s="41"/>
      <c r="AM234" s="41"/>
      <c r="AN234" s="41"/>
      <c r="AO234" s="41"/>
      <c r="AP234" s="41"/>
    </row>
    <row r="235" spans="1:42" x14ac:dyDescent="0.25">
      <c r="A235" s="41"/>
      <c r="B235" s="41"/>
      <c r="C235" s="41"/>
      <c r="D235" s="41"/>
      <c r="E235" s="41"/>
      <c r="F235" s="41"/>
      <c r="G235" s="41"/>
      <c r="H235" s="41"/>
      <c r="I235" s="41"/>
      <c r="J235" s="41"/>
      <c r="K235" s="41"/>
      <c r="L235" s="41"/>
      <c r="M235" s="41"/>
      <c r="N235" s="41"/>
      <c r="O235" s="41"/>
      <c r="P235" s="41"/>
      <c r="Q235" s="41"/>
      <c r="R235" s="41"/>
      <c r="S235" s="41"/>
      <c r="T235" s="41"/>
      <c r="U235" s="41"/>
      <c r="V235" s="41"/>
      <c r="W235" s="41"/>
      <c r="X235" s="41"/>
      <c r="Y235" s="41"/>
      <c r="Z235" s="41"/>
      <c r="AA235" s="41"/>
      <c r="AB235" s="41"/>
      <c r="AC235" s="41"/>
      <c r="AD235" s="41"/>
      <c r="AE235" s="41"/>
      <c r="AF235" s="41"/>
      <c r="AG235" s="41"/>
      <c r="AH235" s="41"/>
      <c r="AI235" s="41"/>
      <c r="AJ235" s="41"/>
      <c r="AK235" s="41"/>
      <c r="AL235" s="41"/>
      <c r="AM235" s="41"/>
      <c r="AN235" s="41"/>
      <c r="AO235" s="41"/>
      <c r="AP235" s="41"/>
    </row>
    <row r="236" spans="1:42" x14ac:dyDescent="0.25">
      <c r="A236" s="41"/>
      <c r="B236" s="41"/>
      <c r="C236" s="41"/>
      <c r="D236" s="41"/>
      <c r="E236" s="41"/>
      <c r="F236" s="41"/>
      <c r="G236" s="41"/>
      <c r="H236" s="41"/>
      <c r="I236" s="41"/>
      <c r="J236" s="41"/>
      <c r="K236" s="41"/>
      <c r="L236" s="41"/>
      <c r="M236" s="41"/>
      <c r="N236" s="41"/>
      <c r="O236" s="41"/>
      <c r="P236" s="41"/>
      <c r="Q236" s="41"/>
      <c r="R236" s="41"/>
      <c r="S236" s="41"/>
      <c r="T236" s="41"/>
      <c r="U236" s="41"/>
      <c r="V236" s="41"/>
      <c r="W236" s="41"/>
      <c r="X236" s="41"/>
      <c r="Y236" s="41"/>
      <c r="Z236" s="41"/>
      <c r="AA236" s="41"/>
      <c r="AB236" s="41"/>
      <c r="AC236" s="41"/>
      <c r="AD236" s="41"/>
      <c r="AE236" s="41"/>
      <c r="AF236" s="41"/>
      <c r="AG236" s="41"/>
      <c r="AH236" s="41"/>
      <c r="AI236" s="41"/>
      <c r="AJ236" s="41"/>
      <c r="AK236" s="41"/>
      <c r="AL236" s="41"/>
      <c r="AM236" s="41"/>
      <c r="AN236" s="41"/>
      <c r="AO236" s="41"/>
      <c r="AP236" s="41"/>
    </row>
    <row r="237" spans="1:42" x14ac:dyDescent="0.25">
      <c r="A237" s="41"/>
      <c r="B237" s="41"/>
      <c r="C237" s="41"/>
      <c r="D237" s="41"/>
      <c r="E237" s="41"/>
      <c r="F237" s="41"/>
      <c r="G237" s="41"/>
      <c r="H237" s="41"/>
      <c r="I237" s="41"/>
      <c r="J237" s="41"/>
      <c r="K237" s="41"/>
      <c r="L237" s="41"/>
      <c r="M237" s="41"/>
      <c r="N237" s="41"/>
      <c r="O237" s="41"/>
      <c r="P237" s="41"/>
      <c r="Q237" s="41"/>
      <c r="R237" s="41"/>
      <c r="S237" s="41"/>
      <c r="T237" s="41"/>
      <c r="U237" s="41"/>
      <c r="V237" s="41"/>
      <c r="W237" s="41"/>
      <c r="X237" s="41"/>
      <c r="Y237" s="41"/>
      <c r="Z237" s="41"/>
      <c r="AA237" s="41"/>
      <c r="AB237" s="41"/>
      <c r="AC237" s="41"/>
      <c r="AD237" s="41"/>
      <c r="AE237" s="41"/>
      <c r="AF237" s="41"/>
      <c r="AG237" s="41"/>
      <c r="AH237" s="41"/>
      <c r="AI237" s="41"/>
      <c r="AJ237" s="41"/>
      <c r="AK237" s="41"/>
      <c r="AL237" s="41"/>
      <c r="AM237" s="41"/>
      <c r="AN237" s="41"/>
      <c r="AO237" s="41"/>
      <c r="AP237" s="41"/>
    </row>
    <row r="238" spans="1:42" x14ac:dyDescent="0.25">
      <c r="A238" s="41"/>
      <c r="B238" s="41"/>
      <c r="C238" s="41"/>
      <c r="D238" s="41"/>
      <c r="E238" s="41"/>
      <c r="F238" s="41"/>
      <c r="G238" s="41"/>
      <c r="H238" s="41"/>
      <c r="I238" s="41"/>
      <c r="J238" s="41"/>
      <c r="K238" s="41"/>
      <c r="L238" s="41"/>
      <c r="M238" s="41"/>
      <c r="N238" s="41"/>
      <c r="O238" s="41"/>
      <c r="P238" s="41"/>
      <c r="Q238" s="41"/>
      <c r="R238" s="41"/>
      <c r="S238" s="41"/>
      <c r="T238" s="41"/>
      <c r="U238" s="41"/>
      <c r="V238" s="41"/>
      <c r="W238" s="41"/>
      <c r="X238" s="41"/>
      <c r="Y238" s="41"/>
      <c r="Z238" s="41"/>
      <c r="AA238" s="41"/>
      <c r="AB238" s="41"/>
      <c r="AC238" s="41"/>
      <c r="AD238" s="41"/>
      <c r="AE238" s="41"/>
      <c r="AF238" s="41"/>
      <c r="AG238" s="41"/>
      <c r="AH238" s="41"/>
      <c r="AI238" s="41"/>
      <c r="AJ238" s="41"/>
      <c r="AK238" s="41"/>
      <c r="AL238" s="41"/>
      <c r="AM238" s="41"/>
      <c r="AN238" s="41"/>
      <c r="AO238" s="41"/>
      <c r="AP238" s="41"/>
    </row>
    <row r="239" spans="1:42" x14ac:dyDescent="0.25">
      <c r="A239" s="41"/>
      <c r="B239" s="41"/>
      <c r="C239" s="41"/>
      <c r="D239" s="41"/>
      <c r="E239" s="41"/>
      <c r="F239" s="41"/>
      <c r="G239" s="41"/>
      <c r="H239" s="41"/>
      <c r="I239" s="41"/>
      <c r="J239" s="41"/>
      <c r="K239" s="41"/>
      <c r="L239" s="41"/>
      <c r="M239" s="41"/>
      <c r="N239" s="41"/>
      <c r="O239" s="41"/>
      <c r="P239" s="41"/>
      <c r="Q239" s="41"/>
      <c r="R239" s="41"/>
      <c r="S239" s="41"/>
      <c r="T239" s="41"/>
      <c r="U239" s="41"/>
      <c r="V239" s="41"/>
      <c r="W239" s="41"/>
      <c r="X239" s="41"/>
      <c r="Y239" s="41"/>
      <c r="Z239" s="41"/>
      <c r="AA239" s="41"/>
      <c r="AB239" s="41"/>
      <c r="AC239" s="41"/>
      <c r="AD239" s="41"/>
      <c r="AE239" s="41"/>
      <c r="AF239" s="41"/>
      <c r="AG239" s="41"/>
      <c r="AH239" s="41"/>
      <c r="AI239" s="41"/>
      <c r="AJ239" s="41"/>
      <c r="AK239" s="41"/>
      <c r="AL239" s="41"/>
      <c r="AM239" s="41"/>
      <c r="AN239" s="41"/>
      <c r="AO239" s="41"/>
      <c r="AP239" s="41"/>
    </row>
    <row r="240" spans="1:42" x14ac:dyDescent="0.25">
      <c r="A240" s="41"/>
      <c r="B240" s="41"/>
      <c r="C240" s="41"/>
      <c r="D240" s="41"/>
      <c r="E240" s="41"/>
      <c r="F240" s="41"/>
      <c r="G240" s="41"/>
      <c r="H240" s="41"/>
      <c r="I240" s="41"/>
      <c r="J240" s="41"/>
      <c r="K240" s="41"/>
      <c r="L240" s="41"/>
      <c r="M240" s="41"/>
      <c r="N240" s="41"/>
      <c r="O240" s="41"/>
      <c r="P240" s="41"/>
      <c r="Q240" s="41"/>
      <c r="R240" s="41"/>
      <c r="S240" s="41"/>
      <c r="T240" s="41"/>
      <c r="U240" s="41"/>
      <c r="V240" s="41"/>
      <c r="W240" s="41"/>
      <c r="X240" s="41"/>
      <c r="Y240" s="41"/>
      <c r="Z240" s="41"/>
      <c r="AA240" s="41"/>
      <c r="AB240" s="41"/>
      <c r="AC240" s="41"/>
      <c r="AD240" s="41"/>
      <c r="AE240" s="41"/>
      <c r="AF240" s="41"/>
      <c r="AG240" s="41"/>
      <c r="AH240" s="41"/>
      <c r="AI240" s="41"/>
      <c r="AJ240" s="41"/>
      <c r="AK240" s="41"/>
      <c r="AL240" s="41"/>
      <c r="AM240" s="41"/>
      <c r="AN240" s="41"/>
      <c r="AO240" s="41"/>
      <c r="AP240" s="41"/>
    </row>
    <row r="241" spans="1:42" x14ac:dyDescent="0.25">
      <c r="A241" s="41"/>
      <c r="B241" s="41"/>
      <c r="C241" s="41"/>
      <c r="D241" s="41"/>
      <c r="E241" s="41"/>
      <c r="F241" s="41"/>
      <c r="G241" s="41"/>
      <c r="H241" s="41"/>
      <c r="I241" s="41"/>
      <c r="J241" s="41"/>
      <c r="K241" s="41"/>
      <c r="L241" s="41"/>
      <c r="M241" s="41"/>
      <c r="N241" s="41"/>
      <c r="O241" s="41"/>
      <c r="P241" s="41"/>
      <c r="Q241" s="41"/>
      <c r="R241" s="41"/>
      <c r="S241" s="41"/>
      <c r="T241" s="41"/>
      <c r="U241" s="41"/>
      <c r="V241" s="41"/>
      <c r="W241" s="41"/>
      <c r="X241" s="41"/>
      <c r="Y241" s="41"/>
      <c r="Z241" s="41"/>
      <c r="AA241" s="41"/>
      <c r="AB241" s="41"/>
      <c r="AC241" s="41"/>
      <c r="AD241" s="41"/>
      <c r="AE241" s="41"/>
      <c r="AF241" s="41"/>
      <c r="AG241" s="41"/>
      <c r="AH241" s="41"/>
      <c r="AI241" s="41"/>
      <c r="AJ241" s="41"/>
      <c r="AK241" s="41"/>
      <c r="AL241" s="41"/>
      <c r="AM241" s="41"/>
      <c r="AN241" s="41"/>
      <c r="AO241" s="41"/>
      <c r="AP241" s="41"/>
    </row>
    <row r="242" spans="1:42" x14ac:dyDescent="0.25">
      <c r="A242" s="41"/>
      <c r="B242" s="41"/>
      <c r="C242" s="41"/>
      <c r="D242" s="41"/>
      <c r="E242" s="41"/>
      <c r="F242" s="41"/>
      <c r="G242" s="41"/>
      <c r="H242" s="41"/>
      <c r="I242" s="41"/>
      <c r="J242" s="41"/>
      <c r="K242" s="41"/>
      <c r="L242" s="41"/>
      <c r="M242" s="41"/>
      <c r="N242" s="41"/>
      <c r="O242" s="41"/>
      <c r="P242" s="41"/>
      <c r="Q242" s="41"/>
      <c r="R242" s="41"/>
      <c r="S242" s="41"/>
      <c r="T242" s="41"/>
      <c r="U242" s="41"/>
      <c r="V242" s="41"/>
      <c r="W242" s="41"/>
      <c r="X242" s="41"/>
      <c r="Y242" s="41"/>
      <c r="Z242" s="41"/>
      <c r="AA242" s="41"/>
      <c r="AB242" s="41"/>
      <c r="AC242" s="41"/>
      <c r="AD242" s="41"/>
      <c r="AE242" s="41"/>
      <c r="AF242" s="41"/>
      <c r="AG242" s="41"/>
      <c r="AH242" s="41"/>
      <c r="AI242" s="41"/>
      <c r="AJ242" s="41"/>
      <c r="AK242" s="41"/>
      <c r="AL242" s="41"/>
      <c r="AM242" s="41"/>
      <c r="AN242" s="41"/>
      <c r="AO242" s="41"/>
      <c r="AP242" s="41"/>
    </row>
    <row r="243" spans="1:42" x14ac:dyDescent="0.25">
      <c r="A243" s="41"/>
      <c r="B243" s="41"/>
      <c r="C243" s="41"/>
      <c r="D243" s="41"/>
      <c r="E243" s="41"/>
      <c r="F243" s="41"/>
      <c r="G243" s="41"/>
      <c r="H243" s="41"/>
      <c r="I243" s="41"/>
      <c r="J243" s="41"/>
      <c r="K243" s="41"/>
      <c r="L243" s="41"/>
      <c r="M243" s="41"/>
      <c r="N243" s="41"/>
      <c r="O243" s="41"/>
      <c r="P243" s="41"/>
      <c r="Q243" s="41"/>
      <c r="R243" s="41"/>
      <c r="S243" s="41"/>
      <c r="T243" s="41"/>
      <c r="U243" s="41"/>
      <c r="V243" s="41"/>
      <c r="W243" s="41"/>
      <c r="X243" s="41"/>
      <c r="Y243" s="41"/>
      <c r="Z243" s="41"/>
      <c r="AA243" s="41"/>
      <c r="AB243" s="41"/>
      <c r="AC243" s="41"/>
      <c r="AD243" s="41"/>
      <c r="AE243" s="41"/>
      <c r="AF243" s="41"/>
      <c r="AG243" s="41"/>
      <c r="AH243" s="41"/>
      <c r="AI243" s="41"/>
      <c r="AJ243" s="41"/>
      <c r="AK243" s="41"/>
      <c r="AL243" s="41"/>
      <c r="AM243" s="41"/>
      <c r="AN243" s="41"/>
      <c r="AO243" s="41"/>
      <c r="AP243" s="41"/>
    </row>
    <row r="244" spans="1:42" x14ac:dyDescent="0.25">
      <c r="A244" s="41"/>
      <c r="B244" s="41"/>
      <c r="C244" s="41"/>
      <c r="D244" s="41"/>
      <c r="E244" s="41"/>
      <c r="F244" s="41"/>
      <c r="G244" s="41"/>
      <c r="H244" s="41"/>
      <c r="I244" s="41"/>
      <c r="J244" s="41"/>
      <c r="K244" s="41"/>
      <c r="L244" s="41"/>
      <c r="M244" s="41"/>
      <c r="N244" s="41"/>
      <c r="O244" s="41"/>
      <c r="P244" s="41"/>
      <c r="Q244" s="41"/>
      <c r="R244" s="41"/>
      <c r="S244" s="41"/>
      <c r="T244" s="41"/>
      <c r="U244" s="41"/>
      <c r="V244" s="41"/>
      <c r="W244" s="41"/>
      <c r="X244" s="41"/>
      <c r="Y244" s="41"/>
      <c r="Z244" s="41"/>
      <c r="AA244" s="41"/>
      <c r="AB244" s="41"/>
      <c r="AC244" s="41"/>
      <c r="AD244" s="41"/>
      <c r="AE244" s="41"/>
      <c r="AF244" s="41"/>
      <c r="AG244" s="41"/>
      <c r="AH244" s="41"/>
      <c r="AI244" s="41"/>
      <c r="AJ244" s="41"/>
      <c r="AK244" s="41"/>
      <c r="AL244" s="41"/>
      <c r="AM244" s="41"/>
      <c r="AN244" s="41"/>
      <c r="AO244" s="41"/>
      <c r="AP244" s="41"/>
    </row>
    <row r="245" spans="1:42" x14ac:dyDescent="0.25">
      <c r="A245" s="41"/>
      <c r="B245" s="41"/>
      <c r="C245" s="41"/>
      <c r="D245" s="41"/>
      <c r="E245" s="41"/>
      <c r="F245" s="41"/>
      <c r="G245" s="41"/>
      <c r="H245" s="41"/>
      <c r="I245" s="41"/>
      <c r="J245" s="41"/>
      <c r="K245" s="41"/>
      <c r="L245" s="41"/>
      <c r="M245" s="41"/>
      <c r="N245" s="41"/>
      <c r="O245" s="41"/>
      <c r="P245" s="41"/>
      <c r="Q245" s="41"/>
      <c r="R245" s="41"/>
      <c r="S245" s="41"/>
      <c r="T245" s="41"/>
      <c r="U245" s="41"/>
      <c r="V245" s="41"/>
      <c r="W245" s="41"/>
      <c r="X245" s="41"/>
      <c r="Y245" s="41"/>
      <c r="Z245" s="41"/>
      <c r="AA245" s="41"/>
      <c r="AB245" s="41"/>
      <c r="AC245" s="41"/>
      <c r="AD245" s="41"/>
      <c r="AE245" s="41"/>
      <c r="AF245" s="41"/>
      <c r="AG245" s="41"/>
      <c r="AH245" s="41"/>
      <c r="AI245" s="41"/>
      <c r="AJ245" s="41"/>
      <c r="AK245" s="41"/>
      <c r="AL245" s="41"/>
      <c r="AM245" s="41"/>
      <c r="AN245" s="41"/>
      <c r="AO245" s="41"/>
      <c r="AP245" s="41"/>
    </row>
    <row r="246" spans="1:42" x14ac:dyDescent="0.25">
      <c r="A246" s="41"/>
      <c r="B246" s="41"/>
      <c r="C246" s="41"/>
      <c r="D246" s="41"/>
      <c r="E246" s="41"/>
      <c r="F246" s="41"/>
      <c r="G246" s="41"/>
      <c r="H246" s="41"/>
      <c r="I246" s="41"/>
      <c r="J246" s="41"/>
      <c r="K246" s="41"/>
      <c r="L246" s="41"/>
      <c r="M246" s="41"/>
      <c r="N246" s="41"/>
      <c r="O246" s="41"/>
      <c r="P246" s="41"/>
      <c r="Q246" s="41"/>
      <c r="R246" s="41"/>
      <c r="S246" s="41"/>
      <c r="T246" s="41"/>
      <c r="U246" s="41"/>
      <c r="V246" s="41"/>
      <c r="W246" s="41"/>
      <c r="X246" s="41"/>
      <c r="Y246" s="41"/>
      <c r="Z246" s="41"/>
      <c r="AA246" s="41"/>
      <c r="AB246" s="41"/>
      <c r="AC246" s="41"/>
      <c r="AD246" s="41"/>
      <c r="AE246" s="41"/>
      <c r="AF246" s="41"/>
      <c r="AG246" s="41"/>
      <c r="AH246" s="41"/>
      <c r="AI246" s="41"/>
      <c r="AJ246" s="41"/>
      <c r="AK246" s="41"/>
      <c r="AL246" s="41"/>
      <c r="AM246" s="41"/>
      <c r="AN246" s="41"/>
      <c r="AO246" s="41"/>
      <c r="AP246" s="41"/>
    </row>
    <row r="247" spans="1:42" x14ac:dyDescent="0.25">
      <c r="A247" s="41"/>
      <c r="B247" s="41"/>
      <c r="C247" s="41"/>
      <c r="D247" s="41"/>
      <c r="E247" s="41"/>
      <c r="F247" s="41"/>
      <c r="G247" s="41"/>
      <c r="H247" s="41"/>
      <c r="I247" s="41"/>
      <c r="J247" s="41"/>
      <c r="K247" s="41"/>
      <c r="L247" s="41"/>
      <c r="M247" s="41"/>
      <c r="N247" s="41"/>
      <c r="O247" s="41"/>
      <c r="P247" s="41"/>
      <c r="Q247" s="41"/>
      <c r="R247" s="41"/>
      <c r="S247" s="41"/>
      <c r="T247" s="41"/>
      <c r="U247" s="41"/>
      <c r="V247" s="41"/>
      <c r="W247" s="41"/>
      <c r="X247" s="41"/>
      <c r="Y247" s="41"/>
      <c r="Z247" s="41"/>
      <c r="AA247" s="41"/>
      <c r="AB247" s="41"/>
      <c r="AC247" s="41"/>
      <c r="AD247" s="41"/>
      <c r="AE247" s="41"/>
      <c r="AF247" s="41"/>
      <c r="AG247" s="41"/>
      <c r="AH247" s="41"/>
      <c r="AI247" s="41"/>
      <c r="AJ247" s="41"/>
      <c r="AK247" s="41"/>
      <c r="AL247" s="41"/>
      <c r="AM247" s="41"/>
      <c r="AN247" s="41"/>
      <c r="AO247" s="41"/>
      <c r="AP247" s="41"/>
    </row>
    <row r="248" spans="1:42" x14ac:dyDescent="0.25">
      <c r="A248" s="41"/>
      <c r="B248" s="41"/>
      <c r="C248" s="41"/>
      <c r="D248" s="41"/>
      <c r="E248" s="41"/>
      <c r="F248" s="41"/>
      <c r="G248" s="41"/>
      <c r="H248" s="41"/>
      <c r="I248" s="41"/>
      <c r="J248" s="41"/>
      <c r="K248" s="41"/>
      <c r="L248" s="41"/>
      <c r="M248" s="41"/>
      <c r="N248" s="41"/>
      <c r="O248" s="41"/>
      <c r="P248" s="41"/>
      <c r="Q248" s="41"/>
      <c r="R248" s="41"/>
      <c r="S248" s="41"/>
      <c r="T248" s="41"/>
      <c r="U248" s="41"/>
      <c r="V248" s="41"/>
      <c r="W248" s="41"/>
      <c r="X248" s="41"/>
      <c r="Y248" s="41"/>
      <c r="Z248" s="41"/>
      <c r="AA248" s="41"/>
      <c r="AB248" s="41"/>
      <c r="AC248" s="41"/>
      <c r="AD248" s="41"/>
      <c r="AE248" s="41"/>
      <c r="AF248" s="41"/>
      <c r="AG248" s="41"/>
      <c r="AH248" s="41"/>
      <c r="AI248" s="41"/>
      <c r="AJ248" s="41"/>
      <c r="AK248" s="41"/>
      <c r="AL248" s="41"/>
      <c r="AM248" s="41"/>
      <c r="AN248" s="41"/>
      <c r="AO248" s="41"/>
      <c r="AP248" s="41"/>
    </row>
    <row r="249" spans="1:42" x14ac:dyDescent="0.25">
      <c r="A249" s="41"/>
      <c r="B249" s="41"/>
      <c r="C249" s="41"/>
      <c r="D249" s="41"/>
      <c r="E249" s="41"/>
      <c r="F249" s="41"/>
      <c r="G249" s="41"/>
      <c r="H249" s="41"/>
      <c r="I249" s="41"/>
      <c r="J249" s="41"/>
      <c r="K249" s="41"/>
      <c r="L249" s="41"/>
      <c r="M249" s="41"/>
      <c r="N249" s="41"/>
      <c r="O249" s="41"/>
      <c r="P249" s="41"/>
      <c r="Q249" s="41"/>
      <c r="R249" s="41"/>
      <c r="S249" s="41"/>
      <c r="T249" s="41"/>
      <c r="U249" s="41"/>
      <c r="V249" s="41"/>
      <c r="W249" s="41"/>
      <c r="X249" s="41"/>
      <c r="Y249" s="41"/>
      <c r="Z249" s="41"/>
      <c r="AA249" s="41"/>
      <c r="AB249" s="41"/>
      <c r="AC249" s="41"/>
      <c r="AD249" s="41"/>
      <c r="AE249" s="41"/>
      <c r="AF249" s="41"/>
      <c r="AG249" s="41"/>
      <c r="AH249" s="41"/>
      <c r="AI249" s="41"/>
      <c r="AJ249" s="41"/>
      <c r="AK249" s="41"/>
      <c r="AL249" s="41"/>
      <c r="AM249" s="41"/>
      <c r="AN249" s="41"/>
      <c r="AO249" s="41"/>
      <c r="AP249" s="41"/>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8C128-7624-4FA0-90FF-542907EE29F5}">
  <sheetPr>
    <tabColor theme="9" tint="-0.249977111117893"/>
  </sheetPr>
  <dimension ref="A5:K308"/>
  <sheetViews>
    <sheetView workbookViewId="0">
      <selection activeCell="J2" sqref="J2"/>
    </sheetView>
  </sheetViews>
  <sheetFormatPr defaultRowHeight="15" x14ac:dyDescent="0.25"/>
  <cols>
    <col min="1" max="1" width="19.42578125" customWidth="1"/>
    <col min="2" max="2" width="25.28515625" customWidth="1"/>
    <col min="3" max="3" width="17.42578125" customWidth="1"/>
    <col min="6" max="6" width="14" customWidth="1"/>
    <col min="7" max="7" width="15.140625" customWidth="1"/>
    <col min="8" max="8" width="20.85546875" customWidth="1"/>
    <col min="9" max="9" width="17.42578125" customWidth="1"/>
    <col min="10" max="10" width="13.5703125" customWidth="1"/>
    <col min="11" max="11" width="18.85546875" customWidth="1"/>
  </cols>
  <sheetData>
    <row r="5" spans="1:11" x14ac:dyDescent="0.25">
      <c r="A5" s="40" t="s">
        <v>0</v>
      </c>
      <c r="B5" s="40" t="s">
        <v>1</v>
      </c>
      <c r="C5" s="40" t="s">
        <v>2</v>
      </c>
      <c r="D5" s="40" t="s">
        <v>3</v>
      </c>
      <c r="E5" s="40" t="s">
        <v>4</v>
      </c>
      <c r="F5" s="40" t="s">
        <v>5</v>
      </c>
      <c r="G5" s="40" t="s">
        <v>6</v>
      </c>
      <c r="H5" s="40" t="s">
        <v>7</v>
      </c>
      <c r="I5" s="40" t="s">
        <v>8</v>
      </c>
      <c r="J5" s="40" t="s">
        <v>9</v>
      </c>
      <c r="K5" s="40" t="s">
        <v>10</v>
      </c>
    </row>
    <row r="6" spans="1:11" x14ac:dyDescent="0.25">
      <c r="A6">
        <v>1</v>
      </c>
      <c r="B6" t="s">
        <v>11</v>
      </c>
      <c r="C6" t="s">
        <v>16</v>
      </c>
      <c r="D6" t="s">
        <v>20</v>
      </c>
      <c r="E6">
        <v>49</v>
      </c>
      <c r="F6">
        <v>10</v>
      </c>
      <c r="G6">
        <v>71809.039999999994</v>
      </c>
      <c r="H6" t="s">
        <v>22</v>
      </c>
      <c r="I6">
        <v>38</v>
      </c>
      <c r="J6">
        <v>4</v>
      </c>
      <c r="K6" t="s">
        <v>26</v>
      </c>
    </row>
    <row r="7" spans="1:11" x14ac:dyDescent="0.25">
      <c r="A7">
        <v>2</v>
      </c>
      <c r="B7" t="s">
        <v>12</v>
      </c>
      <c r="C7" t="s">
        <v>17</v>
      </c>
      <c r="D7" t="s">
        <v>20</v>
      </c>
      <c r="E7">
        <v>47</v>
      </c>
      <c r="F7">
        <v>5</v>
      </c>
      <c r="G7">
        <v>105366.08</v>
      </c>
      <c r="H7" t="s">
        <v>23</v>
      </c>
      <c r="I7">
        <v>32</v>
      </c>
      <c r="J7">
        <v>13</v>
      </c>
      <c r="K7" t="s">
        <v>27</v>
      </c>
    </row>
    <row r="8" spans="1:11" x14ac:dyDescent="0.25">
      <c r="A8">
        <v>3</v>
      </c>
      <c r="B8" t="s">
        <v>13</v>
      </c>
      <c r="C8" t="s">
        <v>18</v>
      </c>
      <c r="D8" t="s">
        <v>20</v>
      </c>
      <c r="E8">
        <v>42</v>
      </c>
      <c r="F8">
        <v>12</v>
      </c>
      <c r="G8">
        <v>38709.339999999997</v>
      </c>
      <c r="H8" t="s">
        <v>24</v>
      </c>
      <c r="I8">
        <v>35</v>
      </c>
      <c r="J8">
        <v>12</v>
      </c>
      <c r="K8" t="s">
        <v>27</v>
      </c>
    </row>
    <row r="9" spans="1:11" x14ac:dyDescent="0.25">
      <c r="A9">
        <v>4</v>
      </c>
      <c r="B9" t="s">
        <v>12</v>
      </c>
      <c r="C9" t="s">
        <v>18</v>
      </c>
      <c r="D9" t="s">
        <v>20</v>
      </c>
      <c r="E9">
        <v>42</v>
      </c>
      <c r="F9">
        <v>13</v>
      </c>
      <c r="G9">
        <v>37124.370000000003</v>
      </c>
      <c r="H9" t="s">
        <v>25</v>
      </c>
      <c r="I9">
        <v>37</v>
      </c>
      <c r="J9">
        <v>15</v>
      </c>
      <c r="K9" t="s">
        <v>27</v>
      </c>
    </row>
    <row r="10" spans="1:11" x14ac:dyDescent="0.25">
      <c r="A10">
        <v>5</v>
      </c>
      <c r="B10" t="s">
        <v>12</v>
      </c>
      <c r="C10" t="s">
        <v>18</v>
      </c>
      <c r="D10" t="s">
        <v>20</v>
      </c>
      <c r="E10">
        <v>35</v>
      </c>
      <c r="F10">
        <v>9</v>
      </c>
      <c r="G10">
        <v>114373.9</v>
      </c>
      <c r="H10" t="s">
        <v>22</v>
      </c>
      <c r="I10">
        <v>27</v>
      </c>
      <c r="J10">
        <v>1</v>
      </c>
      <c r="K10" t="s">
        <v>26</v>
      </c>
    </row>
    <row r="11" spans="1:11" x14ac:dyDescent="0.25">
      <c r="A11">
        <v>6</v>
      </c>
      <c r="B11" t="s">
        <v>11</v>
      </c>
      <c r="C11" t="s">
        <v>18</v>
      </c>
      <c r="D11" t="s">
        <v>20</v>
      </c>
      <c r="E11">
        <v>56</v>
      </c>
      <c r="F11">
        <v>7</v>
      </c>
      <c r="G11">
        <v>108608.59</v>
      </c>
      <c r="H11" t="s">
        <v>22</v>
      </c>
      <c r="I11">
        <v>43</v>
      </c>
      <c r="J11">
        <v>4</v>
      </c>
      <c r="K11" t="s">
        <v>26</v>
      </c>
    </row>
    <row r="12" spans="1:11" x14ac:dyDescent="0.25">
      <c r="A12">
        <v>7</v>
      </c>
      <c r="B12" t="s">
        <v>13</v>
      </c>
      <c r="C12" t="s">
        <v>17</v>
      </c>
      <c r="D12" t="s">
        <v>21</v>
      </c>
      <c r="E12">
        <v>26</v>
      </c>
      <c r="F12">
        <v>7</v>
      </c>
      <c r="G12">
        <v>68578.039999999994</v>
      </c>
      <c r="H12" t="s">
        <v>22</v>
      </c>
      <c r="I12">
        <v>43</v>
      </c>
      <c r="J12">
        <v>19</v>
      </c>
      <c r="K12" t="s">
        <v>26</v>
      </c>
    </row>
    <row r="13" spans="1:11" x14ac:dyDescent="0.25">
      <c r="A13">
        <v>5</v>
      </c>
      <c r="B13" t="s">
        <v>12</v>
      </c>
      <c r="C13" t="s">
        <v>18</v>
      </c>
      <c r="D13" t="s">
        <v>20</v>
      </c>
      <c r="E13">
        <v>35</v>
      </c>
      <c r="F13">
        <v>9</v>
      </c>
      <c r="G13">
        <v>114373.9</v>
      </c>
      <c r="H13" t="s">
        <v>22</v>
      </c>
      <c r="I13">
        <v>27</v>
      </c>
      <c r="J13">
        <v>1</v>
      </c>
      <c r="K13" t="s">
        <v>26</v>
      </c>
    </row>
    <row r="14" spans="1:11" x14ac:dyDescent="0.25">
      <c r="A14">
        <v>8</v>
      </c>
      <c r="B14" t="s">
        <v>14</v>
      </c>
      <c r="C14" t="s">
        <v>16</v>
      </c>
      <c r="D14" t="s">
        <v>21</v>
      </c>
      <c r="E14">
        <v>36</v>
      </c>
      <c r="F14">
        <v>8</v>
      </c>
      <c r="G14">
        <v>95163.81</v>
      </c>
      <c r="H14" t="s">
        <v>25</v>
      </c>
      <c r="I14">
        <v>35</v>
      </c>
      <c r="J14">
        <v>5</v>
      </c>
      <c r="K14" t="s">
        <v>26</v>
      </c>
    </row>
    <row r="15" spans="1:11" x14ac:dyDescent="0.25">
      <c r="A15">
        <v>9</v>
      </c>
      <c r="B15" t="s">
        <v>14</v>
      </c>
      <c r="C15" t="s">
        <v>18</v>
      </c>
      <c r="D15" t="s">
        <v>20</v>
      </c>
      <c r="E15">
        <v>46</v>
      </c>
      <c r="F15">
        <v>3</v>
      </c>
      <c r="G15">
        <v>100591.73</v>
      </c>
      <c r="H15" t="s">
        <v>25</v>
      </c>
      <c r="I15">
        <v>30</v>
      </c>
      <c r="J15">
        <v>0</v>
      </c>
      <c r="K15" t="s">
        <v>27</v>
      </c>
    </row>
    <row r="16" spans="1:11" x14ac:dyDescent="0.25">
      <c r="A16">
        <v>10</v>
      </c>
      <c r="B16" t="s">
        <v>13</v>
      </c>
      <c r="C16" t="s">
        <v>17</v>
      </c>
      <c r="D16" t="s">
        <v>20</v>
      </c>
      <c r="E16">
        <v>23</v>
      </c>
      <c r="F16">
        <v>6</v>
      </c>
      <c r="G16">
        <v>59732.28</v>
      </c>
      <c r="H16" t="s">
        <v>22</v>
      </c>
      <c r="I16">
        <v>17</v>
      </c>
      <c r="J16">
        <v>17</v>
      </c>
      <c r="K16" t="s">
        <v>27</v>
      </c>
    </row>
    <row r="17" spans="1:11" x14ac:dyDescent="0.25">
      <c r="A17">
        <v>11</v>
      </c>
      <c r="B17" t="s">
        <v>13</v>
      </c>
      <c r="C17" t="s">
        <v>19</v>
      </c>
      <c r="D17" t="s">
        <v>21</v>
      </c>
      <c r="E17">
        <v>35</v>
      </c>
      <c r="F17">
        <v>5</v>
      </c>
      <c r="G17">
        <v>69261.11</v>
      </c>
      <c r="H17" t="s">
        <v>22</v>
      </c>
      <c r="I17">
        <v>10</v>
      </c>
      <c r="J17">
        <v>17</v>
      </c>
      <c r="K17" t="s">
        <v>26</v>
      </c>
    </row>
    <row r="18" spans="1:11" x14ac:dyDescent="0.25">
      <c r="A18">
        <v>12</v>
      </c>
      <c r="B18" t="s">
        <v>12</v>
      </c>
      <c r="C18" t="s">
        <v>19</v>
      </c>
      <c r="D18" t="s">
        <v>20</v>
      </c>
      <c r="E18">
        <v>58</v>
      </c>
      <c r="F18">
        <v>12</v>
      </c>
      <c r="G18">
        <v>107459.63</v>
      </c>
      <c r="H18" t="s">
        <v>25</v>
      </c>
      <c r="I18">
        <v>22</v>
      </c>
      <c r="J18">
        <v>17</v>
      </c>
      <c r="K18" t="s">
        <v>27</v>
      </c>
    </row>
    <row r="19" spans="1:11" x14ac:dyDescent="0.25">
      <c r="A19">
        <v>13</v>
      </c>
      <c r="B19" t="s">
        <v>12</v>
      </c>
      <c r="C19" t="s">
        <v>16</v>
      </c>
      <c r="D19" t="s">
        <v>20</v>
      </c>
      <c r="E19">
        <v>55</v>
      </c>
      <c r="F19">
        <v>11</v>
      </c>
      <c r="G19">
        <v>31203.22</v>
      </c>
      <c r="H19" t="s">
        <v>22</v>
      </c>
      <c r="I19">
        <v>59</v>
      </c>
      <c r="J19">
        <v>7</v>
      </c>
      <c r="K19" t="s">
        <v>26</v>
      </c>
    </row>
    <row r="20" spans="1:11" x14ac:dyDescent="0.25">
      <c r="A20">
        <v>14</v>
      </c>
      <c r="B20" t="s">
        <v>15</v>
      </c>
      <c r="C20" t="s">
        <v>16</v>
      </c>
      <c r="D20" t="s">
        <v>20</v>
      </c>
      <c r="E20">
        <v>34</v>
      </c>
      <c r="F20">
        <v>12</v>
      </c>
      <c r="G20">
        <v>60447.72</v>
      </c>
      <c r="H20" t="s">
        <v>22</v>
      </c>
      <c r="I20">
        <v>17</v>
      </c>
      <c r="J20">
        <v>8</v>
      </c>
      <c r="K20" t="s">
        <v>27</v>
      </c>
    </row>
    <row r="21" spans="1:11" x14ac:dyDescent="0.25">
      <c r="A21">
        <v>19</v>
      </c>
      <c r="B21" t="s">
        <v>14</v>
      </c>
      <c r="C21" t="s">
        <v>19</v>
      </c>
      <c r="D21" t="s">
        <v>20</v>
      </c>
      <c r="E21">
        <v>30</v>
      </c>
      <c r="F21">
        <v>6</v>
      </c>
      <c r="G21">
        <v>95596.41</v>
      </c>
      <c r="H21" t="s">
        <v>25</v>
      </c>
      <c r="I21">
        <v>19</v>
      </c>
      <c r="J21">
        <v>0</v>
      </c>
      <c r="K21" t="s">
        <v>27</v>
      </c>
    </row>
    <row r="22" spans="1:11" x14ac:dyDescent="0.25">
      <c r="A22">
        <v>15</v>
      </c>
      <c r="B22" t="s">
        <v>12</v>
      </c>
      <c r="C22" t="s">
        <v>19</v>
      </c>
      <c r="D22" t="s">
        <v>20</v>
      </c>
      <c r="E22">
        <v>38</v>
      </c>
      <c r="F22">
        <v>11</v>
      </c>
      <c r="G22">
        <v>117363.99</v>
      </c>
      <c r="H22" t="s">
        <v>25</v>
      </c>
      <c r="I22">
        <v>54</v>
      </c>
      <c r="J22">
        <v>18</v>
      </c>
      <c r="K22" t="s">
        <v>27</v>
      </c>
    </row>
    <row r="23" spans="1:11" x14ac:dyDescent="0.25">
      <c r="A23">
        <v>16</v>
      </c>
      <c r="B23" t="s">
        <v>13</v>
      </c>
      <c r="C23" t="s">
        <v>16</v>
      </c>
      <c r="D23" t="s">
        <v>21</v>
      </c>
      <c r="E23">
        <v>27</v>
      </c>
      <c r="F23">
        <v>13</v>
      </c>
      <c r="G23">
        <v>71239.789999999994</v>
      </c>
      <c r="H23" t="s">
        <v>23</v>
      </c>
      <c r="I23">
        <v>33</v>
      </c>
      <c r="J23">
        <v>5</v>
      </c>
      <c r="K23" t="s">
        <v>27</v>
      </c>
    </row>
    <row r="24" spans="1:11" x14ac:dyDescent="0.25">
      <c r="A24">
        <v>17</v>
      </c>
      <c r="B24" t="s">
        <v>15</v>
      </c>
      <c r="C24" t="s">
        <v>17</v>
      </c>
      <c r="D24" t="s">
        <v>20</v>
      </c>
      <c r="E24">
        <v>55</v>
      </c>
      <c r="F24">
        <v>13</v>
      </c>
      <c r="G24">
        <v>66487.69</v>
      </c>
      <c r="H24" t="s">
        <v>23</v>
      </c>
      <c r="I24">
        <v>48</v>
      </c>
      <c r="J24">
        <v>2</v>
      </c>
      <c r="K24" t="s">
        <v>27</v>
      </c>
    </row>
    <row r="25" spans="1:11" x14ac:dyDescent="0.25">
      <c r="A25">
        <v>18</v>
      </c>
      <c r="B25" t="s">
        <v>12</v>
      </c>
      <c r="C25" t="s">
        <v>19</v>
      </c>
      <c r="D25" t="s">
        <v>21</v>
      </c>
      <c r="E25">
        <v>53</v>
      </c>
      <c r="F25">
        <v>1</v>
      </c>
      <c r="G25">
        <v>32929.07</v>
      </c>
      <c r="H25" t="s">
        <v>22</v>
      </c>
      <c r="I25">
        <v>12</v>
      </c>
      <c r="J25">
        <v>3</v>
      </c>
      <c r="K25" t="s">
        <v>26</v>
      </c>
    </row>
    <row r="26" spans="1:11" x14ac:dyDescent="0.25">
      <c r="A26">
        <v>19</v>
      </c>
      <c r="B26" t="s">
        <v>14</v>
      </c>
      <c r="C26" t="s">
        <v>19</v>
      </c>
      <c r="D26" t="s">
        <v>20</v>
      </c>
      <c r="E26">
        <v>30</v>
      </c>
      <c r="F26">
        <v>6</v>
      </c>
      <c r="G26">
        <v>95596.41</v>
      </c>
      <c r="H26" t="s">
        <v>25</v>
      </c>
      <c r="I26">
        <v>19</v>
      </c>
      <c r="J26">
        <v>0</v>
      </c>
      <c r="K26" t="s">
        <v>27</v>
      </c>
    </row>
    <row r="27" spans="1:11" x14ac:dyDescent="0.25">
      <c r="A27">
        <v>20</v>
      </c>
      <c r="B27" t="s">
        <v>12</v>
      </c>
      <c r="C27" t="s">
        <v>18</v>
      </c>
      <c r="D27" t="s">
        <v>21</v>
      </c>
      <c r="E27">
        <v>55</v>
      </c>
      <c r="F27">
        <v>10</v>
      </c>
      <c r="G27">
        <v>114697.69</v>
      </c>
      <c r="H27" t="s">
        <v>22</v>
      </c>
      <c r="I27">
        <v>40</v>
      </c>
      <c r="J27">
        <v>3</v>
      </c>
      <c r="K27" t="s">
        <v>27</v>
      </c>
    </row>
    <row r="28" spans="1:11" x14ac:dyDescent="0.25">
      <c r="A28">
        <v>21</v>
      </c>
      <c r="B28" t="s">
        <v>12</v>
      </c>
      <c r="C28" t="s">
        <v>18</v>
      </c>
      <c r="D28" t="s">
        <v>21</v>
      </c>
      <c r="E28">
        <v>22</v>
      </c>
      <c r="F28">
        <v>7</v>
      </c>
      <c r="G28">
        <v>92796.73</v>
      </c>
      <c r="H28" t="s">
        <v>24</v>
      </c>
      <c r="I28">
        <v>36</v>
      </c>
      <c r="J28">
        <v>1</v>
      </c>
      <c r="K28" t="s">
        <v>26</v>
      </c>
    </row>
    <row r="29" spans="1:11" x14ac:dyDescent="0.25">
      <c r="A29">
        <v>22</v>
      </c>
      <c r="B29" t="s">
        <v>12</v>
      </c>
      <c r="C29" t="s">
        <v>16</v>
      </c>
      <c r="D29" t="s">
        <v>20</v>
      </c>
      <c r="E29">
        <v>54</v>
      </c>
      <c r="F29">
        <v>14</v>
      </c>
      <c r="G29">
        <v>89165.46</v>
      </c>
      <c r="H29" t="s">
        <v>22</v>
      </c>
      <c r="I29">
        <v>22</v>
      </c>
      <c r="J29">
        <v>14</v>
      </c>
      <c r="K29" t="s">
        <v>26</v>
      </c>
    </row>
    <row r="30" spans="1:11" x14ac:dyDescent="0.25">
      <c r="A30">
        <v>23</v>
      </c>
      <c r="B30" t="s">
        <v>12</v>
      </c>
      <c r="C30" t="s">
        <v>17</v>
      </c>
      <c r="D30" t="s">
        <v>21</v>
      </c>
      <c r="E30">
        <v>53</v>
      </c>
      <c r="F30">
        <v>7</v>
      </c>
      <c r="G30">
        <v>113883.95</v>
      </c>
      <c r="H30" t="s">
        <v>22</v>
      </c>
      <c r="I30">
        <v>28</v>
      </c>
      <c r="J30">
        <v>12</v>
      </c>
      <c r="K30" t="s">
        <v>26</v>
      </c>
    </row>
    <row r="31" spans="1:11" x14ac:dyDescent="0.25">
      <c r="A31">
        <v>24</v>
      </c>
      <c r="B31" t="s">
        <v>11</v>
      </c>
      <c r="C31" t="s">
        <v>17</v>
      </c>
      <c r="D31" t="s">
        <v>21</v>
      </c>
      <c r="E31">
        <v>24</v>
      </c>
      <c r="F31">
        <v>12</v>
      </c>
      <c r="G31">
        <v>43863.06</v>
      </c>
      <c r="H31" t="s">
        <v>23</v>
      </c>
      <c r="I31">
        <v>49</v>
      </c>
      <c r="J31">
        <v>6</v>
      </c>
      <c r="K31" t="s">
        <v>26</v>
      </c>
    </row>
    <row r="32" spans="1:11" x14ac:dyDescent="0.25">
      <c r="A32">
        <v>25</v>
      </c>
      <c r="B32" t="s">
        <v>13</v>
      </c>
      <c r="C32" t="s">
        <v>19</v>
      </c>
      <c r="D32" t="s">
        <v>21</v>
      </c>
      <c r="E32">
        <v>49</v>
      </c>
      <c r="F32">
        <v>12</v>
      </c>
      <c r="G32">
        <v>39363.86</v>
      </c>
      <c r="H32" t="s">
        <v>24</v>
      </c>
      <c r="I32">
        <v>59</v>
      </c>
      <c r="J32">
        <v>4</v>
      </c>
      <c r="K32" t="s">
        <v>27</v>
      </c>
    </row>
    <row r="33" spans="1:11" x14ac:dyDescent="0.25">
      <c r="A33">
        <v>26</v>
      </c>
      <c r="B33" t="s">
        <v>15</v>
      </c>
      <c r="C33" t="s">
        <v>18</v>
      </c>
      <c r="D33" t="s">
        <v>21</v>
      </c>
      <c r="E33">
        <v>38</v>
      </c>
      <c r="F33">
        <v>9</v>
      </c>
      <c r="G33">
        <v>91704.86</v>
      </c>
      <c r="H33" t="s">
        <v>24</v>
      </c>
      <c r="I33">
        <v>39</v>
      </c>
      <c r="J33">
        <v>6</v>
      </c>
      <c r="K33" t="s">
        <v>27</v>
      </c>
    </row>
    <row r="34" spans="1:11" x14ac:dyDescent="0.25">
      <c r="A34">
        <v>27</v>
      </c>
      <c r="B34" t="s">
        <v>13</v>
      </c>
      <c r="C34" t="s">
        <v>18</v>
      </c>
      <c r="D34" t="s">
        <v>21</v>
      </c>
      <c r="E34">
        <v>45</v>
      </c>
      <c r="F34">
        <v>14</v>
      </c>
      <c r="G34">
        <v>36628.199999999997</v>
      </c>
      <c r="H34" t="s">
        <v>23</v>
      </c>
      <c r="I34">
        <v>56</v>
      </c>
      <c r="J34">
        <v>17</v>
      </c>
      <c r="K34" t="s">
        <v>27</v>
      </c>
    </row>
    <row r="35" spans="1:11" x14ac:dyDescent="0.25">
      <c r="A35">
        <v>28</v>
      </c>
      <c r="B35" t="s">
        <v>12</v>
      </c>
      <c r="C35" t="s">
        <v>19</v>
      </c>
      <c r="D35" t="s">
        <v>20</v>
      </c>
      <c r="E35">
        <v>24</v>
      </c>
      <c r="F35">
        <v>11</v>
      </c>
      <c r="G35">
        <v>111794.92</v>
      </c>
      <c r="H35" t="s">
        <v>22</v>
      </c>
      <c r="I35">
        <v>48</v>
      </c>
      <c r="J35">
        <v>1</v>
      </c>
      <c r="K35" t="s">
        <v>26</v>
      </c>
    </row>
    <row r="36" spans="1:11" x14ac:dyDescent="0.25">
      <c r="A36">
        <v>29</v>
      </c>
      <c r="B36" t="s">
        <v>14</v>
      </c>
      <c r="C36" t="s">
        <v>19</v>
      </c>
      <c r="D36" t="s">
        <v>20</v>
      </c>
      <c r="E36">
        <v>29</v>
      </c>
      <c r="F36">
        <v>6</v>
      </c>
      <c r="G36">
        <v>91637.15</v>
      </c>
      <c r="H36" t="s">
        <v>25</v>
      </c>
      <c r="I36">
        <v>16</v>
      </c>
      <c r="J36">
        <v>16</v>
      </c>
      <c r="K36" t="s">
        <v>27</v>
      </c>
    </row>
    <row r="37" spans="1:11" x14ac:dyDescent="0.25">
      <c r="A37">
        <v>30</v>
      </c>
      <c r="B37" t="s">
        <v>15</v>
      </c>
      <c r="C37" t="s">
        <v>19</v>
      </c>
      <c r="D37" t="s">
        <v>21</v>
      </c>
      <c r="E37">
        <v>59</v>
      </c>
      <c r="F37">
        <v>3</v>
      </c>
      <c r="G37">
        <v>99802.64</v>
      </c>
      <c r="H37" t="s">
        <v>23</v>
      </c>
      <c r="I37">
        <v>12</v>
      </c>
      <c r="J37">
        <v>2</v>
      </c>
      <c r="K37" t="s">
        <v>27</v>
      </c>
    </row>
    <row r="38" spans="1:11" x14ac:dyDescent="0.25">
      <c r="A38">
        <v>31</v>
      </c>
      <c r="B38" t="s">
        <v>13</v>
      </c>
      <c r="C38" t="s">
        <v>16</v>
      </c>
      <c r="D38" t="s">
        <v>21</v>
      </c>
      <c r="E38">
        <v>42</v>
      </c>
      <c r="F38">
        <v>13</v>
      </c>
      <c r="G38">
        <v>110817.5</v>
      </c>
      <c r="H38" t="s">
        <v>25</v>
      </c>
      <c r="I38">
        <v>59</v>
      </c>
      <c r="J38">
        <v>14</v>
      </c>
      <c r="K38" t="s">
        <v>27</v>
      </c>
    </row>
    <row r="39" spans="1:11" x14ac:dyDescent="0.25">
      <c r="B39" t="s">
        <v>15</v>
      </c>
      <c r="D39" t="s">
        <v>21</v>
      </c>
      <c r="E39">
        <v>43</v>
      </c>
      <c r="H39" t="s">
        <v>25</v>
      </c>
      <c r="I39">
        <v>47</v>
      </c>
      <c r="J39">
        <v>17</v>
      </c>
    </row>
    <row r="40" spans="1:11" x14ac:dyDescent="0.25">
      <c r="A40">
        <v>32</v>
      </c>
      <c r="B40" t="s">
        <v>14</v>
      </c>
      <c r="C40" t="s">
        <v>17</v>
      </c>
      <c r="D40" t="s">
        <v>21</v>
      </c>
      <c r="E40">
        <v>22</v>
      </c>
      <c r="F40">
        <v>13</v>
      </c>
      <c r="G40">
        <v>37438.120000000003</v>
      </c>
      <c r="H40" t="s">
        <v>25</v>
      </c>
      <c r="I40">
        <v>23</v>
      </c>
      <c r="J40">
        <v>10</v>
      </c>
      <c r="K40" t="s">
        <v>26</v>
      </c>
    </row>
    <row r="41" spans="1:11" x14ac:dyDescent="0.25">
      <c r="A41">
        <v>33</v>
      </c>
      <c r="B41" t="s">
        <v>12</v>
      </c>
      <c r="C41" t="s">
        <v>17</v>
      </c>
      <c r="D41" t="s">
        <v>20</v>
      </c>
      <c r="E41">
        <v>29</v>
      </c>
      <c r="F41">
        <v>4</v>
      </c>
      <c r="G41">
        <v>60327.32</v>
      </c>
      <c r="H41" t="s">
        <v>24</v>
      </c>
      <c r="I41">
        <v>26</v>
      </c>
      <c r="J41">
        <v>17</v>
      </c>
      <c r="K41" t="s">
        <v>26</v>
      </c>
    </row>
    <row r="42" spans="1:11" x14ac:dyDescent="0.25">
      <c r="A42">
        <v>34</v>
      </c>
      <c r="B42" t="s">
        <v>14</v>
      </c>
      <c r="C42" t="s">
        <v>16</v>
      </c>
      <c r="D42" t="s">
        <v>20</v>
      </c>
      <c r="E42">
        <v>47</v>
      </c>
      <c r="F42">
        <v>8</v>
      </c>
      <c r="G42">
        <v>79874.81</v>
      </c>
      <c r="H42" t="s">
        <v>24</v>
      </c>
      <c r="I42">
        <v>41</v>
      </c>
      <c r="J42">
        <v>5</v>
      </c>
      <c r="K42" t="s">
        <v>27</v>
      </c>
    </row>
    <row r="43" spans="1:11" x14ac:dyDescent="0.25">
      <c r="A43">
        <v>35</v>
      </c>
      <c r="B43" t="s">
        <v>13</v>
      </c>
      <c r="C43" t="s">
        <v>18</v>
      </c>
      <c r="D43" t="s">
        <v>20</v>
      </c>
      <c r="E43">
        <v>46</v>
      </c>
      <c r="F43">
        <v>10</v>
      </c>
      <c r="G43">
        <v>106845.21</v>
      </c>
      <c r="H43" t="s">
        <v>25</v>
      </c>
      <c r="I43">
        <v>18</v>
      </c>
      <c r="J43">
        <v>8</v>
      </c>
      <c r="K43" t="s">
        <v>27</v>
      </c>
    </row>
    <row r="44" spans="1:11" x14ac:dyDescent="0.25">
      <c r="A44">
        <v>36</v>
      </c>
      <c r="B44" t="s">
        <v>15</v>
      </c>
      <c r="C44" t="s">
        <v>18</v>
      </c>
      <c r="D44" t="s">
        <v>21</v>
      </c>
      <c r="E44">
        <v>23</v>
      </c>
      <c r="F44">
        <v>4</v>
      </c>
      <c r="G44">
        <v>80038.92</v>
      </c>
      <c r="H44" t="s">
        <v>22</v>
      </c>
      <c r="I44">
        <v>51</v>
      </c>
      <c r="J44">
        <v>8</v>
      </c>
      <c r="K44" t="s">
        <v>27</v>
      </c>
    </row>
    <row r="45" spans="1:11" x14ac:dyDescent="0.25">
      <c r="A45">
        <v>37</v>
      </c>
      <c r="B45" t="s">
        <v>13</v>
      </c>
      <c r="C45" t="s">
        <v>18</v>
      </c>
      <c r="D45" t="s">
        <v>21</v>
      </c>
      <c r="E45">
        <v>57</v>
      </c>
      <c r="F45">
        <v>6</v>
      </c>
      <c r="G45">
        <v>81673.53</v>
      </c>
      <c r="H45" t="s">
        <v>24</v>
      </c>
      <c r="I45">
        <v>49</v>
      </c>
      <c r="J45">
        <v>1</v>
      </c>
      <c r="K45" t="s">
        <v>27</v>
      </c>
    </row>
    <row r="46" spans="1:11" x14ac:dyDescent="0.25">
      <c r="A46">
        <v>38</v>
      </c>
      <c r="B46" t="s">
        <v>14</v>
      </c>
      <c r="C46" t="s">
        <v>16</v>
      </c>
      <c r="D46" t="s">
        <v>20</v>
      </c>
      <c r="E46">
        <v>52</v>
      </c>
      <c r="F46">
        <v>11</v>
      </c>
      <c r="G46">
        <v>81574.73</v>
      </c>
      <c r="H46" t="s">
        <v>23</v>
      </c>
      <c r="I46">
        <v>41</v>
      </c>
      <c r="J46">
        <v>5</v>
      </c>
      <c r="K46" t="s">
        <v>27</v>
      </c>
    </row>
    <row r="47" spans="1:11" x14ac:dyDescent="0.25">
      <c r="A47">
        <v>39</v>
      </c>
      <c r="B47" t="s">
        <v>14</v>
      </c>
      <c r="C47" t="s">
        <v>16</v>
      </c>
      <c r="D47" t="s">
        <v>20</v>
      </c>
      <c r="E47">
        <v>56</v>
      </c>
      <c r="F47">
        <v>2</v>
      </c>
      <c r="G47">
        <v>89916.84</v>
      </c>
      <c r="H47" t="s">
        <v>25</v>
      </c>
      <c r="I47">
        <v>35</v>
      </c>
      <c r="J47">
        <v>0</v>
      </c>
      <c r="K47" t="s">
        <v>26</v>
      </c>
    </row>
    <row r="48" spans="1:11" x14ac:dyDescent="0.25">
      <c r="A48">
        <v>40</v>
      </c>
      <c r="B48" t="s">
        <v>13</v>
      </c>
      <c r="C48" t="s">
        <v>17</v>
      </c>
      <c r="D48" t="s">
        <v>21</v>
      </c>
      <c r="E48">
        <v>50</v>
      </c>
      <c r="F48">
        <v>2</v>
      </c>
      <c r="G48">
        <v>95168.67</v>
      </c>
      <c r="H48" t="s">
        <v>22</v>
      </c>
      <c r="I48">
        <v>28</v>
      </c>
      <c r="J48">
        <v>0</v>
      </c>
      <c r="K48" t="s">
        <v>26</v>
      </c>
    </row>
    <row r="49" spans="1:11" x14ac:dyDescent="0.25">
      <c r="A49">
        <v>41</v>
      </c>
      <c r="B49" t="s">
        <v>13</v>
      </c>
      <c r="C49" t="s">
        <v>18</v>
      </c>
      <c r="D49" t="s">
        <v>20</v>
      </c>
      <c r="E49">
        <v>56</v>
      </c>
      <c r="F49">
        <v>1</v>
      </c>
      <c r="G49">
        <v>91744.03</v>
      </c>
      <c r="H49" t="s">
        <v>22</v>
      </c>
      <c r="I49">
        <v>29</v>
      </c>
      <c r="J49">
        <v>11</v>
      </c>
      <c r="K49" t="s">
        <v>26</v>
      </c>
    </row>
    <row r="50" spans="1:11" x14ac:dyDescent="0.25">
      <c r="A50">
        <v>42</v>
      </c>
      <c r="B50" t="s">
        <v>13</v>
      </c>
      <c r="C50" t="s">
        <v>18</v>
      </c>
      <c r="D50" t="s">
        <v>20</v>
      </c>
      <c r="E50">
        <v>43</v>
      </c>
      <c r="F50">
        <v>5</v>
      </c>
      <c r="G50">
        <v>42434.31</v>
      </c>
      <c r="H50" t="s">
        <v>22</v>
      </c>
      <c r="I50">
        <v>38</v>
      </c>
      <c r="J50">
        <v>19</v>
      </c>
      <c r="K50" t="s">
        <v>26</v>
      </c>
    </row>
    <row r="51" spans="1:11" x14ac:dyDescent="0.25">
      <c r="A51">
        <v>43</v>
      </c>
      <c r="B51" t="s">
        <v>14</v>
      </c>
      <c r="C51" t="s">
        <v>18</v>
      </c>
      <c r="D51" t="s">
        <v>20</v>
      </c>
      <c r="E51">
        <v>45</v>
      </c>
      <c r="F51">
        <v>10</v>
      </c>
      <c r="G51">
        <v>119157.07</v>
      </c>
      <c r="H51" t="s">
        <v>25</v>
      </c>
      <c r="I51">
        <v>11</v>
      </c>
      <c r="J51">
        <v>6</v>
      </c>
      <c r="K51" t="s">
        <v>26</v>
      </c>
    </row>
    <row r="52" spans="1:11" x14ac:dyDescent="0.25">
      <c r="A52">
        <v>44</v>
      </c>
      <c r="B52" t="s">
        <v>11</v>
      </c>
      <c r="C52" t="s">
        <v>16</v>
      </c>
      <c r="D52" t="s">
        <v>21</v>
      </c>
      <c r="E52">
        <v>39</v>
      </c>
      <c r="F52">
        <v>14</v>
      </c>
      <c r="G52">
        <v>106682.17</v>
      </c>
      <c r="H52" t="s">
        <v>25</v>
      </c>
      <c r="I52">
        <v>36</v>
      </c>
      <c r="J52">
        <v>14</v>
      </c>
      <c r="K52" t="s">
        <v>27</v>
      </c>
    </row>
    <row r="53" spans="1:11" x14ac:dyDescent="0.25">
      <c r="A53">
        <v>45</v>
      </c>
      <c r="B53" t="s">
        <v>13</v>
      </c>
      <c r="C53" t="s">
        <v>17</v>
      </c>
      <c r="D53" t="s">
        <v>20</v>
      </c>
      <c r="E53">
        <v>27</v>
      </c>
      <c r="F53">
        <v>12</v>
      </c>
      <c r="G53">
        <v>72536.2</v>
      </c>
      <c r="H53" t="s">
        <v>24</v>
      </c>
      <c r="I53">
        <v>40</v>
      </c>
      <c r="J53">
        <v>5</v>
      </c>
      <c r="K53" t="s">
        <v>27</v>
      </c>
    </row>
    <row r="54" spans="1:11" x14ac:dyDescent="0.25">
      <c r="A54">
        <v>46</v>
      </c>
      <c r="B54" t="s">
        <v>12</v>
      </c>
      <c r="C54" t="s">
        <v>17</v>
      </c>
      <c r="D54" t="s">
        <v>20</v>
      </c>
      <c r="E54">
        <v>25</v>
      </c>
      <c r="F54">
        <v>11</v>
      </c>
      <c r="G54">
        <v>87910.720000000001</v>
      </c>
      <c r="H54" t="s">
        <v>22</v>
      </c>
      <c r="I54">
        <v>31</v>
      </c>
      <c r="J54">
        <v>16</v>
      </c>
      <c r="K54" t="s">
        <v>27</v>
      </c>
    </row>
    <row r="55" spans="1:11" x14ac:dyDescent="0.25">
      <c r="A55">
        <v>47</v>
      </c>
      <c r="B55" t="s">
        <v>14</v>
      </c>
      <c r="C55" t="s">
        <v>19</v>
      </c>
      <c r="D55" t="s">
        <v>21</v>
      </c>
      <c r="E55">
        <v>47</v>
      </c>
      <c r="F55">
        <v>13</v>
      </c>
      <c r="G55">
        <v>54056.31</v>
      </c>
      <c r="H55" t="s">
        <v>24</v>
      </c>
      <c r="I55">
        <v>21</v>
      </c>
      <c r="J55">
        <v>18</v>
      </c>
      <c r="K55" t="s">
        <v>26</v>
      </c>
    </row>
    <row r="56" spans="1:11" x14ac:dyDescent="0.25">
      <c r="A56">
        <v>48</v>
      </c>
      <c r="B56" t="s">
        <v>11</v>
      </c>
      <c r="C56" t="s">
        <v>18</v>
      </c>
      <c r="D56" t="s">
        <v>20</v>
      </c>
      <c r="E56">
        <v>43</v>
      </c>
      <c r="F56">
        <v>14</v>
      </c>
      <c r="G56">
        <v>104691.85</v>
      </c>
      <c r="H56" t="s">
        <v>23</v>
      </c>
      <c r="I56">
        <v>45</v>
      </c>
      <c r="J56">
        <v>5</v>
      </c>
      <c r="K56" t="s">
        <v>26</v>
      </c>
    </row>
    <row r="57" spans="1:11" x14ac:dyDescent="0.25">
      <c r="A57">
        <v>49</v>
      </c>
      <c r="B57" t="s">
        <v>15</v>
      </c>
      <c r="C57" t="s">
        <v>17</v>
      </c>
      <c r="D57" t="s">
        <v>21</v>
      </c>
      <c r="E57">
        <v>28</v>
      </c>
      <c r="F57">
        <v>12</v>
      </c>
      <c r="G57">
        <v>84092.42</v>
      </c>
      <c r="H57" t="s">
        <v>22</v>
      </c>
      <c r="I57">
        <v>44</v>
      </c>
      <c r="J57">
        <v>3</v>
      </c>
      <c r="K57" t="s">
        <v>27</v>
      </c>
    </row>
    <row r="58" spans="1:11" x14ac:dyDescent="0.25">
      <c r="A58">
        <v>50</v>
      </c>
      <c r="B58" t="s">
        <v>11</v>
      </c>
      <c r="C58" t="s">
        <v>18</v>
      </c>
      <c r="D58" t="s">
        <v>21</v>
      </c>
      <c r="E58">
        <v>41</v>
      </c>
      <c r="F58">
        <v>11</v>
      </c>
      <c r="G58">
        <v>53634.98</v>
      </c>
      <c r="H58" t="s">
        <v>24</v>
      </c>
      <c r="I58">
        <v>10</v>
      </c>
      <c r="J58">
        <v>10</v>
      </c>
      <c r="K58" t="s">
        <v>27</v>
      </c>
    </row>
    <row r="59" spans="1:11" x14ac:dyDescent="0.25">
      <c r="A59">
        <v>51</v>
      </c>
      <c r="B59" t="s">
        <v>15</v>
      </c>
      <c r="C59" t="s">
        <v>17</v>
      </c>
      <c r="D59" t="s">
        <v>21</v>
      </c>
      <c r="E59">
        <v>44</v>
      </c>
      <c r="F59">
        <v>4</v>
      </c>
      <c r="G59">
        <v>105675.03</v>
      </c>
      <c r="H59" t="s">
        <v>25</v>
      </c>
      <c r="I59">
        <v>34</v>
      </c>
      <c r="J59">
        <v>10</v>
      </c>
      <c r="K59" t="s">
        <v>26</v>
      </c>
    </row>
    <row r="60" spans="1:11" x14ac:dyDescent="0.25">
      <c r="A60">
        <v>52</v>
      </c>
      <c r="B60" t="s">
        <v>11</v>
      </c>
      <c r="C60" t="s">
        <v>19</v>
      </c>
      <c r="D60" t="s">
        <v>21</v>
      </c>
      <c r="E60">
        <v>45</v>
      </c>
      <c r="F60">
        <v>4</v>
      </c>
      <c r="G60">
        <v>38860.76</v>
      </c>
      <c r="H60" t="s">
        <v>24</v>
      </c>
      <c r="I60">
        <v>56</v>
      </c>
      <c r="J60">
        <v>9</v>
      </c>
      <c r="K60" t="s">
        <v>27</v>
      </c>
    </row>
    <row r="61" spans="1:11" x14ac:dyDescent="0.25">
      <c r="A61">
        <v>53</v>
      </c>
      <c r="B61" t="s">
        <v>14</v>
      </c>
      <c r="C61" t="s">
        <v>17</v>
      </c>
      <c r="D61" t="s">
        <v>20</v>
      </c>
      <c r="E61">
        <v>43</v>
      </c>
      <c r="F61">
        <v>5</v>
      </c>
      <c r="G61">
        <v>52964.2</v>
      </c>
      <c r="H61" t="s">
        <v>24</v>
      </c>
      <c r="I61">
        <v>42</v>
      </c>
      <c r="J61">
        <v>7</v>
      </c>
      <c r="K61" t="s">
        <v>26</v>
      </c>
    </row>
    <row r="62" spans="1:11" x14ac:dyDescent="0.25">
      <c r="A62">
        <v>54</v>
      </c>
      <c r="B62" t="s">
        <v>12</v>
      </c>
      <c r="C62" t="s">
        <v>16</v>
      </c>
      <c r="D62" t="s">
        <v>20</v>
      </c>
      <c r="E62">
        <v>34</v>
      </c>
      <c r="F62">
        <v>11</v>
      </c>
      <c r="G62">
        <v>60367.63</v>
      </c>
      <c r="H62" t="s">
        <v>24</v>
      </c>
      <c r="I62">
        <v>50</v>
      </c>
      <c r="J62">
        <v>0</v>
      </c>
      <c r="K62" t="s">
        <v>26</v>
      </c>
    </row>
    <row r="63" spans="1:11" x14ac:dyDescent="0.25">
      <c r="A63">
        <v>55</v>
      </c>
      <c r="B63" t="s">
        <v>14</v>
      </c>
      <c r="C63" t="s">
        <v>17</v>
      </c>
      <c r="D63" t="s">
        <v>20</v>
      </c>
      <c r="E63">
        <v>44</v>
      </c>
      <c r="F63">
        <v>4</v>
      </c>
      <c r="G63">
        <v>41177.85</v>
      </c>
      <c r="H63" t="s">
        <v>23</v>
      </c>
      <c r="I63">
        <v>14</v>
      </c>
      <c r="J63">
        <v>0</v>
      </c>
      <c r="K63" t="s">
        <v>26</v>
      </c>
    </row>
    <row r="64" spans="1:11" x14ac:dyDescent="0.25">
      <c r="A64">
        <v>56</v>
      </c>
      <c r="B64" t="s">
        <v>11</v>
      </c>
      <c r="C64" t="s">
        <v>16</v>
      </c>
      <c r="D64" t="s">
        <v>21</v>
      </c>
      <c r="E64">
        <v>32</v>
      </c>
      <c r="F64">
        <v>10</v>
      </c>
      <c r="G64">
        <v>71787.070000000007</v>
      </c>
      <c r="H64" t="s">
        <v>23</v>
      </c>
      <c r="I64">
        <v>39</v>
      </c>
      <c r="J64">
        <v>14</v>
      </c>
      <c r="K64" t="s">
        <v>27</v>
      </c>
    </row>
    <row r="65" spans="1:11" x14ac:dyDescent="0.25">
      <c r="A65">
        <v>57</v>
      </c>
      <c r="B65" t="s">
        <v>11</v>
      </c>
      <c r="C65" t="s">
        <v>18</v>
      </c>
      <c r="D65" t="s">
        <v>20</v>
      </c>
      <c r="E65">
        <v>36</v>
      </c>
      <c r="F65">
        <v>6</v>
      </c>
      <c r="G65">
        <v>98915.83</v>
      </c>
      <c r="H65" t="s">
        <v>23</v>
      </c>
      <c r="I65">
        <v>28</v>
      </c>
      <c r="J65">
        <v>2</v>
      </c>
      <c r="K65" t="s">
        <v>26</v>
      </c>
    </row>
    <row r="66" spans="1:11" x14ac:dyDescent="0.25">
      <c r="A66">
        <v>58</v>
      </c>
      <c r="B66" t="s">
        <v>15</v>
      </c>
      <c r="C66" t="s">
        <v>16</v>
      </c>
      <c r="D66" t="s">
        <v>21</v>
      </c>
      <c r="E66">
        <v>27</v>
      </c>
      <c r="F66">
        <v>14</v>
      </c>
      <c r="G66">
        <v>66646.350000000006</v>
      </c>
      <c r="H66" t="s">
        <v>22</v>
      </c>
      <c r="I66">
        <v>47</v>
      </c>
      <c r="J66">
        <v>5</v>
      </c>
      <c r="K66" t="s">
        <v>26</v>
      </c>
    </row>
    <row r="67" spans="1:11" x14ac:dyDescent="0.25">
      <c r="A67">
        <v>59</v>
      </c>
      <c r="B67" t="s">
        <v>13</v>
      </c>
      <c r="C67" t="s">
        <v>18</v>
      </c>
      <c r="D67" t="s">
        <v>20</v>
      </c>
      <c r="E67">
        <v>32</v>
      </c>
      <c r="F67">
        <v>13</v>
      </c>
      <c r="G67">
        <v>92539.11</v>
      </c>
      <c r="H67" t="s">
        <v>23</v>
      </c>
      <c r="I67">
        <v>49</v>
      </c>
      <c r="J67">
        <v>3</v>
      </c>
      <c r="K67" t="s">
        <v>26</v>
      </c>
    </row>
    <row r="68" spans="1:11" x14ac:dyDescent="0.25">
      <c r="A68">
        <v>60</v>
      </c>
      <c r="B68" t="s">
        <v>14</v>
      </c>
      <c r="C68" t="s">
        <v>18</v>
      </c>
      <c r="D68" t="s">
        <v>21</v>
      </c>
      <c r="E68">
        <v>48</v>
      </c>
      <c r="F68">
        <v>9</v>
      </c>
      <c r="G68">
        <v>47462.95</v>
      </c>
      <c r="H68" t="s">
        <v>23</v>
      </c>
      <c r="I68">
        <v>12</v>
      </c>
      <c r="J68">
        <v>3</v>
      </c>
      <c r="K68" t="s">
        <v>26</v>
      </c>
    </row>
    <row r="69" spans="1:11" x14ac:dyDescent="0.25">
      <c r="A69">
        <v>61</v>
      </c>
      <c r="B69" t="s">
        <v>15</v>
      </c>
      <c r="C69" t="s">
        <v>17</v>
      </c>
      <c r="D69" t="s">
        <v>21</v>
      </c>
      <c r="E69">
        <v>48</v>
      </c>
      <c r="F69">
        <v>2</v>
      </c>
      <c r="G69">
        <v>104432.7</v>
      </c>
      <c r="H69" t="s">
        <v>25</v>
      </c>
      <c r="I69">
        <v>43</v>
      </c>
      <c r="J69">
        <v>13</v>
      </c>
      <c r="K69" t="s">
        <v>26</v>
      </c>
    </row>
    <row r="70" spans="1:11" x14ac:dyDescent="0.25">
      <c r="A70">
        <v>62</v>
      </c>
      <c r="B70" t="s">
        <v>11</v>
      </c>
      <c r="C70" t="s">
        <v>18</v>
      </c>
      <c r="D70" t="s">
        <v>21</v>
      </c>
      <c r="E70">
        <v>41</v>
      </c>
      <c r="F70">
        <v>11</v>
      </c>
      <c r="G70">
        <v>45343.85</v>
      </c>
      <c r="H70" t="s">
        <v>22</v>
      </c>
      <c r="I70">
        <v>35</v>
      </c>
      <c r="J70">
        <v>18</v>
      </c>
      <c r="K70" t="s">
        <v>27</v>
      </c>
    </row>
    <row r="71" spans="1:11" x14ac:dyDescent="0.25">
      <c r="A71">
        <v>63</v>
      </c>
      <c r="B71" t="s">
        <v>11</v>
      </c>
      <c r="C71" t="s">
        <v>18</v>
      </c>
      <c r="D71" t="s">
        <v>20</v>
      </c>
      <c r="E71">
        <v>38</v>
      </c>
      <c r="F71">
        <v>14</v>
      </c>
      <c r="G71">
        <v>93112.38</v>
      </c>
      <c r="H71" t="s">
        <v>23</v>
      </c>
      <c r="I71">
        <v>37</v>
      </c>
      <c r="J71">
        <v>17</v>
      </c>
      <c r="K71" t="s">
        <v>27</v>
      </c>
    </row>
    <row r="72" spans="1:11" x14ac:dyDescent="0.25">
      <c r="A72">
        <v>64</v>
      </c>
      <c r="B72" t="s">
        <v>13</v>
      </c>
      <c r="C72" t="s">
        <v>16</v>
      </c>
      <c r="D72" t="s">
        <v>21</v>
      </c>
      <c r="E72">
        <v>23</v>
      </c>
      <c r="F72">
        <v>10</v>
      </c>
      <c r="G72">
        <v>55343.040000000001</v>
      </c>
      <c r="H72" t="s">
        <v>24</v>
      </c>
      <c r="I72">
        <v>55</v>
      </c>
      <c r="J72">
        <v>2</v>
      </c>
      <c r="K72" t="s">
        <v>27</v>
      </c>
    </row>
    <row r="73" spans="1:11" x14ac:dyDescent="0.25">
      <c r="A73">
        <v>65</v>
      </c>
      <c r="B73" t="s">
        <v>14</v>
      </c>
      <c r="C73" t="s">
        <v>19</v>
      </c>
      <c r="D73" t="s">
        <v>21</v>
      </c>
      <c r="E73">
        <v>41</v>
      </c>
      <c r="F73">
        <v>4</v>
      </c>
      <c r="G73">
        <v>103537.81</v>
      </c>
      <c r="H73" t="s">
        <v>24</v>
      </c>
      <c r="I73">
        <v>32</v>
      </c>
      <c r="J73">
        <v>2</v>
      </c>
      <c r="K73" t="s">
        <v>27</v>
      </c>
    </row>
    <row r="74" spans="1:11" x14ac:dyDescent="0.25">
      <c r="A74">
        <v>66</v>
      </c>
      <c r="B74" t="s">
        <v>11</v>
      </c>
      <c r="C74" t="s">
        <v>16</v>
      </c>
      <c r="D74" t="s">
        <v>20</v>
      </c>
      <c r="E74">
        <v>36</v>
      </c>
      <c r="F74">
        <v>1</v>
      </c>
      <c r="G74">
        <v>116817.68</v>
      </c>
      <c r="H74" t="s">
        <v>23</v>
      </c>
      <c r="I74">
        <v>52</v>
      </c>
      <c r="J74">
        <v>19</v>
      </c>
      <c r="K74" t="s">
        <v>27</v>
      </c>
    </row>
    <row r="75" spans="1:11" x14ac:dyDescent="0.25">
      <c r="A75">
        <v>67</v>
      </c>
      <c r="B75" t="s">
        <v>12</v>
      </c>
      <c r="C75" t="s">
        <v>16</v>
      </c>
      <c r="D75" t="s">
        <v>21</v>
      </c>
      <c r="E75">
        <v>31</v>
      </c>
      <c r="F75">
        <v>7</v>
      </c>
      <c r="G75">
        <v>99932.34</v>
      </c>
      <c r="H75" t="s">
        <v>25</v>
      </c>
      <c r="I75">
        <v>59</v>
      </c>
      <c r="J75">
        <v>18</v>
      </c>
      <c r="K75" t="s">
        <v>27</v>
      </c>
    </row>
    <row r="76" spans="1:11" x14ac:dyDescent="0.25">
      <c r="A76">
        <v>68</v>
      </c>
      <c r="B76" t="s">
        <v>13</v>
      </c>
      <c r="C76" t="s">
        <v>18</v>
      </c>
      <c r="D76" t="s">
        <v>21</v>
      </c>
      <c r="E76">
        <v>57</v>
      </c>
      <c r="F76">
        <v>5</v>
      </c>
      <c r="G76">
        <v>34856.629999999997</v>
      </c>
      <c r="H76" t="s">
        <v>25</v>
      </c>
      <c r="I76">
        <v>16</v>
      </c>
      <c r="J76">
        <v>4</v>
      </c>
      <c r="K76" t="s">
        <v>27</v>
      </c>
    </row>
    <row r="77" spans="1:11" x14ac:dyDescent="0.25">
      <c r="A77">
        <v>69</v>
      </c>
      <c r="B77" t="s">
        <v>13</v>
      </c>
      <c r="C77" t="s">
        <v>18</v>
      </c>
      <c r="D77" t="s">
        <v>20</v>
      </c>
      <c r="E77">
        <v>57</v>
      </c>
      <c r="F77">
        <v>8</v>
      </c>
      <c r="G77">
        <v>33544.92</v>
      </c>
      <c r="H77" t="s">
        <v>24</v>
      </c>
      <c r="I77">
        <v>39</v>
      </c>
      <c r="J77">
        <v>11</v>
      </c>
      <c r="K77" t="s">
        <v>26</v>
      </c>
    </row>
    <row r="78" spans="1:11" x14ac:dyDescent="0.25">
      <c r="A78">
        <v>70</v>
      </c>
      <c r="B78" t="s">
        <v>15</v>
      </c>
      <c r="C78" t="s">
        <v>16</v>
      </c>
      <c r="D78" t="s">
        <v>21</v>
      </c>
      <c r="E78">
        <v>30</v>
      </c>
      <c r="F78">
        <v>7</v>
      </c>
      <c r="G78">
        <v>31891.39</v>
      </c>
      <c r="H78" t="s">
        <v>23</v>
      </c>
      <c r="I78">
        <v>42</v>
      </c>
      <c r="J78">
        <v>3</v>
      </c>
      <c r="K78" t="s">
        <v>26</v>
      </c>
    </row>
    <row r="79" spans="1:11" x14ac:dyDescent="0.25">
      <c r="A79">
        <v>71</v>
      </c>
      <c r="B79" t="s">
        <v>15</v>
      </c>
      <c r="C79" t="s">
        <v>17</v>
      </c>
      <c r="D79" t="s">
        <v>20</v>
      </c>
      <c r="E79">
        <v>48</v>
      </c>
      <c r="F79">
        <v>6</v>
      </c>
      <c r="G79">
        <v>114166.51</v>
      </c>
      <c r="H79" t="s">
        <v>23</v>
      </c>
      <c r="I79">
        <v>49</v>
      </c>
      <c r="J79">
        <v>17</v>
      </c>
      <c r="K79" t="s">
        <v>27</v>
      </c>
    </row>
    <row r="80" spans="1:11" x14ac:dyDescent="0.25">
      <c r="A80">
        <v>72</v>
      </c>
      <c r="B80" t="s">
        <v>15</v>
      </c>
      <c r="C80" t="s">
        <v>19</v>
      </c>
      <c r="D80" t="s">
        <v>21</v>
      </c>
      <c r="E80">
        <v>35</v>
      </c>
      <c r="F80">
        <v>7</v>
      </c>
      <c r="G80">
        <v>46102.39</v>
      </c>
      <c r="H80" t="s">
        <v>23</v>
      </c>
      <c r="I80">
        <v>33</v>
      </c>
      <c r="J80">
        <v>2</v>
      </c>
      <c r="K80" t="s">
        <v>27</v>
      </c>
    </row>
    <row r="81" spans="1:11" x14ac:dyDescent="0.25">
      <c r="A81">
        <v>73</v>
      </c>
      <c r="B81" t="s">
        <v>11</v>
      </c>
      <c r="C81" t="s">
        <v>18</v>
      </c>
      <c r="D81" t="s">
        <v>20</v>
      </c>
      <c r="E81">
        <v>47</v>
      </c>
      <c r="F81">
        <v>1</v>
      </c>
      <c r="G81">
        <v>106890.83</v>
      </c>
      <c r="H81" t="s">
        <v>23</v>
      </c>
      <c r="I81">
        <v>47</v>
      </c>
      <c r="J81">
        <v>19</v>
      </c>
      <c r="K81" t="s">
        <v>26</v>
      </c>
    </row>
    <row r="82" spans="1:11" x14ac:dyDescent="0.25">
      <c r="A82">
        <v>74</v>
      </c>
      <c r="B82" t="s">
        <v>13</v>
      </c>
      <c r="C82" t="s">
        <v>18</v>
      </c>
      <c r="D82" t="s">
        <v>21</v>
      </c>
      <c r="E82">
        <v>36</v>
      </c>
      <c r="F82">
        <v>8</v>
      </c>
      <c r="G82">
        <v>96007.31</v>
      </c>
      <c r="H82" t="s">
        <v>24</v>
      </c>
      <c r="I82">
        <v>20</v>
      </c>
      <c r="J82">
        <v>8</v>
      </c>
      <c r="K82" t="s">
        <v>26</v>
      </c>
    </row>
    <row r="83" spans="1:11" x14ac:dyDescent="0.25">
      <c r="A83">
        <v>75</v>
      </c>
      <c r="B83" t="s">
        <v>14</v>
      </c>
      <c r="C83" t="s">
        <v>16</v>
      </c>
      <c r="D83" t="s">
        <v>20</v>
      </c>
      <c r="E83">
        <v>35</v>
      </c>
      <c r="F83">
        <v>8</v>
      </c>
      <c r="G83">
        <v>90837.78</v>
      </c>
      <c r="H83" t="s">
        <v>22</v>
      </c>
      <c r="I83">
        <v>19</v>
      </c>
      <c r="J83">
        <v>9</v>
      </c>
      <c r="K83" t="s">
        <v>26</v>
      </c>
    </row>
    <row r="84" spans="1:11" x14ac:dyDescent="0.25">
      <c r="A84">
        <v>76</v>
      </c>
      <c r="B84" t="s">
        <v>12</v>
      </c>
      <c r="C84" t="s">
        <v>17</v>
      </c>
      <c r="D84" t="s">
        <v>21</v>
      </c>
      <c r="E84">
        <v>28</v>
      </c>
      <c r="F84">
        <v>14</v>
      </c>
      <c r="G84">
        <v>34230.79</v>
      </c>
      <c r="H84" t="s">
        <v>24</v>
      </c>
      <c r="I84">
        <v>11</v>
      </c>
      <c r="J84">
        <v>14</v>
      </c>
      <c r="K84" t="s">
        <v>26</v>
      </c>
    </row>
    <row r="85" spans="1:11" x14ac:dyDescent="0.25">
      <c r="A85">
        <v>77</v>
      </c>
      <c r="B85" t="s">
        <v>11</v>
      </c>
      <c r="C85" t="s">
        <v>18</v>
      </c>
      <c r="D85" t="s">
        <v>21</v>
      </c>
      <c r="E85">
        <v>30</v>
      </c>
      <c r="F85">
        <v>2</v>
      </c>
      <c r="G85">
        <v>81285.48</v>
      </c>
      <c r="H85" t="s">
        <v>24</v>
      </c>
      <c r="I85">
        <v>10</v>
      </c>
      <c r="J85">
        <v>3</v>
      </c>
      <c r="K85" t="s">
        <v>26</v>
      </c>
    </row>
    <row r="86" spans="1:11" x14ac:dyDescent="0.25">
      <c r="A86">
        <v>78</v>
      </c>
      <c r="B86" t="s">
        <v>11</v>
      </c>
      <c r="C86" t="s">
        <v>18</v>
      </c>
      <c r="D86" t="s">
        <v>21</v>
      </c>
      <c r="E86">
        <v>36</v>
      </c>
      <c r="F86">
        <v>1</v>
      </c>
      <c r="G86">
        <v>117593</v>
      </c>
      <c r="H86" t="s">
        <v>23</v>
      </c>
      <c r="I86">
        <v>13</v>
      </c>
      <c r="J86">
        <v>12</v>
      </c>
      <c r="K86" t="s">
        <v>26</v>
      </c>
    </row>
    <row r="87" spans="1:11" x14ac:dyDescent="0.25">
      <c r="A87">
        <v>79</v>
      </c>
      <c r="B87" t="s">
        <v>14</v>
      </c>
      <c r="C87" t="s">
        <v>16</v>
      </c>
      <c r="D87" t="s">
        <v>20</v>
      </c>
      <c r="E87">
        <v>50</v>
      </c>
      <c r="F87">
        <v>11</v>
      </c>
      <c r="G87">
        <v>88184.52</v>
      </c>
      <c r="H87" t="s">
        <v>22</v>
      </c>
      <c r="I87">
        <v>35</v>
      </c>
      <c r="J87">
        <v>17</v>
      </c>
      <c r="K87" t="s">
        <v>27</v>
      </c>
    </row>
    <row r="88" spans="1:11" x14ac:dyDescent="0.25">
      <c r="A88">
        <v>80</v>
      </c>
      <c r="B88" t="s">
        <v>11</v>
      </c>
      <c r="C88" t="s">
        <v>18</v>
      </c>
      <c r="D88" t="s">
        <v>21</v>
      </c>
      <c r="E88">
        <v>51</v>
      </c>
      <c r="F88">
        <v>14</v>
      </c>
      <c r="G88">
        <v>56023.199999999997</v>
      </c>
      <c r="H88" t="s">
        <v>24</v>
      </c>
      <c r="I88">
        <v>50</v>
      </c>
      <c r="J88">
        <v>10</v>
      </c>
      <c r="K88" t="s">
        <v>26</v>
      </c>
    </row>
    <row r="89" spans="1:11" x14ac:dyDescent="0.25">
      <c r="A89">
        <v>81</v>
      </c>
      <c r="B89" t="s">
        <v>14</v>
      </c>
      <c r="C89" t="s">
        <v>19</v>
      </c>
      <c r="D89" t="s">
        <v>20</v>
      </c>
      <c r="E89">
        <v>53</v>
      </c>
      <c r="F89">
        <v>12</v>
      </c>
      <c r="G89">
        <v>99084.72</v>
      </c>
      <c r="H89" t="s">
        <v>24</v>
      </c>
      <c r="I89">
        <v>22</v>
      </c>
      <c r="J89">
        <v>17</v>
      </c>
      <c r="K89" t="s">
        <v>27</v>
      </c>
    </row>
    <row r="90" spans="1:11" x14ac:dyDescent="0.25">
      <c r="A90">
        <v>82</v>
      </c>
      <c r="B90" t="s">
        <v>14</v>
      </c>
      <c r="C90" t="s">
        <v>19</v>
      </c>
      <c r="D90" t="s">
        <v>20</v>
      </c>
      <c r="E90">
        <v>52</v>
      </c>
      <c r="F90">
        <v>12</v>
      </c>
      <c r="G90">
        <v>73671.520000000004</v>
      </c>
      <c r="H90" t="s">
        <v>22</v>
      </c>
      <c r="I90">
        <v>13</v>
      </c>
      <c r="J90">
        <v>0</v>
      </c>
      <c r="K90" t="s">
        <v>27</v>
      </c>
    </row>
    <row r="91" spans="1:11" x14ac:dyDescent="0.25">
      <c r="A91">
        <v>83</v>
      </c>
      <c r="B91" t="s">
        <v>13</v>
      </c>
      <c r="C91" t="s">
        <v>19</v>
      </c>
      <c r="D91" t="s">
        <v>20</v>
      </c>
      <c r="E91">
        <v>30</v>
      </c>
      <c r="F91">
        <v>3</v>
      </c>
      <c r="G91">
        <v>40523.9</v>
      </c>
      <c r="H91" t="s">
        <v>23</v>
      </c>
      <c r="I91">
        <v>44</v>
      </c>
      <c r="J91">
        <v>17</v>
      </c>
      <c r="K91" t="s">
        <v>27</v>
      </c>
    </row>
    <row r="92" spans="1:11" x14ac:dyDescent="0.25">
      <c r="A92">
        <v>84</v>
      </c>
      <c r="B92" t="s">
        <v>11</v>
      </c>
      <c r="C92" t="s">
        <v>16</v>
      </c>
      <c r="D92" t="s">
        <v>21</v>
      </c>
      <c r="E92">
        <v>24</v>
      </c>
      <c r="F92">
        <v>12</v>
      </c>
      <c r="G92">
        <v>108856.12</v>
      </c>
      <c r="H92" t="s">
        <v>23</v>
      </c>
      <c r="I92">
        <v>37</v>
      </c>
      <c r="J92">
        <v>11</v>
      </c>
      <c r="K92" t="s">
        <v>26</v>
      </c>
    </row>
    <row r="93" spans="1:11" x14ac:dyDescent="0.25">
      <c r="A93">
        <v>85</v>
      </c>
      <c r="B93" t="s">
        <v>11</v>
      </c>
      <c r="C93" t="s">
        <v>16</v>
      </c>
      <c r="D93" t="s">
        <v>21</v>
      </c>
      <c r="E93">
        <v>37</v>
      </c>
      <c r="F93">
        <v>7</v>
      </c>
      <c r="G93">
        <v>102407.21</v>
      </c>
      <c r="H93" t="s">
        <v>25</v>
      </c>
      <c r="I93">
        <v>59</v>
      </c>
      <c r="J93">
        <v>8</v>
      </c>
      <c r="K93" t="s">
        <v>27</v>
      </c>
    </row>
    <row r="94" spans="1:11" x14ac:dyDescent="0.25">
      <c r="A94">
        <v>86</v>
      </c>
      <c r="B94" t="s">
        <v>12</v>
      </c>
      <c r="C94" t="s">
        <v>18</v>
      </c>
      <c r="D94" t="s">
        <v>21</v>
      </c>
      <c r="E94">
        <v>50</v>
      </c>
      <c r="F94">
        <v>7</v>
      </c>
      <c r="G94">
        <v>32404.99</v>
      </c>
      <c r="H94" t="s">
        <v>22</v>
      </c>
      <c r="I94">
        <v>11</v>
      </c>
      <c r="J94">
        <v>2</v>
      </c>
      <c r="K94" t="s">
        <v>26</v>
      </c>
    </row>
    <row r="95" spans="1:11" x14ac:dyDescent="0.25">
      <c r="A95">
        <v>87</v>
      </c>
      <c r="B95" t="s">
        <v>14</v>
      </c>
      <c r="C95" t="s">
        <v>17</v>
      </c>
      <c r="D95" t="s">
        <v>20</v>
      </c>
      <c r="E95">
        <v>56</v>
      </c>
      <c r="F95">
        <v>8</v>
      </c>
      <c r="G95">
        <v>33663.910000000003</v>
      </c>
      <c r="H95" t="s">
        <v>24</v>
      </c>
      <c r="I95">
        <v>18</v>
      </c>
      <c r="J95">
        <v>16</v>
      </c>
      <c r="K95" t="s">
        <v>27</v>
      </c>
    </row>
    <row r="96" spans="1:11" x14ac:dyDescent="0.25">
      <c r="A96">
        <v>88</v>
      </c>
      <c r="B96" t="s">
        <v>12</v>
      </c>
      <c r="C96" t="s">
        <v>17</v>
      </c>
      <c r="D96" t="s">
        <v>21</v>
      </c>
      <c r="E96">
        <v>59</v>
      </c>
      <c r="F96">
        <v>5</v>
      </c>
      <c r="G96">
        <v>46983.15</v>
      </c>
      <c r="H96" t="s">
        <v>22</v>
      </c>
      <c r="I96">
        <v>48</v>
      </c>
      <c r="J96">
        <v>4</v>
      </c>
      <c r="K96" t="s">
        <v>27</v>
      </c>
    </row>
    <row r="97" spans="1:11" x14ac:dyDescent="0.25">
      <c r="A97">
        <v>89</v>
      </c>
      <c r="B97" t="s">
        <v>12</v>
      </c>
      <c r="C97" t="s">
        <v>18</v>
      </c>
      <c r="D97" t="s">
        <v>20</v>
      </c>
      <c r="E97">
        <v>59</v>
      </c>
      <c r="F97">
        <v>4</v>
      </c>
      <c r="G97">
        <v>107673.3</v>
      </c>
      <c r="H97" t="s">
        <v>23</v>
      </c>
      <c r="I97">
        <v>43</v>
      </c>
      <c r="J97">
        <v>9</v>
      </c>
      <c r="K97" t="s">
        <v>27</v>
      </c>
    </row>
    <row r="98" spans="1:11" x14ac:dyDescent="0.25">
      <c r="A98">
        <v>90</v>
      </c>
      <c r="B98" t="s">
        <v>12</v>
      </c>
      <c r="C98" t="s">
        <v>17</v>
      </c>
      <c r="D98" t="s">
        <v>20</v>
      </c>
      <c r="E98">
        <v>46</v>
      </c>
      <c r="F98">
        <v>4</v>
      </c>
      <c r="G98">
        <v>47510.83</v>
      </c>
      <c r="H98" t="s">
        <v>23</v>
      </c>
      <c r="I98">
        <v>53</v>
      </c>
      <c r="J98">
        <v>10</v>
      </c>
      <c r="K98" t="s">
        <v>27</v>
      </c>
    </row>
    <row r="99" spans="1:11" x14ac:dyDescent="0.25">
      <c r="A99">
        <v>91</v>
      </c>
      <c r="B99" t="s">
        <v>15</v>
      </c>
      <c r="C99" t="s">
        <v>16</v>
      </c>
      <c r="D99" t="s">
        <v>21</v>
      </c>
      <c r="E99">
        <v>27</v>
      </c>
      <c r="F99">
        <v>6</v>
      </c>
      <c r="G99">
        <v>112955.14</v>
      </c>
      <c r="H99" t="s">
        <v>24</v>
      </c>
      <c r="I99">
        <v>41</v>
      </c>
      <c r="J99">
        <v>15</v>
      </c>
      <c r="K99" t="s">
        <v>26</v>
      </c>
    </row>
    <row r="100" spans="1:11" x14ac:dyDescent="0.25">
      <c r="A100">
        <v>92</v>
      </c>
      <c r="B100" t="s">
        <v>13</v>
      </c>
      <c r="C100" t="s">
        <v>17</v>
      </c>
      <c r="D100" t="s">
        <v>20</v>
      </c>
      <c r="E100">
        <v>36</v>
      </c>
      <c r="F100">
        <v>2</v>
      </c>
      <c r="G100">
        <v>75977.8</v>
      </c>
      <c r="H100" t="s">
        <v>24</v>
      </c>
      <c r="I100">
        <v>39</v>
      </c>
      <c r="J100">
        <v>17</v>
      </c>
      <c r="K100" t="s">
        <v>26</v>
      </c>
    </row>
    <row r="101" spans="1:11" x14ac:dyDescent="0.25">
      <c r="A101">
        <v>93</v>
      </c>
      <c r="B101" t="s">
        <v>14</v>
      </c>
      <c r="C101" t="s">
        <v>17</v>
      </c>
      <c r="D101" t="s">
        <v>20</v>
      </c>
      <c r="E101">
        <v>56</v>
      </c>
      <c r="F101">
        <v>1</v>
      </c>
      <c r="G101">
        <v>55852.71</v>
      </c>
      <c r="H101" t="s">
        <v>23</v>
      </c>
      <c r="I101">
        <v>58</v>
      </c>
      <c r="J101">
        <v>7</v>
      </c>
      <c r="K101" t="s">
        <v>27</v>
      </c>
    </row>
    <row r="102" spans="1:11" x14ac:dyDescent="0.25">
      <c r="A102">
        <v>94</v>
      </c>
      <c r="B102" t="s">
        <v>11</v>
      </c>
      <c r="C102" t="s">
        <v>19</v>
      </c>
      <c r="D102" t="s">
        <v>20</v>
      </c>
      <c r="E102">
        <v>33</v>
      </c>
      <c r="F102">
        <v>12</v>
      </c>
      <c r="G102">
        <v>41253.32</v>
      </c>
      <c r="H102" t="s">
        <v>23</v>
      </c>
      <c r="I102">
        <v>55</v>
      </c>
      <c r="J102">
        <v>13</v>
      </c>
      <c r="K102" t="s">
        <v>27</v>
      </c>
    </row>
    <row r="103" spans="1:11" x14ac:dyDescent="0.25">
      <c r="A103">
        <v>95</v>
      </c>
      <c r="B103" t="s">
        <v>15</v>
      </c>
      <c r="C103" t="s">
        <v>17</v>
      </c>
      <c r="D103" t="s">
        <v>21</v>
      </c>
      <c r="E103">
        <v>38</v>
      </c>
      <c r="F103">
        <v>2</v>
      </c>
      <c r="G103">
        <v>82195.7</v>
      </c>
      <c r="H103" t="s">
        <v>25</v>
      </c>
      <c r="I103">
        <v>23</v>
      </c>
      <c r="J103">
        <v>3</v>
      </c>
      <c r="K103" t="s">
        <v>26</v>
      </c>
    </row>
    <row r="104" spans="1:11" x14ac:dyDescent="0.25">
      <c r="A104">
        <v>96</v>
      </c>
      <c r="B104" t="s">
        <v>15</v>
      </c>
      <c r="C104" t="s">
        <v>16</v>
      </c>
      <c r="D104" t="s">
        <v>20</v>
      </c>
      <c r="E104">
        <v>53</v>
      </c>
      <c r="F104">
        <v>3</v>
      </c>
      <c r="G104">
        <v>110687.9</v>
      </c>
      <c r="H104" t="s">
        <v>23</v>
      </c>
      <c r="I104">
        <v>24</v>
      </c>
      <c r="J104">
        <v>17</v>
      </c>
      <c r="K104" t="s">
        <v>27</v>
      </c>
    </row>
    <row r="105" spans="1:11" x14ac:dyDescent="0.25">
      <c r="A105">
        <v>97</v>
      </c>
      <c r="B105" t="s">
        <v>15</v>
      </c>
      <c r="C105" t="s">
        <v>19</v>
      </c>
      <c r="D105" t="s">
        <v>21</v>
      </c>
      <c r="E105">
        <v>34</v>
      </c>
      <c r="F105">
        <v>6</v>
      </c>
      <c r="G105">
        <v>85832.68</v>
      </c>
      <c r="H105" t="s">
        <v>25</v>
      </c>
      <c r="I105">
        <v>38</v>
      </c>
      <c r="J105">
        <v>3</v>
      </c>
      <c r="K105" t="s">
        <v>26</v>
      </c>
    </row>
    <row r="106" spans="1:11" x14ac:dyDescent="0.25">
      <c r="A106">
        <v>98</v>
      </c>
      <c r="B106" t="s">
        <v>11</v>
      </c>
      <c r="C106" t="s">
        <v>18</v>
      </c>
      <c r="D106" t="s">
        <v>20</v>
      </c>
      <c r="E106">
        <v>22</v>
      </c>
      <c r="F106">
        <v>13</v>
      </c>
      <c r="G106">
        <v>69087.58</v>
      </c>
      <c r="H106" t="s">
        <v>23</v>
      </c>
      <c r="I106">
        <v>26</v>
      </c>
      <c r="J106">
        <v>13</v>
      </c>
      <c r="K106" t="s">
        <v>26</v>
      </c>
    </row>
    <row r="107" spans="1:11" x14ac:dyDescent="0.25">
      <c r="A107">
        <v>99</v>
      </c>
      <c r="B107" t="s">
        <v>15</v>
      </c>
      <c r="C107" t="s">
        <v>18</v>
      </c>
      <c r="D107" t="s">
        <v>20</v>
      </c>
      <c r="E107">
        <v>56</v>
      </c>
      <c r="F107">
        <v>11</v>
      </c>
      <c r="G107">
        <v>86250.81</v>
      </c>
      <c r="H107" t="s">
        <v>24</v>
      </c>
      <c r="I107">
        <v>45</v>
      </c>
      <c r="J107">
        <v>19</v>
      </c>
      <c r="K107" t="s">
        <v>26</v>
      </c>
    </row>
    <row r="108" spans="1:11" x14ac:dyDescent="0.25">
      <c r="A108">
        <v>100</v>
      </c>
      <c r="B108" t="s">
        <v>15</v>
      </c>
      <c r="C108" t="s">
        <v>17</v>
      </c>
      <c r="D108" t="s">
        <v>21</v>
      </c>
      <c r="E108">
        <v>22</v>
      </c>
      <c r="F108">
        <v>5</v>
      </c>
      <c r="G108">
        <v>96126.69</v>
      </c>
      <c r="H108" t="s">
        <v>23</v>
      </c>
      <c r="I108">
        <v>34</v>
      </c>
      <c r="J108">
        <v>18</v>
      </c>
      <c r="K108" t="s">
        <v>27</v>
      </c>
    </row>
    <row r="109" spans="1:11" x14ac:dyDescent="0.25">
      <c r="A109">
        <v>101</v>
      </c>
      <c r="B109" t="s">
        <v>11</v>
      </c>
      <c r="C109" t="s">
        <v>16</v>
      </c>
      <c r="D109" t="s">
        <v>20</v>
      </c>
      <c r="E109">
        <v>38</v>
      </c>
      <c r="F109">
        <v>10</v>
      </c>
      <c r="G109">
        <v>51524.32</v>
      </c>
      <c r="H109" t="s">
        <v>22</v>
      </c>
      <c r="I109">
        <v>55</v>
      </c>
      <c r="J109">
        <v>12</v>
      </c>
      <c r="K109" t="s">
        <v>27</v>
      </c>
    </row>
    <row r="110" spans="1:11" x14ac:dyDescent="0.25">
      <c r="A110">
        <v>102</v>
      </c>
      <c r="B110" t="s">
        <v>13</v>
      </c>
      <c r="C110" t="s">
        <v>19</v>
      </c>
      <c r="D110" t="s">
        <v>20</v>
      </c>
      <c r="E110">
        <v>26</v>
      </c>
      <c r="F110">
        <v>3</v>
      </c>
      <c r="G110">
        <v>54299.93</v>
      </c>
      <c r="H110" t="s">
        <v>23</v>
      </c>
      <c r="I110">
        <v>16</v>
      </c>
      <c r="J110">
        <v>14</v>
      </c>
      <c r="K110" t="s">
        <v>26</v>
      </c>
    </row>
    <row r="111" spans="1:11" x14ac:dyDescent="0.25">
      <c r="A111">
        <v>103</v>
      </c>
      <c r="B111" t="s">
        <v>15</v>
      </c>
      <c r="C111" t="s">
        <v>19</v>
      </c>
      <c r="D111" t="s">
        <v>21</v>
      </c>
      <c r="E111">
        <v>58</v>
      </c>
      <c r="F111">
        <v>10</v>
      </c>
      <c r="G111">
        <v>110311.73</v>
      </c>
      <c r="H111" t="s">
        <v>24</v>
      </c>
      <c r="I111">
        <v>28</v>
      </c>
      <c r="J111">
        <v>10</v>
      </c>
      <c r="K111" t="s">
        <v>26</v>
      </c>
    </row>
    <row r="112" spans="1:11" x14ac:dyDescent="0.25">
      <c r="A112">
        <v>104</v>
      </c>
      <c r="B112" t="s">
        <v>14</v>
      </c>
      <c r="C112" t="s">
        <v>18</v>
      </c>
      <c r="D112" t="s">
        <v>21</v>
      </c>
      <c r="E112">
        <v>25</v>
      </c>
      <c r="F112">
        <v>7</v>
      </c>
      <c r="G112">
        <v>100263.21</v>
      </c>
      <c r="H112" t="s">
        <v>22</v>
      </c>
      <c r="I112">
        <v>43</v>
      </c>
      <c r="J112">
        <v>13</v>
      </c>
      <c r="K112" t="s">
        <v>26</v>
      </c>
    </row>
    <row r="113" spans="1:11" x14ac:dyDescent="0.25">
      <c r="A113">
        <v>105</v>
      </c>
      <c r="B113" t="s">
        <v>13</v>
      </c>
      <c r="C113" t="s">
        <v>16</v>
      </c>
      <c r="D113" t="s">
        <v>20</v>
      </c>
      <c r="E113">
        <v>27</v>
      </c>
      <c r="F113">
        <v>5</v>
      </c>
      <c r="G113">
        <v>95382.06</v>
      </c>
      <c r="H113" t="s">
        <v>24</v>
      </c>
      <c r="I113">
        <v>18</v>
      </c>
      <c r="J113">
        <v>13</v>
      </c>
      <c r="K113" t="s">
        <v>26</v>
      </c>
    </row>
    <row r="114" spans="1:11" x14ac:dyDescent="0.25">
      <c r="A114">
        <v>106</v>
      </c>
      <c r="B114" t="s">
        <v>11</v>
      </c>
      <c r="C114" t="s">
        <v>19</v>
      </c>
      <c r="D114" t="s">
        <v>20</v>
      </c>
      <c r="E114">
        <v>52</v>
      </c>
      <c r="F114">
        <v>12</v>
      </c>
      <c r="G114">
        <v>90353.82</v>
      </c>
      <c r="H114" t="s">
        <v>22</v>
      </c>
      <c r="I114">
        <v>24</v>
      </c>
      <c r="J114">
        <v>13</v>
      </c>
      <c r="K114" t="s">
        <v>27</v>
      </c>
    </row>
    <row r="115" spans="1:11" x14ac:dyDescent="0.25">
      <c r="A115">
        <v>107</v>
      </c>
      <c r="B115" t="s">
        <v>13</v>
      </c>
      <c r="C115" t="s">
        <v>18</v>
      </c>
      <c r="D115" t="s">
        <v>20</v>
      </c>
      <c r="E115">
        <v>42</v>
      </c>
      <c r="F115">
        <v>2</v>
      </c>
      <c r="G115">
        <v>76740.75</v>
      </c>
      <c r="H115" t="s">
        <v>23</v>
      </c>
      <c r="I115">
        <v>28</v>
      </c>
      <c r="J115">
        <v>19</v>
      </c>
      <c r="K115" t="s">
        <v>27</v>
      </c>
    </row>
    <row r="116" spans="1:11" x14ac:dyDescent="0.25">
      <c r="A116">
        <v>108</v>
      </c>
      <c r="B116" t="s">
        <v>13</v>
      </c>
      <c r="C116" t="s">
        <v>17</v>
      </c>
      <c r="D116" t="s">
        <v>20</v>
      </c>
      <c r="E116">
        <v>37</v>
      </c>
      <c r="F116">
        <v>1</v>
      </c>
      <c r="G116">
        <v>62617.17</v>
      </c>
      <c r="H116" t="s">
        <v>24</v>
      </c>
      <c r="I116">
        <v>51</v>
      </c>
      <c r="J116">
        <v>1</v>
      </c>
      <c r="K116" t="s">
        <v>26</v>
      </c>
    </row>
    <row r="117" spans="1:11" x14ac:dyDescent="0.25">
      <c r="A117">
        <v>109</v>
      </c>
      <c r="B117" t="s">
        <v>12</v>
      </c>
      <c r="C117" t="s">
        <v>19</v>
      </c>
      <c r="D117" t="s">
        <v>20</v>
      </c>
      <c r="E117">
        <v>59</v>
      </c>
      <c r="F117">
        <v>12</v>
      </c>
      <c r="G117">
        <v>65261.34</v>
      </c>
      <c r="H117" t="s">
        <v>24</v>
      </c>
      <c r="I117">
        <v>49</v>
      </c>
      <c r="J117">
        <v>3</v>
      </c>
      <c r="K117" t="s">
        <v>26</v>
      </c>
    </row>
    <row r="118" spans="1:11" x14ac:dyDescent="0.25">
      <c r="A118">
        <v>110</v>
      </c>
      <c r="B118" t="s">
        <v>11</v>
      </c>
      <c r="C118" t="s">
        <v>18</v>
      </c>
      <c r="D118" t="s">
        <v>20</v>
      </c>
      <c r="E118">
        <v>50</v>
      </c>
      <c r="F118">
        <v>8</v>
      </c>
      <c r="G118">
        <v>37141.360000000001</v>
      </c>
      <c r="H118" t="s">
        <v>25</v>
      </c>
      <c r="I118">
        <v>34</v>
      </c>
      <c r="J118">
        <v>12</v>
      </c>
      <c r="K118" t="s">
        <v>27</v>
      </c>
    </row>
    <row r="119" spans="1:11" x14ac:dyDescent="0.25">
      <c r="A119">
        <v>111</v>
      </c>
      <c r="B119" t="s">
        <v>13</v>
      </c>
      <c r="C119" t="s">
        <v>16</v>
      </c>
      <c r="D119" t="s">
        <v>21</v>
      </c>
      <c r="E119">
        <v>49</v>
      </c>
      <c r="F119">
        <v>12</v>
      </c>
      <c r="G119">
        <v>109757.29</v>
      </c>
      <c r="H119" t="s">
        <v>22</v>
      </c>
      <c r="I119">
        <v>22</v>
      </c>
      <c r="J119">
        <v>8</v>
      </c>
      <c r="K119" t="s">
        <v>27</v>
      </c>
    </row>
    <row r="120" spans="1:11" x14ac:dyDescent="0.25">
      <c r="A120">
        <v>112</v>
      </c>
      <c r="B120" t="s">
        <v>11</v>
      </c>
      <c r="C120" t="s">
        <v>16</v>
      </c>
      <c r="D120" t="s">
        <v>20</v>
      </c>
      <c r="E120">
        <v>55</v>
      </c>
      <c r="F120">
        <v>9</v>
      </c>
      <c r="G120">
        <v>31891.79</v>
      </c>
      <c r="H120" t="s">
        <v>23</v>
      </c>
      <c r="I120">
        <v>19</v>
      </c>
      <c r="J120">
        <v>19</v>
      </c>
      <c r="K120" t="s">
        <v>26</v>
      </c>
    </row>
    <row r="121" spans="1:11" x14ac:dyDescent="0.25">
      <c r="A121">
        <v>113</v>
      </c>
      <c r="B121" t="s">
        <v>15</v>
      </c>
      <c r="C121" t="s">
        <v>19</v>
      </c>
      <c r="D121" t="s">
        <v>21</v>
      </c>
      <c r="E121">
        <v>33</v>
      </c>
      <c r="F121">
        <v>3</v>
      </c>
      <c r="G121">
        <v>106025.05</v>
      </c>
      <c r="H121" t="s">
        <v>24</v>
      </c>
      <c r="I121">
        <v>58</v>
      </c>
      <c r="J121">
        <v>10</v>
      </c>
      <c r="K121" t="s">
        <v>27</v>
      </c>
    </row>
    <row r="122" spans="1:11" x14ac:dyDescent="0.25">
      <c r="A122">
        <v>114</v>
      </c>
      <c r="B122" t="s">
        <v>11</v>
      </c>
      <c r="C122" t="s">
        <v>18</v>
      </c>
      <c r="D122" t="s">
        <v>21</v>
      </c>
      <c r="E122">
        <v>49</v>
      </c>
      <c r="F122">
        <v>9</v>
      </c>
      <c r="G122">
        <v>70999.539999999994</v>
      </c>
      <c r="H122" t="s">
        <v>25</v>
      </c>
      <c r="I122">
        <v>43</v>
      </c>
      <c r="J122">
        <v>6</v>
      </c>
      <c r="K122" t="s">
        <v>26</v>
      </c>
    </row>
    <row r="123" spans="1:11" x14ac:dyDescent="0.25">
      <c r="A123">
        <v>115</v>
      </c>
      <c r="B123" t="s">
        <v>13</v>
      </c>
      <c r="C123" t="s">
        <v>17</v>
      </c>
      <c r="D123" t="s">
        <v>20</v>
      </c>
      <c r="E123">
        <v>56</v>
      </c>
      <c r="F123">
        <v>6</v>
      </c>
      <c r="G123">
        <v>46585.64</v>
      </c>
      <c r="H123" t="s">
        <v>24</v>
      </c>
      <c r="I123">
        <v>59</v>
      </c>
      <c r="J123">
        <v>11</v>
      </c>
      <c r="K123" t="s">
        <v>26</v>
      </c>
    </row>
    <row r="124" spans="1:11" x14ac:dyDescent="0.25">
      <c r="A124">
        <v>116</v>
      </c>
      <c r="B124" t="s">
        <v>11</v>
      </c>
      <c r="C124" t="s">
        <v>19</v>
      </c>
      <c r="D124" t="s">
        <v>21</v>
      </c>
      <c r="E124">
        <v>46</v>
      </c>
      <c r="F124">
        <v>4</v>
      </c>
      <c r="G124">
        <v>86069</v>
      </c>
      <c r="H124" t="s">
        <v>24</v>
      </c>
      <c r="I124">
        <v>43</v>
      </c>
      <c r="J124">
        <v>13</v>
      </c>
      <c r="K124" t="s">
        <v>27</v>
      </c>
    </row>
    <row r="125" spans="1:11" x14ac:dyDescent="0.25">
      <c r="A125">
        <v>117</v>
      </c>
      <c r="B125" t="s">
        <v>12</v>
      </c>
      <c r="C125" t="s">
        <v>19</v>
      </c>
      <c r="D125" t="s">
        <v>20</v>
      </c>
      <c r="E125">
        <v>35</v>
      </c>
      <c r="F125">
        <v>3</v>
      </c>
      <c r="G125">
        <v>76182.66</v>
      </c>
      <c r="H125" t="s">
        <v>22</v>
      </c>
      <c r="I125">
        <v>34</v>
      </c>
      <c r="J125">
        <v>7</v>
      </c>
      <c r="K125" t="s">
        <v>27</v>
      </c>
    </row>
    <row r="126" spans="1:11" x14ac:dyDescent="0.25">
      <c r="A126">
        <v>118</v>
      </c>
      <c r="B126" t="s">
        <v>12</v>
      </c>
      <c r="C126" t="s">
        <v>19</v>
      </c>
      <c r="D126" t="s">
        <v>21</v>
      </c>
      <c r="E126">
        <v>29</v>
      </c>
      <c r="F126">
        <v>3</v>
      </c>
      <c r="G126">
        <v>87661.31</v>
      </c>
      <c r="H126" t="s">
        <v>22</v>
      </c>
      <c r="I126">
        <v>25</v>
      </c>
      <c r="J126">
        <v>13</v>
      </c>
      <c r="K126" t="s">
        <v>26</v>
      </c>
    </row>
    <row r="127" spans="1:11" x14ac:dyDescent="0.25">
      <c r="A127">
        <v>119</v>
      </c>
      <c r="B127" t="s">
        <v>12</v>
      </c>
      <c r="C127" t="s">
        <v>19</v>
      </c>
      <c r="D127" t="s">
        <v>20</v>
      </c>
      <c r="E127">
        <v>46</v>
      </c>
      <c r="F127">
        <v>13</v>
      </c>
      <c r="G127">
        <v>62919.360000000001</v>
      </c>
      <c r="H127" t="s">
        <v>22</v>
      </c>
      <c r="I127">
        <v>56</v>
      </c>
      <c r="J127">
        <v>18</v>
      </c>
      <c r="K127" t="s">
        <v>27</v>
      </c>
    </row>
    <row r="128" spans="1:11" x14ac:dyDescent="0.25">
      <c r="A128">
        <v>120</v>
      </c>
      <c r="B128" t="s">
        <v>11</v>
      </c>
      <c r="C128" t="s">
        <v>18</v>
      </c>
      <c r="D128" t="s">
        <v>20</v>
      </c>
      <c r="E128">
        <v>23</v>
      </c>
      <c r="F128">
        <v>7</v>
      </c>
      <c r="G128">
        <v>101870.24</v>
      </c>
      <c r="H128" t="s">
        <v>22</v>
      </c>
      <c r="I128">
        <v>49</v>
      </c>
      <c r="J128">
        <v>18</v>
      </c>
      <c r="K128" t="s">
        <v>26</v>
      </c>
    </row>
    <row r="129" spans="1:11" x14ac:dyDescent="0.25">
      <c r="A129">
        <v>121</v>
      </c>
      <c r="B129" t="s">
        <v>13</v>
      </c>
      <c r="C129" t="s">
        <v>17</v>
      </c>
      <c r="D129" t="s">
        <v>21</v>
      </c>
      <c r="E129">
        <v>57</v>
      </c>
      <c r="F129">
        <v>9</v>
      </c>
      <c r="G129">
        <v>68540.899999999994</v>
      </c>
      <c r="H129" t="s">
        <v>25</v>
      </c>
      <c r="I129">
        <v>16</v>
      </c>
      <c r="J129">
        <v>15</v>
      </c>
      <c r="K129" t="s">
        <v>27</v>
      </c>
    </row>
    <row r="130" spans="1:11" x14ac:dyDescent="0.25">
      <c r="A130">
        <v>122</v>
      </c>
      <c r="B130" t="s">
        <v>15</v>
      </c>
      <c r="C130" t="s">
        <v>17</v>
      </c>
      <c r="D130" t="s">
        <v>21</v>
      </c>
      <c r="E130">
        <v>40</v>
      </c>
      <c r="F130">
        <v>12</v>
      </c>
      <c r="G130">
        <v>64964.11</v>
      </c>
      <c r="H130" t="s">
        <v>25</v>
      </c>
      <c r="I130">
        <v>27</v>
      </c>
      <c r="J130">
        <v>14</v>
      </c>
      <c r="K130" t="s">
        <v>26</v>
      </c>
    </row>
    <row r="131" spans="1:11" x14ac:dyDescent="0.25">
      <c r="A131">
        <v>123</v>
      </c>
      <c r="B131" t="s">
        <v>14</v>
      </c>
      <c r="C131" t="s">
        <v>18</v>
      </c>
      <c r="D131" t="s">
        <v>20</v>
      </c>
      <c r="E131">
        <v>23</v>
      </c>
      <c r="F131">
        <v>2</v>
      </c>
      <c r="G131">
        <v>86374.24</v>
      </c>
      <c r="H131" t="s">
        <v>23</v>
      </c>
      <c r="I131">
        <v>18</v>
      </c>
      <c r="J131">
        <v>1</v>
      </c>
      <c r="K131" t="s">
        <v>26</v>
      </c>
    </row>
    <row r="132" spans="1:11" x14ac:dyDescent="0.25">
      <c r="A132">
        <v>124</v>
      </c>
      <c r="B132" t="s">
        <v>15</v>
      </c>
      <c r="C132" t="s">
        <v>17</v>
      </c>
      <c r="D132" t="s">
        <v>21</v>
      </c>
      <c r="E132">
        <v>49</v>
      </c>
      <c r="F132">
        <v>5</v>
      </c>
      <c r="G132">
        <v>105247.57</v>
      </c>
      <c r="H132" t="s">
        <v>22</v>
      </c>
      <c r="I132">
        <v>57</v>
      </c>
      <c r="J132">
        <v>13</v>
      </c>
      <c r="K132" t="s">
        <v>27</v>
      </c>
    </row>
    <row r="133" spans="1:11" x14ac:dyDescent="0.25">
      <c r="A133">
        <v>125</v>
      </c>
      <c r="B133" t="s">
        <v>12</v>
      </c>
      <c r="C133" t="s">
        <v>19</v>
      </c>
      <c r="D133" t="s">
        <v>20</v>
      </c>
      <c r="E133">
        <v>37</v>
      </c>
      <c r="F133">
        <v>14</v>
      </c>
      <c r="G133">
        <v>37893.24</v>
      </c>
      <c r="H133" t="s">
        <v>22</v>
      </c>
      <c r="I133">
        <v>11</v>
      </c>
      <c r="J133">
        <v>19</v>
      </c>
      <c r="K133" t="s">
        <v>27</v>
      </c>
    </row>
    <row r="134" spans="1:11" x14ac:dyDescent="0.25">
      <c r="A134">
        <v>126</v>
      </c>
      <c r="B134" t="s">
        <v>13</v>
      </c>
      <c r="C134" t="s">
        <v>17</v>
      </c>
      <c r="D134" t="s">
        <v>20</v>
      </c>
      <c r="E134">
        <v>37</v>
      </c>
      <c r="F134">
        <v>14</v>
      </c>
      <c r="G134">
        <v>69370.13</v>
      </c>
      <c r="H134" t="s">
        <v>22</v>
      </c>
      <c r="I134">
        <v>17</v>
      </c>
      <c r="J134">
        <v>18</v>
      </c>
      <c r="K134" t="s">
        <v>26</v>
      </c>
    </row>
    <row r="135" spans="1:11" x14ac:dyDescent="0.25">
      <c r="A135">
        <v>127</v>
      </c>
      <c r="B135" t="s">
        <v>11</v>
      </c>
      <c r="C135" t="s">
        <v>16</v>
      </c>
      <c r="D135" t="s">
        <v>21</v>
      </c>
      <c r="E135">
        <v>35</v>
      </c>
      <c r="F135">
        <v>2</v>
      </c>
      <c r="G135">
        <v>72568.160000000003</v>
      </c>
      <c r="H135" t="s">
        <v>22</v>
      </c>
      <c r="I135">
        <v>30</v>
      </c>
      <c r="J135">
        <v>7</v>
      </c>
      <c r="K135" t="s">
        <v>26</v>
      </c>
    </row>
    <row r="136" spans="1:11" x14ac:dyDescent="0.25">
      <c r="A136">
        <v>128</v>
      </c>
      <c r="B136" t="s">
        <v>11</v>
      </c>
      <c r="C136" t="s">
        <v>19</v>
      </c>
      <c r="D136" t="s">
        <v>21</v>
      </c>
      <c r="E136">
        <v>28</v>
      </c>
      <c r="F136">
        <v>11</v>
      </c>
      <c r="G136">
        <v>77874.66</v>
      </c>
      <c r="H136" t="s">
        <v>22</v>
      </c>
      <c r="I136">
        <v>50</v>
      </c>
      <c r="J136">
        <v>16</v>
      </c>
      <c r="K136" t="s">
        <v>27</v>
      </c>
    </row>
    <row r="137" spans="1:11" x14ac:dyDescent="0.25">
      <c r="A137">
        <v>129</v>
      </c>
      <c r="B137" t="s">
        <v>13</v>
      </c>
      <c r="C137" t="s">
        <v>16</v>
      </c>
      <c r="D137" t="s">
        <v>20</v>
      </c>
      <c r="E137">
        <v>54</v>
      </c>
      <c r="F137">
        <v>4</v>
      </c>
      <c r="G137">
        <v>59337.62</v>
      </c>
      <c r="H137" t="s">
        <v>22</v>
      </c>
      <c r="I137">
        <v>18</v>
      </c>
      <c r="J137">
        <v>13</v>
      </c>
      <c r="K137" t="s">
        <v>27</v>
      </c>
    </row>
    <row r="138" spans="1:11" x14ac:dyDescent="0.25">
      <c r="A138">
        <v>130</v>
      </c>
      <c r="B138" t="s">
        <v>13</v>
      </c>
      <c r="C138" t="s">
        <v>16</v>
      </c>
      <c r="D138" t="s">
        <v>20</v>
      </c>
      <c r="E138">
        <v>50</v>
      </c>
      <c r="F138">
        <v>8</v>
      </c>
      <c r="G138">
        <v>46526.85</v>
      </c>
      <c r="H138" t="s">
        <v>25</v>
      </c>
      <c r="I138">
        <v>10</v>
      </c>
      <c r="J138">
        <v>11</v>
      </c>
      <c r="K138" t="s">
        <v>26</v>
      </c>
    </row>
    <row r="139" spans="1:11" x14ac:dyDescent="0.25">
      <c r="A139">
        <v>131</v>
      </c>
      <c r="B139" t="s">
        <v>12</v>
      </c>
      <c r="C139" t="s">
        <v>19</v>
      </c>
      <c r="D139" t="s">
        <v>20</v>
      </c>
      <c r="E139">
        <v>28</v>
      </c>
      <c r="F139">
        <v>14</v>
      </c>
      <c r="G139">
        <v>50564.43</v>
      </c>
      <c r="H139" t="s">
        <v>22</v>
      </c>
      <c r="I139">
        <v>51</v>
      </c>
      <c r="J139">
        <v>12</v>
      </c>
      <c r="K139" t="s">
        <v>27</v>
      </c>
    </row>
    <row r="140" spans="1:11" x14ac:dyDescent="0.25">
      <c r="A140">
        <v>132</v>
      </c>
      <c r="B140" t="s">
        <v>12</v>
      </c>
      <c r="C140" t="s">
        <v>19</v>
      </c>
      <c r="D140" t="s">
        <v>20</v>
      </c>
      <c r="E140">
        <v>36</v>
      </c>
      <c r="F140">
        <v>14</v>
      </c>
      <c r="G140">
        <v>52198.77</v>
      </c>
      <c r="H140" t="s">
        <v>24</v>
      </c>
      <c r="I140">
        <v>12</v>
      </c>
      <c r="J140">
        <v>6</v>
      </c>
      <c r="K140" t="s">
        <v>27</v>
      </c>
    </row>
    <row r="141" spans="1:11" x14ac:dyDescent="0.25">
      <c r="A141">
        <v>133</v>
      </c>
      <c r="B141" t="s">
        <v>13</v>
      </c>
      <c r="C141" t="s">
        <v>19</v>
      </c>
      <c r="D141" t="s">
        <v>20</v>
      </c>
      <c r="E141">
        <v>53</v>
      </c>
      <c r="F141">
        <v>4</v>
      </c>
      <c r="G141">
        <v>67275.44</v>
      </c>
      <c r="H141" t="s">
        <v>24</v>
      </c>
      <c r="I141">
        <v>42</v>
      </c>
      <c r="J141">
        <v>17</v>
      </c>
      <c r="K141" t="s">
        <v>27</v>
      </c>
    </row>
    <row r="142" spans="1:11" x14ac:dyDescent="0.25">
      <c r="A142">
        <v>134</v>
      </c>
      <c r="B142" t="s">
        <v>12</v>
      </c>
      <c r="C142" t="s">
        <v>16</v>
      </c>
      <c r="D142" t="s">
        <v>20</v>
      </c>
      <c r="E142">
        <v>28</v>
      </c>
      <c r="F142">
        <v>1</v>
      </c>
      <c r="G142">
        <v>79842.429999999993</v>
      </c>
      <c r="H142" t="s">
        <v>25</v>
      </c>
      <c r="I142">
        <v>32</v>
      </c>
      <c r="J142">
        <v>0</v>
      </c>
      <c r="K142" t="s">
        <v>26</v>
      </c>
    </row>
    <row r="143" spans="1:11" x14ac:dyDescent="0.25">
      <c r="A143">
        <v>135</v>
      </c>
      <c r="B143" t="s">
        <v>14</v>
      </c>
      <c r="C143" t="s">
        <v>18</v>
      </c>
      <c r="D143" t="s">
        <v>20</v>
      </c>
      <c r="E143">
        <v>55</v>
      </c>
      <c r="F143">
        <v>12</v>
      </c>
      <c r="G143">
        <v>59863.55</v>
      </c>
      <c r="H143" t="s">
        <v>24</v>
      </c>
      <c r="I143">
        <v>20</v>
      </c>
      <c r="J143">
        <v>9</v>
      </c>
      <c r="K143" t="s">
        <v>26</v>
      </c>
    </row>
    <row r="144" spans="1:11" x14ac:dyDescent="0.25">
      <c r="A144">
        <v>136</v>
      </c>
      <c r="B144" t="s">
        <v>11</v>
      </c>
      <c r="C144" t="s">
        <v>17</v>
      </c>
      <c r="D144" t="s">
        <v>21</v>
      </c>
      <c r="E144">
        <v>48</v>
      </c>
      <c r="F144">
        <v>8</v>
      </c>
      <c r="G144">
        <v>104307.87</v>
      </c>
      <c r="H144" t="s">
        <v>23</v>
      </c>
      <c r="I144">
        <v>40</v>
      </c>
      <c r="J144">
        <v>5</v>
      </c>
      <c r="K144" t="s">
        <v>27</v>
      </c>
    </row>
    <row r="145" spans="1:11" x14ac:dyDescent="0.25">
      <c r="A145">
        <v>137</v>
      </c>
      <c r="B145" t="s">
        <v>12</v>
      </c>
      <c r="C145" t="s">
        <v>19</v>
      </c>
      <c r="D145" t="s">
        <v>20</v>
      </c>
      <c r="E145">
        <v>54</v>
      </c>
      <c r="F145">
        <v>4</v>
      </c>
      <c r="G145">
        <v>72827.33</v>
      </c>
      <c r="H145" t="s">
        <v>25</v>
      </c>
      <c r="I145">
        <v>18</v>
      </c>
      <c r="J145">
        <v>6</v>
      </c>
      <c r="K145" t="s">
        <v>26</v>
      </c>
    </row>
    <row r="146" spans="1:11" x14ac:dyDescent="0.25">
      <c r="A146">
        <v>138</v>
      </c>
      <c r="B146" t="s">
        <v>12</v>
      </c>
      <c r="C146" t="s">
        <v>16</v>
      </c>
      <c r="D146" t="s">
        <v>20</v>
      </c>
      <c r="E146">
        <v>53</v>
      </c>
      <c r="F146">
        <v>1</v>
      </c>
      <c r="G146">
        <v>57525.02</v>
      </c>
      <c r="H146" t="s">
        <v>23</v>
      </c>
      <c r="I146">
        <v>31</v>
      </c>
      <c r="J146">
        <v>1</v>
      </c>
      <c r="K146" t="s">
        <v>27</v>
      </c>
    </row>
    <row r="147" spans="1:11" x14ac:dyDescent="0.25">
      <c r="A147">
        <v>139</v>
      </c>
      <c r="B147" t="s">
        <v>12</v>
      </c>
      <c r="C147" t="s">
        <v>19</v>
      </c>
      <c r="D147" t="s">
        <v>20</v>
      </c>
      <c r="E147">
        <v>29</v>
      </c>
      <c r="F147">
        <v>9</v>
      </c>
      <c r="G147">
        <v>61107.31</v>
      </c>
      <c r="H147" t="s">
        <v>24</v>
      </c>
      <c r="I147">
        <v>55</v>
      </c>
      <c r="J147">
        <v>19</v>
      </c>
      <c r="K147" t="s">
        <v>26</v>
      </c>
    </row>
    <row r="148" spans="1:11" x14ac:dyDescent="0.25">
      <c r="A148">
        <v>140</v>
      </c>
      <c r="B148" t="s">
        <v>13</v>
      </c>
      <c r="C148" t="s">
        <v>16</v>
      </c>
      <c r="D148" t="s">
        <v>20</v>
      </c>
      <c r="E148">
        <v>23</v>
      </c>
      <c r="F148">
        <v>4</v>
      </c>
      <c r="G148">
        <v>119034.97</v>
      </c>
      <c r="H148" t="s">
        <v>23</v>
      </c>
      <c r="I148">
        <v>13</v>
      </c>
      <c r="J148">
        <v>8</v>
      </c>
      <c r="K148" t="s">
        <v>27</v>
      </c>
    </row>
    <row r="149" spans="1:11" x14ac:dyDescent="0.25">
      <c r="A149">
        <v>141</v>
      </c>
      <c r="B149" t="s">
        <v>14</v>
      </c>
      <c r="C149" t="s">
        <v>18</v>
      </c>
      <c r="D149" t="s">
        <v>21</v>
      </c>
      <c r="E149">
        <v>27</v>
      </c>
      <c r="F149">
        <v>12</v>
      </c>
      <c r="G149">
        <v>89537.8</v>
      </c>
      <c r="H149" t="s">
        <v>24</v>
      </c>
      <c r="I149">
        <v>15</v>
      </c>
      <c r="J149">
        <v>7</v>
      </c>
      <c r="K149" t="s">
        <v>27</v>
      </c>
    </row>
    <row r="150" spans="1:11" x14ac:dyDescent="0.25">
      <c r="A150">
        <v>142</v>
      </c>
      <c r="B150" t="s">
        <v>12</v>
      </c>
      <c r="C150" t="s">
        <v>17</v>
      </c>
      <c r="D150" t="s">
        <v>20</v>
      </c>
      <c r="E150">
        <v>59</v>
      </c>
      <c r="F150">
        <v>8</v>
      </c>
      <c r="G150">
        <v>66870.91</v>
      </c>
      <c r="H150" t="s">
        <v>25</v>
      </c>
      <c r="I150">
        <v>37</v>
      </c>
      <c r="J150">
        <v>11</v>
      </c>
      <c r="K150" t="s">
        <v>27</v>
      </c>
    </row>
    <row r="151" spans="1:11" x14ac:dyDescent="0.25">
      <c r="A151">
        <v>143</v>
      </c>
      <c r="B151" t="s">
        <v>14</v>
      </c>
      <c r="C151" t="s">
        <v>18</v>
      </c>
      <c r="D151" t="s">
        <v>21</v>
      </c>
      <c r="E151">
        <v>49</v>
      </c>
      <c r="F151">
        <v>5</v>
      </c>
      <c r="G151">
        <v>110716.34</v>
      </c>
      <c r="H151" t="s">
        <v>25</v>
      </c>
      <c r="I151">
        <v>36</v>
      </c>
      <c r="J151">
        <v>17</v>
      </c>
      <c r="K151" t="s">
        <v>27</v>
      </c>
    </row>
    <row r="152" spans="1:11" x14ac:dyDescent="0.25">
      <c r="A152">
        <v>144</v>
      </c>
      <c r="B152" t="s">
        <v>14</v>
      </c>
      <c r="C152" t="s">
        <v>19</v>
      </c>
      <c r="D152" t="s">
        <v>21</v>
      </c>
      <c r="E152">
        <v>45</v>
      </c>
      <c r="F152">
        <v>2</v>
      </c>
      <c r="G152">
        <v>98815.09</v>
      </c>
      <c r="H152" t="s">
        <v>22</v>
      </c>
      <c r="I152">
        <v>22</v>
      </c>
      <c r="J152">
        <v>8</v>
      </c>
      <c r="K152" t="s">
        <v>26</v>
      </c>
    </row>
    <row r="153" spans="1:11" x14ac:dyDescent="0.25">
      <c r="A153">
        <v>145</v>
      </c>
      <c r="B153" t="s">
        <v>13</v>
      </c>
      <c r="C153" t="s">
        <v>16</v>
      </c>
      <c r="D153" t="s">
        <v>21</v>
      </c>
      <c r="E153">
        <v>34</v>
      </c>
      <c r="F153">
        <v>7</v>
      </c>
      <c r="G153">
        <v>107815.22</v>
      </c>
      <c r="H153" t="s">
        <v>24</v>
      </c>
      <c r="I153">
        <v>10</v>
      </c>
      <c r="J153">
        <v>0</v>
      </c>
      <c r="K153" t="s">
        <v>26</v>
      </c>
    </row>
    <row r="154" spans="1:11" x14ac:dyDescent="0.25">
      <c r="A154">
        <v>146</v>
      </c>
      <c r="B154" t="s">
        <v>12</v>
      </c>
      <c r="C154" t="s">
        <v>19</v>
      </c>
      <c r="D154" t="s">
        <v>21</v>
      </c>
      <c r="E154">
        <v>31</v>
      </c>
      <c r="F154">
        <v>13</v>
      </c>
      <c r="G154">
        <v>44500.5</v>
      </c>
      <c r="H154" t="s">
        <v>22</v>
      </c>
      <c r="I154">
        <v>13</v>
      </c>
      <c r="J154">
        <v>11</v>
      </c>
      <c r="K154" t="s">
        <v>26</v>
      </c>
    </row>
    <row r="155" spans="1:11" x14ac:dyDescent="0.25">
      <c r="A155">
        <v>147</v>
      </c>
      <c r="B155" t="s">
        <v>14</v>
      </c>
      <c r="C155" t="s">
        <v>17</v>
      </c>
      <c r="D155" t="s">
        <v>21</v>
      </c>
      <c r="E155">
        <v>51</v>
      </c>
      <c r="F155">
        <v>5</v>
      </c>
      <c r="G155">
        <v>102217.62</v>
      </c>
      <c r="H155" t="s">
        <v>23</v>
      </c>
      <c r="I155">
        <v>53</v>
      </c>
      <c r="J155">
        <v>4</v>
      </c>
      <c r="K155" t="s">
        <v>26</v>
      </c>
    </row>
    <row r="156" spans="1:11" x14ac:dyDescent="0.25">
      <c r="A156">
        <v>148</v>
      </c>
      <c r="B156" t="s">
        <v>12</v>
      </c>
      <c r="C156" t="s">
        <v>18</v>
      </c>
      <c r="D156" t="s">
        <v>21</v>
      </c>
      <c r="E156">
        <v>51</v>
      </c>
      <c r="F156">
        <v>11</v>
      </c>
      <c r="G156">
        <v>73210.28</v>
      </c>
      <c r="H156" t="s">
        <v>24</v>
      </c>
      <c r="I156">
        <v>42</v>
      </c>
      <c r="J156">
        <v>3</v>
      </c>
      <c r="K156" t="s">
        <v>27</v>
      </c>
    </row>
    <row r="157" spans="1:11" x14ac:dyDescent="0.25">
      <c r="A157">
        <v>149</v>
      </c>
      <c r="B157" t="s">
        <v>12</v>
      </c>
      <c r="C157" t="s">
        <v>17</v>
      </c>
      <c r="D157" t="s">
        <v>21</v>
      </c>
      <c r="E157">
        <v>35</v>
      </c>
      <c r="F157">
        <v>4</v>
      </c>
      <c r="G157">
        <v>36133.32</v>
      </c>
      <c r="H157" t="s">
        <v>24</v>
      </c>
      <c r="I157">
        <v>50</v>
      </c>
      <c r="J157">
        <v>13</v>
      </c>
      <c r="K157" t="s">
        <v>27</v>
      </c>
    </row>
    <row r="158" spans="1:11" x14ac:dyDescent="0.25">
      <c r="A158">
        <v>150</v>
      </c>
      <c r="B158" t="s">
        <v>15</v>
      </c>
      <c r="C158" t="s">
        <v>19</v>
      </c>
      <c r="D158" t="s">
        <v>21</v>
      </c>
      <c r="E158">
        <v>45</v>
      </c>
      <c r="F158">
        <v>13</v>
      </c>
      <c r="G158">
        <v>38283.300000000003</v>
      </c>
      <c r="H158" t="s">
        <v>23</v>
      </c>
      <c r="I158">
        <v>30</v>
      </c>
      <c r="J158">
        <v>8</v>
      </c>
      <c r="K158" t="s">
        <v>27</v>
      </c>
    </row>
    <row r="159" spans="1:11" x14ac:dyDescent="0.25">
      <c r="A159">
        <v>151</v>
      </c>
      <c r="B159" t="s">
        <v>11</v>
      </c>
      <c r="C159" t="s">
        <v>18</v>
      </c>
      <c r="D159" t="s">
        <v>21</v>
      </c>
      <c r="E159">
        <v>46</v>
      </c>
      <c r="F159">
        <v>7</v>
      </c>
      <c r="G159">
        <v>81605.86</v>
      </c>
      <c r="H159" t="s">
        <v>24</v>
      </c>
      <c r="I159">
        <v>24</v>
      </c>
      <c r="J159">
        <v>6</v>
      </c>
      <c r="K159" t="s">
        <v>27</v>
      </c>
    </row>
    <row r="160" spans="1:11" x14ac:dyDescent="0.25">
      <c r="A160">
        <v>152</v>
      </c>
      <c r="B160" t="s">
        <v>12</v>
      </c>
      <c r="C160" t="s">
        <v>16</v>
      </c>
      <c r="D160" t="s">
        <v>20</v>
      </c>
      <c r="E160">
        <v>31</v>
      </c>
      <c r="F160">
        <v>7</v>
      </c>
      <c r="G160">
        <v>64984.39</v>
      </c>
      <c r="H160" t="s">
        <v>25</v>
      </c>
      <c r="I160">
        <v>34</v>
      </c>
      <c r="J160">
        <v>10</v>
      </c>
      <c r="K160" t="s">
        <v>26</v>
      </c>
    </row>
    <row r="161" spans="1:11" x14ac:dyDescent="0.25">
      <c r="A161">
        <v>153</v>
      </c>
      <c r="B161" t="s">
        <v>13</v>
      </c>
      <c r="C161" t="s">
        <v>19</v>
      </c>
      <c r="D161" t="s">
        <v>20</v>
      </c>
      <c r="E161">
        <v>26</v>
      </c>
      <c r="F161">
        <v>12</v>
      </c>
      <c r="G161">
        <v>36374.050000000003</v>
      </c>
      <c r="H161" t="s">
        <v>23</v>
      </c>
      <c r="I161">
        <v>13</v>
      </c>
      <c r="J161">
        <v>9</v>
      </c>
      <c r="K161" t="s">
        <v>26</v>
      </c>
    </row>
    <row r="162" spans="1:11" x14ac:dyDescent="0.25">
      <c r="A162">
        <v>154</v>
      </c>
      <c r="B162" t="s">
        <v>11</v>
      </c>
      <c r="C162" t="s">
        <v>16</v>
      </c>
      <c r="D162" t="s">
        <v>21</v>
      </c>
      <c r="E162">
        <v>59</v>
      </c>
      <c r="F162">
        <v>5</v>
      </c>
      <c r="G162">
        <v>69273.070000000007</v>
      </c>
      <c r="H162" t="s">
        <v>22</v>
      </c>
      <c r="I162">
        <v>42</v>
      </c>
      <c r="J162">
        <v>9</v>
      </c>
      <c r="K162" t="s">
        <v>27</v>
      </c>
    </row>
    <row r="163" spans="1:11" x14ac:dyDescent="0.25">
      <c r="A163">
        <v>155</v>
      </c>
      <c r="B163" t="s">
        <v>13</v>
      </c>
      <c r="C163" t="s">
        <v>17</v>
      </c>
      <c r="D163" t="s">
        <v>21</v>
      </c>
      <c r="E163">
        <v>33</v>
      </c>
      <c r="F163">
        <v>3</v>
      </c>
      <c r="G163">
        <v>101293.44</v>
      </c>
      <c r="H163" t="s">
        <v>25</v>
      </c>
      <c r="I163">
        <v>19</v>
      </c>
      <c r="J163">
        <v>4</v>
      </c>
      <c r="K163" t="s">
        <v>26</v>
      </c>
    </row>
    <row r="164" spans="1:11" x14ac:dyDescent="0.25">
      <c r="A164">
        <v>156</v>
      </c>
      <c r="B164" t="s">
        <v>13</v>
      </c>
      <c r="C164" t="s">
        <v>19</v>
      </c>
      <c r="D164" t="s">
        <v>21</v>
      </c>
      <c r="E164">
        <v>44</v>
      </c>
      <c r="F164">
        <v>8</v>
      </c>
      <c r="G164">
        <v>49351.05</v>
      </c>
      <c r="H164" t="s">
        <v>24</v>
      </c>
      <c r="I164">
        <v>16</v>
      </c>
      <c r="J164">
        <v>7</v>
      </c>
      <c r="K164" t="s">
        <v>26</v>
      </c>
    </row>
    <row r="165" spans="1:11" x14ac:dyDescent="0.25">
      <c r="A165">
        <v>157</v>
      </c>
      <c r="B165" t="s">
        <v>13</v>
      </c>
      <c r="C165" t="s">
        <v>16</v>
      </c>
      <c r="D165" t="s">
        <v>20</v>
      </c>
      <c r="E165">
        <v>46</v>
      </c>
      <c r="F165">
        <v>4</v>
      </c>
      <c r="G165">
        <v>95029.01</v>
      </c>
      <c r="H165" t="s">
        <v>22</v>
      </c>
      <c r="I165">
        <v>13</v>
      </c>
      <c r="J165">
        <v>16</v>
      </c>
      <c r="K165" t="s">
        <v>26</v>
      </c>
    </row>
    <row r="166" spans="1:11" x14ac:dyDescent="0.25">
      <c r="A166">
        <v>158</v>
      </c>
      <c r="B166" t="s">
        <v>15</v>
      </c>
      <c r="C166" t="s">
        <v>18</v>
      </c>
      <c r="D166" t="s">
        <v>20</v>
      </c>
      <c r="E166">
        <v>59</v>
      </c>
      <c r="F166">
        <v>2</v>
      </c>
      <c r="G166">
        <v>68367.77</v>
      </c>
      <c r="H166" t="s">
        <v>25</v>
      </c>
      <c r="I166">
        <v>38</v>
      </c>
      <c r="J166">
        <v>18</v>
      </c>
      <c r="K166" t="s">
        <v>26</v>
      </c>
    </row>
    <row r="167" spans="1:11" x14ac:dyDescent="0.25">
      <c r="A167">
        <v>159</v>
      </c>
      <c r="B167" t="s">
        <v>11</v>
      </c>
      <c r="C167" t="s">
        <v>16</v>
      </c>
      <c r="D167" t="s">
        <v>21</v>
      </c>
      <c r="E167">
        <v>56</v>
      </c>
      <c r="F167">
        <v>11</v>
      </c>
      <c r="G167">
        <v>59582.77</v>
      </c>
      <c r="H167" t="s">
        <v>24</v>
      </c>
      <c r="I167">
        <v>13</v>
      </c>
      <c r="J167">
        <v>14</v>
      </c>
      <c r="K167" t="s">
        <v>27</v>
      </c>
    </row>
    <row r="168" spans="1:11" x14ac:dyDescent="0.25">
      <c r="A168">
        <v>160</v>
      </c>
      <c r="B168" t="s">
        <v>13</v>
      </c>
      <c r="C168" t="s">
        <v>16</v>
      </c>
      <c r="D168" t="s">
        <v>21</v>
      </c>
      <c r="E168">
        <v>55</v>
      </c>
      <c r="F168">
        <v>1</v>
      </c>
      <c r="G168">
        <v>67597.97</v>
      </c>
      <c r="H168" t="s">
        <v>24</v>
      </c>
      <c r="I168">
        <v>25</v>
      </c>
      <c r="J168">
        <v>14</v>
      </c>
      <c r="K168" t="s">
        <v>27</v>
      </c>
    </row>
    <row r="169" spans="1:11" x14ac:dyDescent="0.25">
      <c r="A169">
        <v>161</v>
      </c>
      <c r="B169" t="s">
        <v>15</v>
      </c>
      <c r="C169" t="s">
        <v>16</v>
      </c>
      <c r="D169" t="s">
        <v>20</v>
      </c>
      <c r="E169">
        <v>35</v>
      </c>
      <c r="F169">
        <v>7</v>
      </c>
      <c r="G169">
        <v>87231.26</v>
      </c>
      <c r="H169" t="s">
        <v>24</v>
      </c>
      <c r="I169">
        <v>42</v>
      </c>
      <c r="J169">
        <v>14</v>
      </c>
      <c r="K169" t="s">
        <v>27</v>
      </c>
    </row>
    <row r="170" spans="1:11" x14ac:dyDescent="0.25">
      <c r="A170">
        <v>162</v>
      </c>
      <c r="B170" t="s">
        <v>11</v>
      </c>
      <c r="C170" t="s">
        <v>19</v>
      </c>
      <c r="D170" t="s">
        <v>21</v>
      </c>
      <c r="E170">
        <v>55</v>
      </c>
      <c r="F170">
        <v>2</v>
      </c>
      <c r="G170">
        <v>64463.51</v>
      </c>
      <c r="H170" t="s">
        <v>23</v>
      </c>
      <c r="I170">
        <v>48</v>
      </c>
      <c r="J170">
        <v>3</v>
      </c>
      <c r="K170" t="s">
        <v>27</v>
      </c>
    </row>
    <row r="171" spans="1:11" x14ac:dyDescent="0.25">
      <c r="A171">
        <v>163</v>
      </c>
      <c r="B171" t="s">
        <v>13</v>
      </c>
      <c r="C171" t="s">
        <v>17</v>
      </c>
      <c r="D171" t="s">
        <v>20</v>
      </c>
      <c r="E171">
        <v>29</v>
      </c>
      <c r="F171">
        <v>14</v>
      </c>
      <c r="G171">
        <v>78011.14</v>
      </c>
      <c r="H171" t="s">
        <v>23</v>
      </c>
      <c r="I171">
        <v>54</v>
      </c>
      <c r="J171">
        <v>16</v>
      </c>
      <c r="K171" t="s">
        <v>26</v>
      </c>
    </row>
    <row r="172" spans="1:11" x14ac:dyDescent="0.25">
      <c r="A172">
        <v>164</v>
      </c>
      <c r="B172" t="s">
        <v>13</v>
      </c>
      <c r="C172" t="s">
        <v>16</v>
      </c>
      <c r="D172" t="s">
        <v>20</v>
      </c>
      <c r="E172">
        <v>34</v>
      </c>
      <c r="F172">
        <v>6</v>
      </c>
      <c r="G172">
        <v>36735.480000000003</v>
      </c>
      <c r="H172" t="s">
        <v>24</v>
      </c>
      <c r="I172">
        <v>38</v>
      </c>
      <c r="J172">
        <v>3</v>
      </c>
      <c r="K172" t="s">
        <v>27</v>
      </c>
    </row>
    <row r="173" spans="1:11" x14ac:dyDescent="0.25">
      <c r="A173">
        <v>165</v>
      </c>
      <c r="B173" t="s">
        <v>12</v>
      </c>
      <c r="C173" t="s">
        <v>19</v>
      </c>
      <c r="D173" t="s">
        <v>21</v>
      </c>
      <c r="E173">
        <v>31</v>
      </c>
      <c r="F173">
        <v>5</v>
      </c>
      <c r="G173">
        <v>89758.31</v>
      </c>
      <c r="H173" t="s">
        <v>24</v>
      </c>
      <c r="I173">
        <v>15</v>
      </c>
      <c r="J173">
        <v>10</v>
      </c>
      <c r="K173" t="s">
        <v>27</v>
      </c>
    </row>
    <row r="174" spans="1:11" x14ac:dyDescent="0.25">
      <c r="A174">
        <v>166</v>
      </c>
      <c r="B174" t="s">
        <v>11</v>
      </c>
      <c r="C174" t="s">
        <v>19</v>
      </c>
      <c r="D174" t="s">
        <v>20</v>
      </c>
      <c r="E174">
        <v>51</v>
      </c>
      <c r="F174">
        <v>7</v>
      </c>
      <c r="G174">
        <v>43012.13</v>
      </c>
      <c r="H174" t="s">
        <v>22</v>
      </c>
      <c r="I174">
        <v>11</v>
      </c>
      <c r="J174">
        <v>0</v>
      </c>
      <c r="K174" t="s">
        <v>27</v>
      </c>
    </row>
    <row r="175" spans="1:11" x14ac:dyDescent="0.25">
      <c r="A175">
        <v>167</v>
      </c>
      <c r="B175" t="s">
        <v>14</v>
      </c>
      <c r="C175" t="s">
        <v>17</v>
      </c>
      <c r="D175" t="s">
        <v>20</v>
      </c>
      <c r="E175">
        <v>34</v>
      </c>
      <c r="F175">
        <v>12</v>
      </c>
      <c r="G175">
        <v>45202.58</v>
      </c>
      <c r="H175" t="s">
        <v>24</v>
      </c>
      <c r="I175">
        <v>27</v>
      </c>
      <c r="J175">
        <v>9</v>
      </c>
      <c r="K175" t="s">
        <v>27</v>
      </c>
    </row>
    <row r="176" spans="1:11" x14ac:dyDescent="0.25">
      <c r="A176">
        <v>168</v>
      </c>
      <c r="B176" t="s">
        <v>13</v>
      </c>
      <c r="C176" t="s">
        <v>17</v>
      </c>
      <c r="D176" t="s">
        <v>20</v>
      </c>
      <c r="E176">
        <v>57</v>
      </c>
      <c r="F176">
        <v>4</v>
      </c>
      <c r="G176">
        <v>92692.26</v>
      </c>
      <c r="H176" t="s">
        <v>23</v>
      </c>
      <c r="I176">
        <v>57</v>
      </c>
      <c r="J176">
        <v>14</v>
      </c>
      <c r="K176" t="s">
        <v>26</v>
      </c>
    </row>
    <row r="177" spans="1:11" x14ac:dyDescent="0.25">
      <c r="A177">
        <v>169</v>
      </c>
      <c r="B177" t="s">
        <v>13</v>
      </c>
      <c r="C177" t="s">
        <v>16</v>
      </c>
      <c r="D177" t="s">
        <v>20</v>
      </c>
      <c r="E177">
        <v>56</v>
      </c>
      <c r="F177">
        <v>2</v>
      </c>
      <c r="G177">
        <v>119187.99</v>
      </c>
      <c r="H177" t="s">
        <v>24</v>
      </c>
      <c r="I177">
        <v>18</v>
      </c>
      <c r="J177">
        <v>1</v>
      </c>
      <c r="K177" t="s">
        <v>26</v>
      </c>
    </row>
    <row r="178" spans="1:11" x14ac:dyDescent="0.25">
      <c r="A178">
        <v>170</v>
      </c>
      <c r="B178" t="s">
        <v>13</v>
      </c>
      <c r="C178" t="s">
        <v>16</v>
      </c>
      <c r="D178" t="s">
        <v>21</v>
      </c>
      <c r="E178">
        <v>23</v>
      </c>
      <c r="F178">
        <v>8</v>
      </c>
      <c r="G178">
        <v>111324.59</v>
      </c>
      <c r="H178" t="s">
        <v>24</v>
      </c>
      <c r="I178">
        <v>19</v>
      </c>
      <c r="J178">
        <v>18</v>
      </c>
      <c r="K178" t="s">
        <v>26</v>
      </c>
    </row>
    <row r="179" spans="1:11" x14ac:dyDescent="0.25">
      <c r="A179">
        <v>171</v>
      </c>
      <c r="B179" t="s">
        <v>12</v>
      </c>
      <c r="C179" t="s">
        <v>19</v>
      </c>
      <c r="D179" t="s">
        <v>20</v>
      </c>
      <c r="E179">
        <v>39</v>
      </c>
      <c r="F179">
        <v>8</v>
      </c>
      <c r="G179">
        <v>71165.95</v>
      </c>
      <c r="H179" t="s">
        <v>25</v>
      </c>
      <c r="I179">
        <v>23</v>
      </c>
      <c r="J179">
        <v>1</v>
      </c>
      <c r="K179" t="s">
        <v>26</v>
      </c>
    </row>
    <row r="180" spans="1:11" x14ac:dyDescent="0.25">
      <c r="A180">
        <v>172</v>
      </c>
      <c r="B180" t="s">
        <v>12</v>
      </c>
      <c r="C180" t="s">
        <v>17</v>
      </c>
      <c r="D180" t="s">
        <v>21</v>
      </c>
      <c r="E180">
        <v>31</v>
      </c>
      <c r="F180">
        <v>9</v>
      </c>
      <c r="G180">
        <v>57253.29</v>
      </c>
      <c r="H180" t="s">
        <v>22</v>
      </c>
      <c r="I180">
        <v>58</v>
      </c>
      <c r="J180">
        <v>19</v>
      </c>
      <c r="K180" t="s">
        <v>26</v>
      </c>
    </row>
    <row r="181" spans="1:11" x14ac:dyDescent="0.25">
      <c r="A181">
        <v>173</v>
      </c>
      <c r="B181" t="s">
        <v>12</v>
      </c>
      <c r="C181" t="s">
        <v>18</v>
      </c>
      <c r="D181" t="s">
        <v>20</v>
      </c>
      <c r="E181">
        <v>38</v>
      </c>
      <c r="F181">
        <v>12</v>
      </c>
      <c r="G181">
        <v>70052.06</v>
      </c>
      <c r="H181" t="s">
        <v>24</v>
      </c>
      <c r="I181">
        <v>51</v>
      </c>
      <c r="J181">
        <v>12</v>
      </c>
      <c r="K181" t="s">
        <v>27</v>
      </c>
    </row>
    <row r="182" spans="1:11" x14ac:dyDescent="0.25">
      <c r="A182">
        <v>174</v>
      </c>
      <c r="B182" t="s">
        <v>11</v>
      </c>
      <c r="C182" t="s">
        <v>19</v>
      </c>
      <c r="D182" t="s">
        <v>21</v>
      </c>
      <c r="E182">
        <v>25</v>
      </c>
      <c r="F182">
        <v>14</v>
      </c>
      <c r="G182">
        <v>80374.460000000006</v>
      </c>
      <c r="H182" t="s">
        <v>22</v>
      </c>
      <c r="I182">
        <v>34</v>
      </c>
      <c r="J182">
        <v>2</v>
      </c>
      <c r="K182" t="s">
        <v>26</v>
      </c>
    </row>
    <row r="183" spans="1:11" x14ac:dyDescent="0.25">
      <c r="A183">
        <v>175</v>
      </c>
      <c r="B183" t="s">
        <v>15</v>
      </c>
      <c r="C183" t="s">
        <v>16</v>
      </c>
      <c r="D183" t="s">
        <v>20</v>
      </c>
      <c r="E183">
        <v>44</v>
      </c>
      <c r="F183">
        <v>1</v>
      </c>
      <c r="G183">
        <v>53758.95</v>
      </c>
      <c r="H183" t="s">
        <v>23</v>
      </c>
      <c r="I183">
        <v>14</v>
      </c>
      <c r="J183">
        <v>10</v>
      </c>
      <c r="K183" t="s">
        <v>26</v>
      </c>
    </row>
    <row r="184" spans="1:11" x14ac:dyDescent="0.25">
      <c r="A184">
        <v>176</v>
      </c>
      <c r="B184" t="s">
        <v>11</v>
      </c>
      <c r="C184" t="s">
        <v>17</v>
      </c>
      <c r="D184" t="s">
        <v>20</v>
      </c>
      <c r="E184">
        <v>42</v>
      </c>
      <c r="F184">
        <v>1</v>
      </c>
      <c r="G184">
        <v>94952.16</v>
      </c>
      <c r="H184" t="s">
        <v>23</v>
      </c>
      <c r="I184">
        <v>17</v>
      </c>
      <c r="J184">
        <v>19</v>
      </c>
      <c r="K184" t="s">
        <v>26</v>
      </c>
    </row>
    <row r="185" spans="1:11" x14ac:dyDescent="0.25">
      <c r="A185">
        <v>177</v>
      </c>
      <c r="B185" t="s">
        <v>15</v>
      </c>
      <c r="C185" t="s">
        <v>19</v>
      </c>
      <c r="D185" t="s">
        <v>20</v>
      </c>
      <c r="E185">
        <v>46</v>
      </c>
      <c r="F185">
        <v>3</v>
      </c>
      <c r="G185">
        <v>32167.03</v>
      </c>
      <c r="H185" t="s">
        <v>25</v>
      </c>
      <c r="I185">
        <v>15</v>
      </c>
      <c r="J185">
        <v>9</v>
      </c>
      <c r="K185" t="s">
        <v>26</v>
      </c>
    </row>
    <row r="186" spans="1:11" x14ac:dyDescent="0.25">
      <c r="A186">
        <v>178</v>
      </c>
      <c r="B186" t="s">
        <v>14</v>
      </c>
      <c r="C186" t="s">
        <v>18</v>
      </c>
      <c r="D186" t="s">
        <v>21</v>
      </c>
      <c r="E186">
        <v>55</v>
      </c>
      <c r="F186">
        <v>7</v>
      </c>
      <c r="G186">
        <v>114834.3</v>
      </c>
      <c r="H186" t="s">
        <v>24</v>
      </c>
      <c r="I186">
        <v>49</v>
      </c>
      <c r="J186">
        <v>17</v>
      </c>
      <c r="K186" t="s">
        <v>27</v>
      </c>
    </row>
    <row r="187" spans="1:11" x14ac:dyDescent="0.25">
      <c r="A187">
        <v>179</v>
      </c>
      <c r="B187" t="s">
        <v>11</v>
      </c>
      <c r="C187" t="s">
        <v>18</v>
      </c>
      <c r="D187" t="s">
        <v>21</v>
      </c>
      <c r="E187">
        <v>42</v>
      </c>
      <c r="F187">
        <v>2</v>
      </c>
      <c r="G187">
        <v>95340.61</v>
      </c>
      <c r="H187" t="s">
        <v>23</v>
      </c>
      <c r="I187">
        <v>30</v>
      </c>
      <c r="J187">
        <v>14</v>
      </c>
      <c r="K187" t="s">
        <v>27</v>
      </c>
    </row>
    <row r="188" spans="1:11" x14ac:dyDescent="0.25">
      <c r="A188">
        <v>180</v>
      </c>
      <c r="B188" t="s">
        <v>13</v>
      </c>
      <c r="C188" t="s">
        <v>17</v>
      </c>
      <c r="D188" t="s">
        <v>20</v>
      </c>
      <c r="E188">
        <v>43</v>
      </c>
      <c r="F188">
        <v>10</v>
      </c>
      <c r="G188">
        <v>108575.26</v>
      </c>
      <c r="H188" t="s">
        <v>24</v>
      </c>
      <c r="I188">
        <v>13</v>
      </c>
      <c r="J188">
        <v>13</v>
      </c>
      <c r="K188" t="s">
        <v>26</v>
      </c>
    </row>
    <row r="189" spans="1:11" x14ac:dyDescent="0.25">
      <c r="A189">
        <v>181</v>
      </c>
      <c r="B189" t="s">
        <v>14</v>
      </c>
      <c r="C189" t="s">
        <v>19</v>
      </c>
      <c r="D189" t="s">
        <v>21</v>
      </c>
      <c r="E189">
        <v>58</v>
      </c>
      <c r="F189">
        <v>10</v>
      </c>
      <c r="G189">
        <v>60468.84</v>
      </c>
      <c r="H189" t="s">
        <v>22</v>
      </c>
      <c r="I189">
        <v>11</v>
      </c>
      <c r="J189">
        <v>1</v>
      </c>
      <c r="K189" t="s">
        <v>27</v>
      </c>
    </row>
    <row r="190" spans="1:11" x14ac:dyDescent="0.25">
      <c r="A190">
        <v>182</v>
      </c>
      <c r="B190" t="s">
        <v>13</v>
      </c>
      <c r="C190" t="s">
        <v>18</v>
      </c>
      <c r="D190" t="s">
        <v>20</v>
      </c>
      <c r="E190">
        <v>34</v>
      </c>
      <c r="F190">
        <v>6</v>
      </c>
      <c r="G190">
        <v>113879.19</v>
      </c>
      <c r="H190" t="s">
        <v>25</v>
      </c>
      <c r="I190">
        <v>19</v>
      </c>
      <c r="J190">
        <v>10</v>
      </c>
      <c r="K190" t="s">
        <v>27</v>
      </c>
    </row>
    <row r="191" spans="1:11" x14ac:dyDescent="0.25">
      <c r="A191">
        <v>183</v>
      </c>
      <c r="B191" t="s">
        <v>15</v>
      </c>
      <c r="C191" t="s">
        <v>18</v>
      </c>
      <c r="D191" t="s">
        <v>20</v>
      </c>
      <c r="E191">
        <v>48</v>
      </c>
      <c r="F191">
        <v>13</v>
      </c>
      <c r="G191">
        <v>119110.94</v>
      </c>
      <c r="H191" t="s">
        <v>24</v>
      </c>
      <c r="I191">
        <v>36</v>
      </c>
      <c r="J191">
        <v>3</v>
      </c>
      <c r="K191" t="s">
        <v>26</v>
      </c>
    </row>
    <row r="192" spans="1:11" x14ac:dyDescent="0.25">
      <c r="A192">
        <v>184</v>
      </c>
      <c r="B192" t="s">
        <v>12</v>
      </c>
      <c r="C192" t="s">
        <v>19</v>
      </c>
      <c r="D192" t="s">
        <v>20</v>
      </c>
      <c r="E192">
        <v>24</v>
      </c>
      <c r="F192">
        <v>2</v>
      </c>
      <c r="G192">
        <v>46150.09</v>
      </c>
      <c r="H192" t="s">
        <v>22</v>
      </c>
      <c r="I192">
        <v>11</v>
      </c>
      <c r="J192">
        <v>17</v>
      </c>
      <c r="K192" t="s">
        <v>26</v>
      </c>
    </row>
    <row r="193" spans="1:11" x14ac:dyDescent="0.25">
      <c r="A193">
        <v>185</v>
      </c>
      <c r="B193" t="s">
        <v>15</v>
      </c>
      <c r="C193" t="s">
        <v>16</v>
      </c>
      <c r="D193" t="s">
        <v>20</v>
      </c>
      <c r="E193">
        <v>44</v>
      </c>
      <c r="F193">
        <v>8</v>
      </c>
      <c r="G193">
        <v>81693</v>
      </c>
      <c r="H193" t="s">
        <v>22</v>
      </c>
      <c r="I193">
        <v>50</v>
      </c>
      <c r="J193">
        <v>0</v>
      </c>
      <c r="K193" t="s">
        <v>27</v>
      </c>
    </row>
    <row r="194" spans="1:11" x14ac:dyDescent="0.25">
      <c r="A194">
        <v>186</v>
      </c>
      <c r="B194" t="s">
        <v>11</v>
      </c>
      <c r="C194" t="s">
        <v>18</v>
      </c>
      <c r="D194" t="s">
        <v>21</v>
      </c>
      <c r="E194">
        <v>41</v>
      </c>
      <c r="F194">
        <v>4</v>
      </c>
      <c r="G194">
        <v>108009.93</v>
      </c>
      <c r="H194" t="s">
        <v>22</v>
      </c>
      <c r="I194">
        <v>58</v>
      </c>
      <c r="J194">
        <v>13</v>
      </c>
      <c r="K194" t="s">
        <v>27</v>
      </c>
    </row>
    <row r="195" spans="1:11" x14ac:dyDescent="0.25">
      <c r="A195">
        <v>187</v>
      </c>
      <c r="B195" t="s">
        <v>14</v>
      </c>
      <c r="C195" t="s">
        <v>18</v>
      </c>
      <c r="D195" t="s">
        <v>20</v>
      </c>
      <c r="E195">
        <v>40</v>
      </c>
      <c r="F195">
        <v>12</v>
      </c>
      <c r="G195">
        <v>34380.06</v>
      </c>
      <c r="H195" t="s">
        <v>24</v>
      </c>
      <c r="I195">
        <v>48</v>
      </c>
      <c r="J195">
        <v>17</v>
      </c>
      <c r="K195" t="s">
        <v>27</v>
      </c>
    </row>
    <row r="196" spans="1:11" x14ac:dyDescent="0.25">
      <c r="A196">
        <v>188</v>
      </c>
      <c r="B196" t="s">
        <v>14</v>
      </c>
      <c r="C196" t="s">
        <v>18</v>
      </c>
      <c r="D196" t="s">
        <v>21</v>
      </c>
      <c r="E196">
        <v>56</v>
      </c>
      <c r="F196">
        <v>10</v>
      </c>
      <c r="G196">
        <v>99823.91</v>
      </c>
      <c r="H196" t="s">
        <v>23</v>
      </c>
      <c r="I196">
        <v>56</v>
      </c>
      <c r="J196">
        <v>7</v>
      </c>
      <c r="K196" t="s">
        <v>26</v>
      </c>
    </row>
    <row r="197" spans="1:11" x14ac:dyDescent="0.25">
      <c r="A197">
        <v>189</v>
      </c>
      <c r="B197" t="s">
        <v>14</v>
      </c>
      <c r="C197" t="s">
        <v>18</v>
      </c>
      <c r="D197" t="s">
        <v>20</v>
      </c>
      <c r="E197">
        <v>53</v>
      </c>
      <c r="F197">
        <v>4</v>
      </c>
      <c r="G197">
        <v>33145.800000000003</v>
      </c>
      <c r="H197" t="s">
        <v>24</v>
      </c>
      <c r="I197">
        <v>31</v>
      </c>
      <c r="J197">
        <v>0</v>
      </c>
      <c r="K197" t="s">
        <v>26</v>
      </c>
    </row>
    <row r="198" spans="1:11" x14ac:dyDescent="0.25">
      <c r="A198">
        <v>190</v>
      </c>
      <c r="B198" t="s">
        <v>15</v>
      </c>
      <c r="C198" t="s">
        <v>18</v>
      </c>
      <c r="D198" t="s">
        <v>20</v>
      </c>
      <c r="E198">
        <v>25</v>
      </c>
      <c r="F198">
        <v>3</v>
      </c>
      <c r="G198">
        <v>88924.62</v>
      </c>
      <c r="H198" t="s">
        <v>24</v>
      </c>
      <c r="I198">
        <v>22</v>
      </c>
      <c r="J198">
        <v>14</v>
      </c>
      <c r="K198" t="s">
        <v>27</v>
      </c>
    </row>
    <row r="199" spans="1:11" x14ac:dyDescent="0.25">
      <c r="A199">
        <v>191</v>
      </c>
      <c r="B199" t="s">
        <v>11</v>
      </c>
      <c r="C199" t="s">
        <v>17</v>
      </c>
      <c r="D199" t="s">
        <v>21</v>
      </c>
      <c r="E199">
        <v>22</v>
      </c>
      <c r="F199">
        <v>5</v>
      </c>
      <c r="G199">
        <v>38613.74</v>
      </c>
      <c r="H199" t="s">
        <v>24</v>
      </c>
      <c r="I199">
        <v>16</v>
      </c>
      <c r="J199">
        <v>11</v>
      </c>
      <c r="K199" t="s">
        <v>26</v>
      </c>
    </row>
    <row r="200" spans="1:11" x14ac:dyDescent="0.25">
      <c r="A200">
        <v>192</v>
      </c>
      <c r="B200" t="s">
        <v>12</v>
      </c>
      <c r="C200" t="s">
        <v>16</v>
      </c>
      <c r="D200" t="s">
        <v>21</v>
      </c>
      <c r="E200">
        <v>49</v>
      </c>
      <c r="F200">
        <v>6</v>
      </c>
      <c r="G200">
        <v>39039.24</v>
      </c>
      <c r="H200" t="s">
        <v>25</v>
      </c>
      <c r="I200">
        <v>42</v>
      </c>
      <c r="J200">
        <v>9</v>
      </c>
      <c r="K200" t="s">
        <v>27</v>
      </c>
    </row>
    <row r="201" spans="1:11" x14ac:dyDescent="0.25">
      <c r="A201">
        <v>193</v>
      </c>
      <c r="B201" t="s">
        <v>14</v>
      </c>
      <c r="C201" t="s">
        <v>18</v>
      </c>
      <c r="D201" t="s">
        <v>21</v>
      </c>
      <c r="E201">
        <v>44</v>
      </c>
      <c r="F201">
        <v>5</v>
      </c>
      <c r="G201">
        <v>55877.68</v>
      </c>
      <c r="H201" t="s">
        <v>25</v>
      </c>
      <c r="I201">
        <v>52</v>
      </c>
      <c r="J201">
        <v>9</v>
      </c>
      <c r="K201" t="s">
        <v>26</v>
      </c>
    </row>
    <row r="202" spans="1:11" x14ac:dyDescent="0.25">
      <c r="A202">
        <v>194</v>
      </c>
      <c r="B202" t="s">
        <v>12</v>
      </c>
      <c r="C202" t="s">
        <v>18</v>
      </c>
      <c r="D202" t="s">
        <v>20</v>
      </c>
      <c r="E202">
        <v>25</v>
      </c>
      <c r="F202">
        <v>7</v>
      </c>
      <c r="G202">
        <v>63630.14</v>
      </c>
      <c r="H202" t="s">
        <v>23</v>
      </c>
      <c r="I202">
        <v>30</v>
      </c>
      <c r="J202">
        <v>1</v>
      </c>
      <c r="K202" t="s">
        <v>26</v>
      </c>
    </row>
    <row r="203" spans="1:11" x14ac:dyDescent="0.25">
      <c r="A203">
        <v>195</v>
      </c>
      <c r="B203" t="s">
        <v>14</v>
      </c>
      <c r="C203" t="s">
        <v>19</v>
      </c>
      <c r="D203" t="s">
        <v>20</v>
      </c>
      <c r="E203">
        <v>54</v>
      </c>
      <c r="F203">
        <v>9</v>
      </c>
      <c r="G203">
        <v>75549.649999999994</v>
      </c>
      <c r="H203" t="s">
        <v>23</v>
      </c>
      <c r="I203">
        <v>22</v>
      </c>
      <c r="J203">
        <v>9</v>
      </c>
      <c r="K203" t="s">
        <v>27</v>
      </c>
    </row>
    <row r="204" spans="1:11" x14ac:dyDescent="0.25">
      <c r="A204">
        <v>196</v>
      </c>
      <c r="B204" t="s">
        <v>14</v>
      </c>
      <c r="C204" t="s">
        <v>19</v>
      </c>
      <c r="D204" t="s">
        <v>20</v>
      </c>
      <c r="E204">
        <v>33</v>
      </c>
      <c r="F204">
        <v>1</v>
      </c>
      <c r="G204">
        <v>36082.449999999997</v>
      </c>
      <c r="H204" t="s">
        <v>23</v>
      </c>
      <c r="I204">
        <v>32</v>
      </c>
      <c r="J204">
        <v>15</v>
      </c>
      <c r="K204" t="s">
        <v>27</v>
      </c>
    </row>
    <row r="205" spans="1:11" x14ac:dyDescent="0.25">
      <c r="A205">
        <v>197</v>
      </c>
      <c r="B205" t="s">
        <v>15</v>
      </c>
      <c r="C205" t="s">
        <v>17</v>
      </c>
      <c r="D205" t="s">
        <v>21</v>
      </c>
      <c r="E205">
        <v>46</v>
      </c>
      <c r="F205">
        <v>14</v>
      </c>
      <c r="G205">
        <v>65250.03</v>
      </c>
      <c r="H205" t="s">
        <v>23</v>
      </c>
      <c r="I205">
        <v>30</v>
      </c>
      <c r="J205">
        <v>8</v>
      </c>
      <c r="K205" t="s">
        <v>27</v>
      </c>
    </row>
    <row r="206" spans="1:11" x14ac:dyDescent="0.25">
      <c r="A206">
        <v>198</v>
      </c>
      <c r="B206" t="s">
        <v>13</v>
      </c>
      <c r="C206" t="s">
        <v>17</v>
      </c>
      <c r="D206" t="s">
        <v>20</v>
      </c>
      <c r="E206">
        <v>50</v>
      </c>
      <c r="F206">
        <v>13</v>
      </c>
      <c r="G206">
        <v>116165.51</v>
      </c>
      <c r="H206" t="s">
        <v>22</v>
      </c>
      <c r="I206">
        <v>55</v>
      </c>
      <c r="J206">
        <v>8</v>
      </c>
      <c r="K206" t="s">
        <v>27</v>
      </c>
    </row>
    <row r="207" spans="1:11" x14ac:dyDescent="0.25">
      <c r="A207">
        <v>199</v>
      </c>
      <c r="B207" t="s">
        <v>14</v>
      </c>
      <c r="C207" t="s">
        <v>16</v>
      </c>
      <c r="D207" t="s">
        <v>21</v>
      </c>
      <c r="E207">
        <v>31</v>
      </c>
      <c r="F207">
        <v>10</v>
      </c>
      <c r="G207">
        <v>73004.34</v>
      </c>
      <c r="H207" t="s">
        <v>22</v>
      </c>
      <c r="I207">
        <v>43</v>
      </c>
      <c r="J207">
        <v>17</v>
      </c>
      <c r="K207" t="s">
        <v>27</v>
      </c>
    </row>
    <row r="208" spans="1:11" x14ac:dyDescent="0.25">
      <c r="A208">
        <v>200</v>
      </c>
      <c r="B208" t="s">
        <v>13</v>
      </c>
      <c r="C208" t="s">
        <v>16</v>
      </c>
      <c r="D208" t="s">
        <v>20</v>
      </c>
      <c r="E208">
        <v>24</v>
      </c>
      <c r="F208">
        <v>7</v>
      </c>
      <c r="G208">
        <v>117786.84</v>
      </c>
      <c r="H208" t="s">
        <v>23</v>
      </c>
      <c r="I208">
        <v>42</v>
      </c>
      <c r="J208">
        <v>4</v>
      </c>
      <c r="K208" t="s">
        <v>27</v>
      </c>
    </row>
    <row r="209" spans="1:11" x14ac:dyDescent="0.25">
      <c r="A209">
        <v>201</v>
      </c>
      <c r="B209" t="s">
        <v>15</v>
      </c>
      <c r="C209" t="s">
        <v>18</v>
      </c>
      <c r="D209" t="s">
        <v>21</v>
      </c>
      <c r="E209">
        <v>36</v>
      </c>
      <c r="F209">
        <v>8</v>
      </c>
      <c r="G209">
        <v>115132.82</v>
      </c>
      <c r="H209" t="s">
        <v>22</v>
      </c>
      <c r="I209">
        <v>19</v>
      </c>
      <c r="J209">
        <v>17</v>
      </c>
      <c r="K209" t="s">
        <v>27</v>
      </c>
    </row>
    <row r="210" spans="1:11" x14ac:dyDescent="0.25">
      <c r="A210">
        <v>202</v>
      </c>
      <c r="B210" t="s">
        <v>14</v>
      </c>
      <c r="C210" t="s">
        <v>19</v>
      </c>
      <c r="D210" t="s">
        <v>20</v>
      </c>
      <c r="E210">
        <v>32</v>
      </c>
      <c r="F210">
        <v>10</v>
      </c>
      <c r="G210">
        <v>54539.75</v>
      </c>
      <c r="H210" t="s">
        <v>24</v>
      </c>
      <c r="I210">
        <v>46</v>
      </c>
      <c r="J210">
        <v>1</v>
      </c>
      <c r="K210" t="s">
        <v>26</v>
      </c>
    </row>
    <row r="211" spans="1:11" x14ac:dyDescent="0.25">
      <c r="A211">
        <v>203</v>
      </c>
      <c r="B211" t="s">
        <v>11</v>
      </c>
      <c r="C211" t="s">
        <v>16</v>
      </c>
      <c r="D211" t="s">
        <v>20</v>
      </c>
      <c r="E211">
        <v>26</v>
      </c>
      <c r="F211">
        <v>11</v>
      </c>
      <c r="G211">
        <v>103294.66</v>
      </c>
      <c r="H211" t="s">
        <v>22</v>
      </c>
      <c r="I211">
        <v>13</v>
      </c>
      <c r="J211">
        <v>16</v>
      </c>
      <c r="K211" t="s">
        <v>26</v>
      </c>
    </row>
    <row r="212" spans="1:11" x14ac:dyDescent="0.25">
      <c r="A212">
        <v>204</v>
      </c>
      <c r="B212" t="s">
        <v>14</v>
      </c>
      <c r="C212" t="s">
        <v>18</v>
      </c>
      <c r="D212" t="s">
        <v>21</v>
      </c>
      <c r="E212">
        <v>31</v>
      </c>
      <c r="F212">
        <v>7</v>
      </c>
      <c r="G212">
        <v>61187.08</v>
      </c>
      <c r="H212" t="s">
        <v>24</v>
      </c>
      <c r="I212">
        <v>51</v>
      </c>
      <c r="J212">
        <v>8</v>
      </c>
      <c r="K212" t="s">
        <v>26</v>
      </c>
    </row>
    <row r="213" spans="1:11" x14ac:dyDescent="0.25">
      <c r="A213">
        <v>205</v>
      </c>
      <c r="B213" t="s">
        <v>14</v>
      </c>
      <c r="C213" t="s">
        <v>19</v>
      </c>
      <c r="D213" t="s">
        <v>20</v>
      </c>
      <c r="E213">
        <v>48</v>
      </c>
      <c r="F213">
        <v>14</v>
      </c>
      <c r="G213">
        <v>88096.47</v>
      </c>
      <c r="H213" t="s">
        <v>23</v>
      </c>
      <c r="I213">
        <v>18</v>
      </c>
      <c r="J213">
        <v>4</v>
      </c>
      <c r="K213" t="s">
        <v>27</v>
      </c>
    </row>
    <row r="214" spans="1:11" x14ac:dyDescent="0.25">
      <c r="A214">
        <v>206</v>
      </c>
      <c r="B214" t="s">
        <v>11</v>
      </c>
      <c r="C214" t="s">
        <v>17</v>
      </c>
      <c r="D214" t="s">
        <v>20</v>
      </c>
      <c r="E214">
        <v>30</v>
      </c>
      <c r="F214">
        <v>6</v>
      </c>
      <c r="G214">
        <v>59331.94</v>
      </c>
      <c r="H214" t="s">
        <v>22</v>
      </c>
      <c r="I214">
        <v>38</v>
      </c>
      <c r="J214">
        <v>11</v>
      </c>
      <c r="K214" t="s">
        <v>27</v>
      </c>
    </row>
    <row r="215" spans="1:11" x14ac:dyDescent="0.25">
      <c r="A215">
        <v>207</v>
      </c>
      <c r="B215" t="s">
        <v>11</v>
      </c>
      <c r="C215" t="s">
        <v>18</v>
      </c>
      <c r="D215" t="s">
        <v>21</v>
      </c>
      <c r="E215">
        <v>59</v>
      </c>
      <c r="F215">
        <v>5</v>
      </c>
      <c r="G215">
        <v>47700.87</v>
      </c>
      <c r="H215" t="s">
        <v>23</v>
      </c>
      <c r="I215">
        <v>23</v>
      </c>
      <c r="J215">
        <v>12</v>
      </c>
      <c r="K215" t="s">
        <v>27</v>
      </c>
    </row>
    <row r="216" spans="1:11" x14ac:dyDescent="0.25">
      <c r="A216">
        <v>208</v>
      </c>
      <c r="B216" t="s">
        <v>14</v>
      </c>
      <c r="C216" t="s">
        <v>18</v>
      </c>
      <c r="D216" t="s">
        <v>20</v>
      </c>
      <c r="E216">
        <v>56</v>
      </c>
      <c r="F216">
        <v>14</v>
      </c>
      <c r="G216">
        <v>82116.08</v>
      </c>
      <c r="H216" t="s">
        <v>25</v>
      </c>
      <c r="I216">
        <v>33</v>
      </c>
      <c r="J216">
        <v>15</v>
      </c>
      <c r="K216" t="s">
        <v>26</v>
      </c>
    </row>
    <row r="217" spans="1:11" x14ac:dyDescent="0.25">
      <c r="A217">
        <v>209</v>
      </c>
      <c r="B217" t="s">
        <v>12</v>
      </c>
      <c r="C217" t="s">
        <v>17</v>
      </c>
      <c r="D217" t="s">
        <v>21</v>
      </c>
      <c r="E217">
        <v>49</v>
      </c>
      <c r="F217">
        <v>8</v>
      </c>
      <c r="G217">
        <v>106562.87</v>
      </c>
      <c r="H217" t="s">
        <v>24</v>
      </c>
      <c r="I217">
        <v>17</v>
      </c>
      <c r="J217">
        <v>13</v>
      </c>
      <c r="K217" t="s">
        <v>26</v>
      </c>
    </row>
    <row r="218" spans="1:11" x14ac:dyDescent="0.25">
      <c r="A218">
        <v>210</v>
      </c>
      <c r="B218" t="s">
        <v>15</v>
      </c>
      <c r="C218" t="s">
        <v>19</v>
      </c>
      <c r="D218" t="s">
        <v>21</v>
      </c>
      <c r="E218">
        <v>41</v>
      </c>
      <c r="F218">
        <v>4</v>
      </c>
      <c r="G218">
        <v>116133.89</v>
      </c>
      <c r="H218" t="s">
        <v>25</v>
      </c>
      <c r="I218">
        <v>22</v>
      </c>
      <c r="J218">
        <v>5</v>
      </c>
      <c r="K218" t="s">
        <v>27</v>
      </c>
    </row>
    <row r="219" spans="1:11" x14ac:dyDescent="0.25">
      <c r="A219">
        <v>211</v>
      </c>
      <c r="B219" t="s">
        <v>12</v>
      </c>
      <c r="C219" t="s">
        <v>17</v>
      </c>
      <c r="D219" t="s">
        <v>20</v>
      </c>
      <c r="E219">
        <v>57</v>
      </c>
      <c r="F219">
        <v>7</v>
      </c>
      <c r="G219">
        <v>53627.17</v>
      </c>
      <c r="H219" t="s">
        <v>24</v>
      </c>
      <c r="I219">
        <v>12</v>
      </c>
      <c r="J219">
        <v>16</v>
      </c>
      <c r="K219" t="s">
        <v>27</v>
      </c>
    </row>
    <row r="220" spans="1:11" x14ac:dyDescent="0.25">
      <c r="A220">
        <v>212</v>
      </c>
      <c r="B220" t="s">
        <v>14</v>
      </c>
      <c r="C220" t="s">
        <v>18</v>
      </c>
      <c r="D220" t="s">
        <v>20</v>
      </c>
      <c r="E220">
        <v>58</v>
      </c>
      <c r="F220">
        <v>4</v>
      </c>
      <c r="G220">
        <v>91158.77</v>
      </c>
      <c r="H220" t="s">
        <v>23</v>
      </c>
      <c r="I220">
        <v>46</v>
      </c>
      <c r="J220">
        <v>18</v>
      </c>
      <c r="K220" t="s">
        <v>27</v>
      </c>
    </row>
    <row r="221" spans="1:11" x14ac:dyDescent="0.25">
      <c r="A221">
        <v>213</v>
      </c>
      <c r="B221" t="s">
        <v>13</v>
      </c>
      <c r="C221" t="s">
        <v>16</v>
      </c>
      <c r="D221" t="s">
        <v>21</v>
      </c>
      <c r="E221">
        <v>32</v>
      </c>
      <c r="F221">
        <v>8</v>
      </c>
      <c r="G221">
        <v>104283.2</v>
      </c>
      <c r="H221" t="s">
        <v>22</v>
      </c>
      <c r="I221">
        <v>55</v>
      </c>
      <c r="J221">
        <v>11</v>
      </c>
      <c r="K221" t="s">
        <v>27</v>
      </c>
    </row>
    <row r="222" spans="1:11" x14ac:dyDescent="0.25">
      <c r="A222">
        <v>214</v>
      </c>
      <c r="B222" t="s">
        <v>11</v>
      </c>
      <c r="C222" t="s">
        <v>19</v>
      </c>
      <c r="D222" t="s">
        <v>21</v>
      </c>
      <c r="E222">
        <v>40</v>
      </c>
      <c r="F222">
        <v>9</v>
      </c>
      <c r="G222">
        <v>49050.2</v>
      </c>
      <c r="H222" t="s">
        <v>24</v>
      </c>
      <c r="I222">
        <v>23</v>
      </c>
      <c r="J222">
        <v>14</v>
      </c>
      <c r="K222" t="s">
        <v>26</v>
      </c>
    </row>
    <row r="223" spans="1:11" x14ac:dyDescent="0.25">
      <c r="A223">
        <v>215</v>
      </c>
      <c r="B223" t="s">
        <v>11</v>
      </c>
      <c r="C223" t="s">
        <v>18</v>
      </c>
      <c r="D223" t="s">
        <v>20</v>
      </c>
      <c r="E223">
        <v>26</v>
      </c>
      <c r="F223">
        <v>14</v>
      </c>
      <c r="G223">
        <v>76083.11</v>
      </c>
      <c r="H223" t="s">
        <v>23</v>
      </c>
      <c r="I223">
        <v>33</v>
      </c>
      <c r="J223">
        <v>2</v>
      </c>
      <c r="K223" t="s">
        <v>26</v>
      </c>
    </row>
    <row r="224" spans="1:11" x14ac:dyDescent="0.25">
      <c r="A224">
        <v>216</v>
      </c>
      <c r="B224" t="s">
        <v>13</v>
      </c>
      <c r="C224" t="s">
        <v>17</v>
      </c>
      <c r="D224" t="s">
        <v>20</v>
      </c>
      <c r="E224">
        <v>46</v>
      </c>
      <c r="F224">
        <v>5</v>
      </c>
      <c r="G224">
        <v>111496.47</v>
      </c>
      <c r="H224" t="s">
        <v>24</v>
      </c>
      <c r="I224">
        <v>49</v>
      </c>
      <c r="J224">
        <v>1</v>
      </c>
      <c r="K224" t="s">
        <v>27</v>
      </c>
    </row>
    <row r="225" spans="1:11" x14ac:dyDescent="0.25">
      <c r="A225">
        <v>217</v>
      </c>
      <c r="B225" t="s">
        <v>15</v>
      </c>
      <c r="C225" t="s">
        <v>19</v>
      </c>
      <c r="D225" t="s">
        <v>20</v>
      </c>
      <c r="E225">
        <v>37</v>
      </c>
      <c r="F225">
        <v>9</v>
      </c>
      <c r="G225">
        <v>107839.81</v>
      </c>
      <c r="H225" t="s">
        <v>25</v>
      </c>
      <c r="I225">
        <v>19</v>
      </c>
      <c r="J225">
        <v>9</v>
      </c>
      <c r="K225" t="s">
        <v>26</v>
      </c>
    </row>
    <row r="226" spans="1:11" x14ac:dyDescent="0.25">
      <c r="A226">
        <v>218</v>
      </c>
      <c r="B226" t="s">
        <v>15</v>
      </c>
      <c r="C226" t="s">
        <v>18</v>
      </c>
      <c r="D226" t="s">
        <v>21</v>
      </c>
      <c r="E226">
        <v>52</v>
      </c>
      <c r="F226">
        <v>3</v>
      </c>
      <c r="G226">
        <v>31016.11</v>
      </c>
      <c r="H226" t="s">
        <v>24</v>
      </c>
      <c r="I226">
        <v>49</v>
      </c>
      <c r="J226">
        <v>1</v>
      </c>
      <c r="K226" t="s">
        <v>26</v>
      </c>
    </row>
    <row r="227" spans="1:11" x14ac:dyDescent="0.25">
      <c r="A227">
        <v>219</v>
      </c>
      <c r="B227" t="s">
        <v>14</v>
      </c>
      <c r="C227" t="s">
        <v>19</v>
      </c>
      <c r="D227" t="s">
        <v>21</v>
      </c>
      <c r="E227">
        <v>35</v>
      </c>
      <c r="F227">
        <v>7</v>
      </c>
      <c r="G227">
        <v>86174.77</v>
      </c>
      <c r="H227" t="s">
        <v>25</v>
      </c>
      <c r="I227">
        <v>25</v>
      </c>
      <c r="J227">
        <v>8</v>
      </c>
      <c r="K227" t="s">
        <v>27</v>
      </c>
    </row>
    <row r="228" spans="1:11" x14ac:dyDescent="0.25">
      <c r="A228">
        <v>220</v>
      </c>
      <c r="B228" t="s">
        <v>14</v>
      </c>
      <c r="C228" t="s">
        <v>16</v>
      </c>
      <c r="D228" t="s">
        <v>21</v>
      </c>
      <c r="E228">
        <v>38</v>
      </c>
      <c r="F228">
        <v>7</v>
      </c>
      <c r="G228">
        <v>87185.59</v>
      </c>
      <c r="H228" t="s">
        <v>23</v>
      </c>
      <c r="I228">
        <v>21</v>
      </c>
      <c r="J228">
        <v>19</v>
      </c>
      <c r="K228" t="s">
        <v>26</v>
      </c>
    </row>
    <row r="229" spans="1:11" x14ac:dyDescent="0.25">
      <c r="A229">
        <v>221</v>
      </c>
      <c r="B229" t="s">
        <v>11</v>
      </c>
      <c r="C229" t="s">
        <v>16</v>
      </c>
      <c r="D229" t="s">
        <v>20</v>
      </c>
      <c r="E229">
        <v>33</v>
      </c>
      <c r="F229">
        <v>6</v>
      </c>
      <c r="G229">
        <v>119198.03</v>
      </c>
      <c r="H229" t="s">
        <v>23</v>
      </c>
      <c r="I229">
        <v>19</v>
      </c>
      <c r="J229">
        <v>3</v>
      </c>
      <c r="K229" t="s">
        <v>27</v>
      </c>
    </row>
    <row r="230" spans="1:11" x14ac:dyDescent="0.25">
      <c r="A230">
        <v>222</v>
      </c>
      <c r="B230" t="s">
        <v>13</v>
      </c>
      <c r="C230" t="s">
        <v>16</v>
      </c>
      <c r="D230" t="s">
        <v>21</v>
      </c>
      <c r="E230">
        <v>56</v>
      </c>
      <c r="F230">
        <v>8</v>
      </c>
      <c r="G230">
        <v>91966.06</v>
      </c>
      <c r="H230" t="s">
        <v>23</v>
      </c>
      <c r="I230">
        <v>11</v>
      </c>
      <c r="J230">
        <v>12</v>
      </c>
      <c r="K230" t="s">
        <v>26</v>
      </c>
    </row>
    <row r="231" spans="1:11" x14ac:dyDescent="0.25">
      <c r="A231">
        <v>223</v>
      </c>
      <c r="B231" t="s">
        <v>13</v>
      </c>
      <c r="C231" t="s">
        <v>19</v>
      </c>
      <c r="D231" t="s">
        <v>20</v>
      </c>
      <c r="E231">
        <v>39</v>
      </c>
      <c r="F231">
        <v>9</v>
      </c>
      <c r="G231">
        <v>78577.59</v>
      </c>
      <c r="H231" t="s">
        <v>22</v>
      </c>
      <c r="I231">
        <v>36</v>
      </c>
      <c r="J231">
        <v>4</v>
      </c>
      <c r="K231" t="s">
        <v>26</v>
      </c>
    </row>
    <row r="232" spans="1:11" x14ac:dyDescent="0.25">
      <c r="A232">
        <v>224</v>
      </c>
      <c r="B232" t="s">
        <v>12</v>
      </c>
      <c r="C232" t="s">
        <v>16</v>
      </c>
      <c r="D232" t="s">
        <v>20</v>
      </c>
      <c r="E232">
        <v>28</v>
      </c>
      <c r="F232">
        <v>3</v>
      </c>
      <c r="G232">
        <v>46389.85</v>
      </c>
      <c r="H232" t="s">
        <v>23</v>
      </c>
      <c r="I232">
        <v>21</v>
      </c>
      <c r="J232">
        <v>12</v>
      </c>
      <c r="K232" t="s">
        <v>27</v>
      </c>
    </row>
    <row r="233" spans="1:11" x14ac:dyDescent="0.25">
      <c r="A233">
        <v>225</v>
      </c>
      <c r="B233" t="s">
        <v>15</v>
      </c>
      <c r="C233" t="s">
        <v>19</v>
      </c>
      <c r="D233" t="s">
        <v>20</v>
      </c>
      <c r="E233">
        <v>46</v>
      </c>
      <c r="F233">
        <v>13</v>
      </c>
      <c r="G233">
        <v>53763.78</v>
      </c>
      <c r="H233" t="s">
        <v>23</v>
      </c>
      <c r="I233">
        <v>41</v>
      </c>
      <c r="J233">
        <v>10</v>
      </c>
      <c r="K233" t="s">
        <v>27</v>
      </c>
    </row>
    <row r="234" spans="1:11" x14ac:dyDescent="0.25">
      <c r="A234">
        <v>226</v>
      </c>
      <c r="B234" t="s">
        <v>15</v>
      </c>
      <c r="C234" t="s">
        <v>19</v>
      </c>
      <c r="D234" t="s">
        <v>20</v>
      </c>
      <c r="E234">
        <v>51</v>
      </c>
      <c r="F234">
        <v>3</v>
      </c>
      <c r="G234">
        <v>103786.03</v>
      </c>
      <c r="H234" t="s">
        <v>24</v>
      </c>
      <c r="I234">
        <v>58</v>
      </c>
      <c r="J234">
        <v>18</v>
      </c>
      <c r="K234" t="s">
        <v>26</v>
      </c>
    </row>
    <row r="235" spans="1:11" x14ac:dyDescent="0.25">
      <c r="A235">
        <v>227</v>
      </c>
      <c r="B235" t="s">
        <v>14</v>
      </c>
      <c r="C235" t="s">
        <v>17</v>
      </c>
      <c r="D235" t="s">
        <v>21</v>
      </c>
      <c r="E235">
        <v>51</v>
      </c>
      <c r="F235">
        <v>1</v>
      </c>
      <c r="G235">
        <v>36261.75</v>
      </c>
      <c r="H235" t="s">
        <v>22</v>
      </c>
      <c r="I235">
        <v>21</v>
      </c>
      <c r="J235">
        <v>4</v>
      </c>
      <c r="K235" t="s">
        <v>26</v>
      </c>
    </row>
    <row r="236" spans="1:11" x14ac:dyDescent="0.25">
      <c r="A236">
        <v>228</v>
      </c>
      <c r="B236" t="s">
        <v>14</v>
      </c>
      <c r="C236" t="s">
        <v>18</v>
      </c>
      <c r="D236" t="s">
        <v>20</v>
      </c>
      <c r="E236">
        <v>24</v>
      </c>
      <c r="F236">
        <v>14</v>
      </c>
      <c r="G236">
        <v>31275.19</v>
      </c>
      <c r="H236" t="s">
        <v>24</v>
      </c>
      <c r="I236">
        <v>11</v>
      </c>
      <c r="J236">
        <v>1</v>
      </c>
      <c r="K236" t="s">
        <v>26</v>
      </c>
    </row>
    <row r="237" spans="1:11" x14ac:dyDescent="0.25">
      <c r="A237">
        <v>229</v>
      </c>
      <c r="B237" t="s">
        <v>15</v>
      </c>
      <c r="C237" t="s">
        <v>16</v>
      </c>
      <c r="D237" t="s">
        <v>21</v>
      </c>
      <c r="E237">
        <v>33</v>
      </c>
      <c r="F237">
        <v>13</v>
      </c>
      <c r="G237">
        <v>85022.48</v>
      </c>
      <c r="H237" t="s">
        <v>22</v>
      </c>
      <c r="I237">
        <v>18</v>
      </c>
      <c r="J237">
        <v>5</v>
      </c>
      <c r="K237" t="s">
        <v>26</v>
      </c>
    </row>
    <row r="238" spans="1:11" x14ac:dyDescent="0.25">
      <c r="A238">
        <v>230</v>
      </c>
      <c r="B238" t="s">
        <v>12</v>
      </c>
      <c r="C238" t="s">
        <v>18</v>
      </c>
      <c r="D238" t="s">
        <v>21</v>
      </c>
      <c r="E238">
        <v>39</v>
      </c>
      <c r="F238">
        <v>9</v>
      </c>
      <c r="G238">
        <v>90852.37</v>
      </c>
      <c r="H238" t="s">
        <v>24</v>
      </c>
      <c r="I238">
        <v>35</v>
      </c>
      <c r="J238">
        <v>12</v>
      </c>
      <c r="K238" t="s">
        <v>26</v>
      </c>
    </row>
    <row r="239" spans="1:11" x14ac:dyDescent="0.25">
      <c r="A239">
        <v>231</v>
      </c>
      <c r="B239" t="s">
        <v>14</v>
      </c>
      <c r="C239" t="s">
        <v>18</v>
      </c>
      <c r="D239" t="s">
        <v>20</v>
      </c>
      <c r="E239">
        <v>31</v>
      </c>
      <c r="F239">
        <v>12</v>
      </c>
      <c r="G239">
        <v>104316.51</v>
      </c>
      <c r="H239" t="s">
        <v>25</v>
      </c>
      <c r="I239">
        <v>40</v>
      </c>
      <c r="J239">
        <v>17</v>
      </c>
      <c r="K239" t="s">
        <v>27</v>
      </c>
    </row>
    <row r="240" spans="1:11" x14ac:dyDescent="0.25">
      <c r="A240">
        <v>232</v>
      </c>
      <c r="B240" t="s">
        <v>14</v>
      </c>
      <c r="C240" t="s">
        <v>17</v>
      </c>
      <c r="D240" t="s">
        <v>21</v>
      </c>
      <c r="E240">
        <v>48</v>
      </c>
      <c r="F240">
        <v>14</v>
      </c>
      <c r="G240">
        <v>77720.210000000006</v>
      </c>
      <c r="H240" t="s">
        <v>25</v>
      </c>
      <c r="I240">
        <v>43</v>
      </c>
      <c r="J240">
        <v>8</v>
      </c>
      <c r="K240" t="s">
        <v>26</v>
      </c>
    </row>
    <row r="241" spans="1:11" x14ac:dyDescent="0.25">
      <c r="A241">
        <v>233</v>
      </c>
      <c r="B241" t="s">
        <v>12</v>
      </c>
      <c r="C241" t="s">
        <v>16</v>
      </c>
      <c r="D241" t="s">
        <v>21</v>
      </c>
      <c r="E241">
        <v>42</v>
      </c>
      <c r="F241">
        <v>2</v>
      </c>
      <c r="G241">
        <v>105813.24</v>
      </c>
      <c r="H241" t="s">
        <v>23</v>
      </c>
      <c r="I241">
        <v>54</v>
      </c>
      <c r="J241">
        <v>12</v>
      </c>
      <c r="K241" t="s">
        <v>27</v>
      </c>
    </row>
    <row r="242" spans="1:11" x14ac:dyDescent="0.25">
      <c r="A242">
        <v>234</v>
      </c>
      <c r="B242" t="s">
        <v>11</v>
      </c>
      <c r="C242" t="s">
        <v>18</v>
      </c>
      <c r="D242" t="s">
        <v>20</v>
      </c>
      <c r="E242">
        <v>26</v>
      </c>
      <c r="F242">
        <v>11</v>
      </c>
      <c r="G242">
        <v>104268.95</v>
      </c>
      <c r="H242" t="s">
        <v>25</v>
      </c>
      <c r="I242">
        <v>33</v>
      </c>
      <c r="J242">
        <v>16</v>
      </c>
      <c r="K242" t="s">
        <v>27</v>
      </c>
    </row>
    <row r="243" spans="1:11" x14ac:dyDescent="0.25">
      <c r="A243">
        <v>235</v>
      </c>
      <c r="B243" t="s">
        <v>15</v>
      </c>
      <c r="C243" t="s">
        <v>19</v>
      </c>
      <c r="D243" t="s">
        <v>21</v>
      </c>
      <c r="E243">
        <v>24</v>
      </c>
      <c r="F243">
        <v>11</v>
      </c>
      <c r="G243">
        <v>65066.43</v>
      </c>
      <c r="H243" t="s">
        <v>25</v>
      </c>
      <c r="I243">
        <v>30</v>
      </c>
      <c r="J243">
        <v>0</v>
      </c>
      <c r="K243" t="s">
        <v>26</v>
      </c>
    </row>
    <row r="244" spans="1:11" x14ac:dyDescent="0.25">
      <c r="A244">
        <v>236</v>
      </c>
      <c r="B244" t="s">
        <v>13</v>
      </c>
      <c r="C244" t="s">
        <v>18</v>
      </c>
      <c r="D244" t="s">
        <v>20</v>
      </c>
      <c r="E244">
        <v>41</v>
      </c>
      <c r="F244">
        <v>14</v>
      </c>
      <c r="G244">
        <v>38172.85</v>
      </c>
      <c r="H244" t="s">
        <v>22</v>
      </c>
      <c r="I244">
        <v>59</v>
      </c>
      <c r="J244">
        <v>3</v>
      </c>
      <c r="K244" t="s">
        <v>26</v>
      </c>
    </row>
    <row r="245" spans="1:11" x14ac:dyDescent="0.25">
      <c r="A245">
        <v>237</v>
      </c>
      <c r="B245" t="s">
        <v>13</v>
      </c>
      <c r="C245" t="s">
        <v>19</v>
      </c>
      <c r="D245" t="s">
        <v>20</v>
      </c>
      <c r="E245">
        <v>29</v>
      </c>
      <c r="F245">
        <v>10</v>
      </c>
      <c r="G245">
        <v>98665.85</v>
      </c>
      <c r="H245" t="s">
        <v>24</v>
      </c>
      <c r="I245">
        <v>18</v>
      </c>
      <c r="J245">
        <v>17</v>
      </c>
      <c r="K245" t="s">
        <v>27</v>
      </c>
    </row>
    <row r="246" spans="1:11" x14ac:dyDescent="0.25">
      <c r="A246">
        <v>238</v>
      </c>
      <c r="B246" t="s">
        <v>13</v>
      </c>
      <c r="C246" t="s">
        <v>19</v>
      </c>
      <c r="D246" t="s">
        <v>20</v>
      </c>
      <c r="E246">
        <v>53</v>
      </c>
      <c r="F246">
        <v>14</v>
      </c>
      <c r="G246">
        <v>116862.87</v>
      </c>
      <c r="H246" t="s">
        <v>22</v>
      </c>
      <c r="I246">
        <v>10</v>
      </c>
      <c r="J246">
        <v>17</v>
      </c>
      <c r="K246" t="s">
        <v>27</v>
      </c>
    </row>
    <row r="247" spans="1:11" x14ac:dyDescent="0.25">
      <c r="A247">
        <v>239</v>
      </c>
      <c r="B247" t="s">
        <v>13</v>
      </c>
      <c r="C247" t="s">
        <v>19</v>
      </c>
      <c r="D247" t="s">
        <v>21</v>
      </c>
      <c r="E247">
        <v>54</v>
      </c>
      <c r="F247">
        <v>11</v>
      </c>
      <c r="G247">
        <v>109052.41</v>
      </c>
      <c r="H247" t="s">
        <v>22</v>
      </c>
      <c r="I247">
        <v>44</v>
      </c>
      <c r="J247">
        <v>11</v>
      </c>
      <c r="K247" t="s">
        <v>26</v>
      </c>
    </row>
    <row r="248" spans="1:11" x14ac:dyDescent="0.25">
      <c r="A248">
        <v>240</v>
      </c>
      <c r="B248" t="s">
        <v>13</v>
      </c>
      <c r="C248" t="s">
        <v>17</v>
      </c>
      <c r="D248" t="s">
        <v>20</v>
      </c>
      <c r="E248">
        <v>26</v>
      </c>
      <c r="F248">
        <v>11</v>
      </c>
      <c r="G248">
        <v>86996.93</v>
      </c>
      <c r="H248" t="s">
        <v>25</v>
      </c>
      <c r="I248">
        <v>40</v>
      </c>
      <c r="J248">
        <v>18</v>
      </c>
      <c r="K248" t="s">
        <v>27</v>
      </c>
    </row>
    <row r="249" spans="1:11" x14ac:dyDescent="0.25">
      <c r="A249">
        <v>241</v>
      </c>
      <c r="B249" t="s">
        <v>11</v>
      </c>
      <c r="C249" t="s">
        <v>16</v>
      </c>
      <c r="D249" t="s">
        <v>21</v>
      </c>
      <c r="E249">
        <v>49</v>
      </c>
      <c r="F249">
        <v>8</v>
      </c>
      <c r="G249">
        <v>38647.47</v>
      </c>
      <c r="H249" t="s">
        <v>22</v>
      </c>
      <c r="I249">
        <v>48</v>
      </c>
      <c r="J249">
        <v>3</v>
      </c>
      <c r="K249" t="s">
        <v>26</v>
      </c>
    </row>
    <row r="250" spans="1:11" x14ac:dyDescent="0.25">
      <c r="A250">
        <v>242</v>
      </c>
      <c r="B250" t="s">
        <v>15</v>
      </c>
      <c r="C250" t="s">
        <v>18</v>
      </c>
      <c r="D250" t="s">
        <v>21</v>
      </c>
      <c r="E250">
        <v>46</v>
      </c>
      <c r="F250">
        <v>6</v>
      </c>
      <c r="G250">
        <v>83297.210000000006</v>
      </c>
      <c r="H250" t="s">
        <v>24</v>
      </c>
      <c r="I250">
        <v>30</v>
      </c>
      <c r="J250">
        <v>13</v>
      </c>
      <c r="K250" t="s">
        <v>27</v>
      </c>
    </row>
    <row r="251" spans="1:11" x14ac:dyDescent="0.25">
      <c r="A251">
        <v>243</v>
      </c>
      <c r="B251" t="s">
        <v>14</v>
      </c>
      <c r="C251" t="s">
        <v>17</v>
      </c>
      <c r="D251" t="s">
        <v>21</v>
      </c>
      <c r="E251">
        <v>30</v>
      </c>
      <c r="F251">
        <v>12</v>
      </c>
      <c r="G251">
        <v>31413.05</v>
      </c>
      <c r="H251" t="s">
        <v>25</v>
      </c>
      <c r="I251">
        <v>47</v>
      </c>
      <c r="J251">
        <v>11</v>
      </c>
      <c r="K251" t="s">
        <v>26</v>
      </c>
    </row>
    <row r="252" spans="1:11" x14ac:dyDescent="0.25">
      <c r="A252">
        <v>244</v>
      </c>
      <c r="B252" t="s">
        <v>13</v>
      </c>
      <c r="C252" t="s">
        <v>16</v>
      </c>
      <c r="D252" t="s">
        <v>21</v>
      </c>
      <c r="E252">
        <v>48</v>
      </c>
      <c r="F252">
        <v>14</v>
      </c>
      <c r="G252">
        <v>83277.88</v>
      </c>
      <c r="H252" t="s">
        <v>22</v>
      </c>
      <c r="I252">
        <v>32</v>
      </c>
      <c r="J252">
        <v>2</v>
      </c>
      <c r="K252" t="s">
        <v>26</v>
      </c>
    </row>
    <row r="253" spans="1:11" x14ac:dyDescent="0.25">
      <c r="A253">
        <v>245</v>
      </c>
      <c r="B253" t="s">
        <v>12</v>
      </c>
      <c r="C253" t="s">
        <v>19</v>
      </c>
      <c r="D253" t="s">
        <v>20</v>
      </c>
      <c r="E253">
        <v>49</v>
      </c>
      <c r="F253">
        <v>8</v>
      </c>
      <c r="G253">
        <v>105033.47</v>
      </c>
      <c r="H253" t="s">
        <v>25</v>
      </c>
      <c r="I253">
        <v>52</v>
      </c>
      <c r="J253">
        <v>19</v>
      </c>
      <c r="K253" t="s">
        <v>27</v>
      </c>
    </row>
    <row r="254" spans="1:11" x14ac:dyDescent="0.25">
      <c r="A254">
        <v>246</v>
      </c>
      <c r="B254" t="s">
        <v>13</v>
      </c>
      <c r="C254" t="s">
        <v>16</v>
      </c>
      <c r="D254" t="s">
        <v>20</v>
      </c>
      <c r="E254">
        <v>56</v>
      </c>
      <c r="F254">
        <v>13</v>
      </c>
      <c r="G254">
        <v>96730.86</v>
      </c>
      <c r="H254" t="s">
        <v>22</v>
      </c>
      <c r="I254">
        <v>58</v>
      </c>
      <c r="J254">
        <v>1</v>
      </c>
      <c r="K254" t="s">
        <v>26</v>
      </c>
    </row>
    <row r="255" spans="1:11" x14ac:dyDescent="0.25">
      <c r="A255">
        <v>247</v>
      </c>
      <c r="B255" t="s">
        <v>11</v>
      </c>
      <c r="C255" t="s">
        <v>18</v>
      </c>
      <c r="D255" t="s">
        <v>21</v>
      </c>
      <c r="E255">
        <v>34</v>
      </c>
      <c r="F255">
        <v>6</v>
      </c>
      <c r="G255">
        <v>85412.83</v>
      </c>
      <c r="H255" t="s">
        <v>25</v>
      </c>
      <c r="I255">
        <v>32</v>
      </c>
      <c r="J255">
        <v>9</v>
      </c>
      <c r="K255" t="s">
        <v>26</v>
      </c>
    </row>
    <row r="256" spans="1:11" x14ac:dyDescent="0.25">
      <c r="A256">
        <v>248</v>
      </c>
      <c r="B256" t="s">
        <v>15</v>
      </c>
      <c r="C256" t="s">
        <v>17</v>
      </c>
      <c r="D256" t="s">
        <v>21</v>
      </c>
      <c r="E256">
        <v>30</v>
      </c>
      <c r="F256">
        <v>7</v>
      </c>
      <c r="G256">
        <v>40849.370000000003</v>
      </c>
      <c r="H256" t="s">
        <v>25</v>
      </c>
      <c r="I256">
        <v>51</v>
      </c>
      <c r="J256">
        <v>9</v>
      </c>
      <c r="K256" t="s">
        <v>27</v>
      </c>
    </row>
    <row r="257" spans="1:11" x14ac:dyDescent="0.25">
      <c r="A257">
        <v>249</v>
      </c>
      <c r="B257" t="s">
        <v>12</v>
      </c>
      <c r="C257" t="s">
        <v>17</v>
      </c>
      <c r="D257" t="s">
        <v>20</v>
      </c>
      <c r="E257">
        <v>54</v>
      </c>
      <c r="F257">
        <v>3</v>
      </c>
      <c r="G257">
        <v>45552.67</v>
      </c>
      <c r="H257" t="s">
        <v>24</v>
      </c>
      <c r="I257">
        <v>30</v>
      </c>
      <c r="J257">
        <v>19</v>
      </c>
      <c r="K257" t="s">
        <v>26</v>
      </c>
    </row>
    <row r="258" spans="1:11" x14ac:dyDescent="0.25">
      <c r="A258">
        <v>250</v>
      </c>
      <c r="B258" t="s">
        <v>13</v>
      </c>
      <c r="C258" t="s">
        <v>19</v>
      </c>
      <c r="D258" t="s">
        <v>21</v>
      </c>
      <c r="E258">
        <v>22</v>
      </c>
      <c r="F258">
        <v>12</v>
      </c>
      <c r="G258">
        <v>106060.32</v>
      </c>
      <c r="H258" t="s">
        <v>24</v>
      </c>
      <c r="I258">
        <v>53</v>
      </c>
      <c r="J258">
        <v>4</v>
      </c>
      <c r="K258" t="s">
        <v>27</v>
      </c>
    </row>
    <row r="259" spans="1:11" x14ac:dyDescent="0.25">
      <c r="A259">
        <v>251</v>
      </c>
      <c r="B259" t="s">
        <v>11</v>
      </c>
      <c r="C259" t="s">
        <v>19</v>
      </c>
      <c r="D259" t="s">
        <v>20</v>
      </c>
      <c r="E259">
        <v>39</v>
      </c>
      <c r="F259">
        <v>14</v>
      </c>
      <c r="G259">
        <v>83233.279999999999</v>
      </c>
      <c r="H259" t="s">
        <v>22</v>
      </c>
      <c r="I259">
        <v>17</v>
      </c>
      <c r="J259">
        <v>16</v>
      </c>
      <c r="K259" t="s">
        <v>26</v>
      </c>
    </row>
    <row r="260" spans="1:11" x14ac:dyDescent="0.25">
      <c r="A260">
        <v>252</v>
      </c>
      <c r="B260" t="s">
        <v>13</v>
      </c>
      <c r="C260" t="s">
        <v>19</v>
      </c>
      <c r="D260" t="s">
        <v>20</v>
      </c>
      <c r="E260">
        <v>34</v>
      </c>
      <c r="F260">
        <v>11</v>
      </c>
      <c r="G260">
        <v>76970.259999999995</v>
      </c>
      <c r="H260" t="s">
        <v>22</v>
      </c>
      <c r="I260">
        <v>11</v>
      </c>
      <c r="J260">
        <v>1</v>
      </c>
      <c r="K260" t="s">
        <v>26</v>
      </c>
    </row>
    <row r="261" spans="1:11" x14ac:dyDescent="0.25">
      <c r="A261">
        <v>253</v>
      </c>
      <c r="B261" t="s">
        <v>13</v>
      </c>
      <c r="C261" t="s">
        <v>18</v>
      </c>
      <c r="D261" t="s">
        <v>21</v>
      </c>
      <c r="E261">
        <v>38</v>
      </c>
      <c r="F261">
        <v>8</v>
      </c>
      <c r="G261">
        <v>48731.05</v>
      </c>
      <c r="H261" t="s">
        <v>22</v>
      </c>
      <c r="I261">
        <v>55</v>
      </c>
      <c r="J261">
        <v>11</v>
      </c>
      <c r="K261" t="s">
        <v>26</v>
      </c>
    </row>
    <row r="262" spans="1:11" x14ac:dyDescent="0.25">
      <c r="A262">
        <v>254</v>
      </c>
      <c r="B262" t="s">
        <v>12</v>
      </c>
      <c r="C262" t="s">
        <v>16</v>
      </c>
      <c r="D262" t="s">
        <v>21</v>
      </c>
      <c r="E262">
        <v>33</v>
      </c>
      <c r="F262">
        <v>8</v>
      </c>
      <c r="G262">
        <v>68196.34</v>
      </c>
      <c r="H262" t="s">
        <v>23</v>
      </c>
      <c r="I262">
        <v>40</v>
      </c>
      <c r="J262">
        <v>13</v>
      </c>
      <c r="K262" t="s">
        <v>26</v>
      </c>
    </row>
    <row r="263" spans="1:11" x14ac:dyDescent="0.25">
      <c r="A263">
        <v>255</v>
      </c>
      <c r="B263" t="s">
        <v>11</v>
      </c>
      <c r="C263" t="s">
        <v>17</v>
      </c>
      <c r="D263" t="s">
        <v>20</v>
      </c>
      <c r="E263">
        <v>37</v>
      </c>
      <c r="F263">
        <v>14</v>
      </c>
      <c r="G263">
        <v>82279.3</v>
      </c>
      <c r="H263" t="s">
        <v>23</v>
      </c>
      <c r="I263">
        <v>22</v>
      </c>
      <c r="J263">
        <v>8</v>
      </c>
      <c r="K263" t="s">
        <v>26</v>
      </c>
    </row>
    <row r="264" spans="1:11" x14ac:dyDescent="0.25">
      <c r="A264">
        <v>256</v>
      </c>
      <c r="B264" t="s">
        <v>15</v>
      </c>
      <c r="C264" t="s">
        <v>19</v>
      </c>
      <c r="D264" t="s">
        <v>20</v>
      </c>
      <c r="E264">
        <v>50</v>
      </c>
      <c r="F264">
        <v>5</v>
      </c>
      <c r="G264">
        <v>86528.51</v>
      </c>
      <c r="H264" t="s">
        <v>24</v>
      </c>
      <c r="I264">
        <v>15</v>
      </c>
      <c r="J264">
        <v>11</v>
      </c>
      <c r="K264" t="s">
        <v>27</v>
      </c>
    </row>
    <row r="265" spans="1:11" x14ac:dyDescent="0.25">
      <c r="A265">
        <v>257</v>
      </c>
      <c r="B265" t="s">
        <v>11</v>
      </c>
      <c r="C265" t="s">
        <v>17</v>
      </c>
      <c r="D265" t="s">
        <v>21</v>
      </c>
      <c r="E265">
        <v>22</v>
      </c>
      <c r="F265">
        <v>4</v>
      </c>
      <c r="G265">
        <v>93310.31</v>
      </c>
      <c r="H265" t="s">
        <v>24</v>
      </c>
      <c r="I265">
        <v>31</v>
      </c>
      <c r="J265">
        <v>14</v>
      </c>
      <c r="K265" t="s">
        <v>26</v>
      </c>
    </row>
    <row r="266" spans="1:11" x14ac:dyDescent="0.25">
      <c r="A266">
        <v>258</v>
      </c>
      <c r="B266" t="s">
        <v>15</v>
      </c>
      <c r="C266" t="s">
        <v>19</v>
      </c>
      <c r="D266" t="s">
        <v>20</v>
      </c>
      <c r="E266">
        <v>50</v>
      </c>
      <c r="F266">
        <v>11</v>
      </c>
      <c r="G266">
        <v>97342.75</v>
      </c>
      <c r="H266" t="s">
        <v>22</v>
      </c>
      <c r="I266">
        <v>15</v>
      </c>
      <c r="J266">
        <v>1</v>
      </c>
      <c r="K266" t="s">
        <v>27</v>
      </c>
    </row>
    <row r="267" spans="1:11" x14ac:dyDescent="0.25">
      <c r="A267">
        <v>259</v>
      </c>
      <c r="B267" t="s">
        <v>15</v>
      </c>
      <c r="C267" t="s">
        <v>16</v>
      </c>
      <c r="D267" t="s">
        <v>21</v>
      </c>
      <c r="E267">
        <v>58</v>
      </c>
      <c r="F267">
        <v>4</v>
      </c>
      <c r="G267">
        <v>85877.19</v>
      </c>
      <c r="H267" t="s">
        <v>22</v>
      </c>
      <c r="I267">
        <v>26</v>
      </c>
      <c r="J267">
        <v>15</v>
      </c>
      <c r="K267" t="s">
        <v>27</v>
      </c>
    </row>
    <row r="268" spans="1:11" x14ac:dyDescent="0.25">
      <c r="A268">
        <v>260</v>
      </c>
      <c r="B268" t="s">
        <v>15</v>
      </c>
      <c r="C268" t="s">
        <v>17</v>
      </c>
      <c r="D268" t="s">
        <v>20</v>
      </c>
      <c r="E268">
        <v>40</v>
      </c>
      <c r="F268">
        <v>6</v>
      </c>
      <c r="G268">
        <v>44002.55</v>
      </c>
      <c r="H268" t="s">
        <v>23</v>
      </c>
      <c r="I268">
        <v>53</v>
      </c>
      <c r="J268">
        <v>14</v>
      </c>
      <c r="K268" t="s">
        <v>27</v>
      </c>
    </row>
    <row r="269" spans="1:11" x14ac:dyDescent="0.25">
      <c r="A269">
        <v>261</v>
      </c>
      <c r="B269" t="s">
        <v>15</v>
      </c>
      <c r="C269" t="s">
        <v>16</v>
      </c>
      <c r="D269" t="s">
        <v>20</v>
      </c>
      <c r="E269">
        <v>39</v>
      </c>
      <c r="F269">
        <v>6</v>
      </c>
      <c r="G269">
        <v>78808.960000000006</v>
      </c>
      <c r="H269" t="s">
        <v>24</v>
      </c>
      <c r="I269">
        <v>33</v>
      </c>
      <c r="J269">
        <v>14</v>
      </c>
      <c r="K269" t="s">
        <v>27</v>
      </c>
    </row>
    <row r="270" spans="1:11" x14ac:dyDescent="0.25">
      <c r="A270">
        <v>262</v>
      </c>
      <c r="B270" t="s">
        <v>11</v>
      </c>
      <c r="C270" t="s">
        <v>19</v>
      </c>
      <c r="D270" t="s">
        <v>21</v>
      </c>
      <c r="E270">
        <v>47</v>
      </c>
      <c r="F270">
        <v>7</v>
      </c>
      <c r="G270">
        <v>36733.29</v>
      </c>
      <c r="H270" t="s">
        <v>22</v>
      </c>
      <c r="I270">
        <v>50</v>
      </c>
      <c r="J270">
        <v>11</v>
      </c>
      <c r="K270" t="s">
        <v>27</v>
      </c>
    </row>
    <row r="271" spans="1:11" x14ac:dyDescent="0.25">
      <c r="A271">
        <v>263</v>
      </c>
      <c r="B271" t="s">
        <v>12</v>
      </c>
      <c r="C271" t="s">
        <v>17</v>
      </c>
      <c r="D271" t="s">
        <v>20</v>
      </c>
      <c r="E271">
        <v>47</v>
      </c>
      <c r="F271">
        <v>2</v>
      </c>
      <c r="G271">
        <v>83171.990000000005</v>
      </c>
      <c r="H271" t="s">
        <v>22</v>
      </c>
      <c r="I271">
        <v>47</v>
      </c>
      <c r="J271">
        <v>2</v>
      </c>
      <c r="K271" t="s">
        <v>26</v>
      </c>
    </row>
    <row r="272" spans="1:11" x14ac:dyDescent="0.25">
      <c r="A272">
        <v>264</v>
      </c>
      <c r="B272" t="s">
        <v>15</v>
      </c>
      <c r="C272" t="s">
        <v>18</v>
      </c>
      <c r="D272" t="s">
        <v>21</v>
      </c>
      <c r="E272">
        <v>26</v>
      </c>
      <c r="F272">
        <v>3</v>
      </c>
      <c r="G272">
        <v>118146.6</v>
      </c>
      <c r="H272" t="s">
        <v>24</v>
      </c>
      <c r="I272">
        <v>57</v>
      </c>
      <c r="J272">
        <v>4</v>
      </c>
      <c r="K272" t="s">
        <v>26</v>
      </c>
    </row>
    <row r="273" spans="1:11" x14ac:dyDescent="0.25">
      <c r="A273">
        <v>265</v>
      </c>
      <c r="B273" t="s">
        <v>14</v>
      </c>
      <c r="C273" t="s">
        <v>18</v>
      </c>
      <c r="D273" t="s">
        <v>20</v>
      </c>
      <c r="E273">
        <v>32</v>
      </c>
      <c r="F273">
        <v>1</v>
      </c>
      <c r="G273">
        <v>54052.24</v>
      </c>
      <c r="H273" t="s">
        <v>24</v>
      </c>
      <c r="I273">
        <v>58</v>
      </c>
      <c r="J273">
        <v>14</v>
      </c>
      <c r="K273" t="s">
        <v>27</v>
      </c>
    </row>
    <row r="274" spans="1:11" x14ac:dyDescent="0.25">
      <c r="A274">
        <v>266</v>
      </c>
      <c r="B274" t="s">
        <v>15</v>
      </c>
      <c r="C274" t="s">
        <v>18</v>
      </c>
      <c r="D274" t="s">
        <v>21</v>
      </c>
      <c r="E274">
        <v>55</v>
      </c>
      <c r="F274">
        <v>13</v>
      </c>
      <c r="G274">
        <v>65265.66</v>
      </c>
      <c r="H274" t="s">
        <v>23</v>
      </c>
      <c r="I274">
        <v>49</v>
      </c>
      <c r="J274">
        <v>9</v>
      </c>
      <c r="K274" t="s">
        <v>27</v>
      </c>
    </row>
    <row r="275" spans="1:11" x14ac:dyDescent="0.25">
      <c r="A275">
        <v>267</v>
      </c>
      <c r="B275" t="s">
        <v>14</v>
      </c>
      <c r="C275" t="s">
        <v>16</v>
      </c>
      <c r="D275" t="s">
        <v>21</v>
      </c>
      <c r="E275">
        <v>44</v>
      </c>
      <c r="F275">
        <v>14</v>
      </c>
      <c r="G275">
        <v>54530.59</v>
      </c>
      <c r="H275" t="s">
        <v>25</v>
      </c>
      <c r="I275">
        <v>50</v>
      </c>
      <c r="J275">
        <v>1</v>
      </c>
      <c r="K275" t="s">
        <v>26</v>
      </c>
    </row>
    <row r="276" spans="1:11" x14ac:dyDescent="0.25">
      <c r="A276">
        <v>268</v>
      </c>
      <c r="B276" t="s">
        <v>13</v>
      </c>
      <c r="C276" t="s">
        <v>16</v>
      </c>
      <c r="D276" t="s">
        <v>21</v>
      </c>
      <c r="E276">
        <v>55</v>
      </c>
      <c r="F276">
        <v>3</v>
      </c>
      <c r="G276">
        <v>80301.929999999993</v>
      </c>
      <c r="H276" t="s">
        <v>23</v>
      </c>
      <c r="I276">
        <v>48</v>
      </c>
      <c r="J276">
        <v>3</v>
      </c>
      <c r="K276" t="s">
        <v>26</v>
      </c>
    </row>
    <row r="277" spans="1:11" x14ac:dyDescent="0.25">
      <c r="A277">
        <v>269</v>
      </c>
      <c r="B277" t="s">
        <v>15</v>
      </c>
      <c r="C277" t="s">
        <v>19</v>
      </c>
      <c r="D277" t="s">
        <v>21</v>
      </c>
      <c r="E277">
        <v>40</v>
      </c>
      <c r="F277">
        <v>6</v>
      </c>
      <c r="G277">
        <v>33940.82</v>
      </c>
      <c r="H277" t="s">
        <v>24</v>
      </c>
      <c r="I277">
        <v>53</v>
      </c>
      <c r="J277">
        <v>17</v>
      </c>
      <c r="K277" t="s">
        <v>26</v>
      </c>
    </row>
    <row r="278" spans="1:11" x14ac:dyDescent="0.25">
      <c r="A278">
        <v>270</v>
      </c>
      <c r="B278" t="s">
        <v>14</v>
      </c>
      <c r="C278" t="s">
        <v>19</v>
      </c>
      <c r="D278" t="s">
        <v>20</v>
      </c>
      <c r="E278">
        <v>57</v>
      </c>
      <c r="F278">
        <v>3</v>
      </c>
      <c r="G278">
        <v>119454.76</v>
      </c>
      <c r="H278" t="s">
        <v>24</v>
      </c>
      <c r="I278">
        <v>58</v>
      </c>
      <c r="J278">
        <v>1</v>
      </c>
      <c r="K278" t="s">
        <v>27</v>
      </c>
    </row>
    <row r="279" spans="1:11" x14ac:dyDescent="0.25">
      <c r="A279">
        <v>271</v>
      </c>
      <c r="B279" t="s">
        <v>15</v>
      </c>
      <c r="C279" t="s">
        <v>17</v>
      </c>
      <c r="D279" t="s">
        <v>20</v>
      </c>
      <c r="E279">
        <v>42</v>
      </c>
      <c r="F279">
        <v>1</v>
      </c>
      <c r="G279">
        <v>101707.84</v>
      </c>
      <c r="H279" t="s">
        <v>22</v>
      </c>
      <c r="I279">
        <v>10</v>
      </c>
      <c r="J279">
        <v>16</v>
      </c>
      <c r="K279" t="s">
        <v>26</v>
      </c>
    </row>
    <row r="280" spans="1:11" x14ac:dyDescent="0.25">
      <c r="A280">
        <v>272</v>
      </c>
      <c r="B280" t="s">
        <v>11</v>
      </c>
      <c r="C280" t="s">
        <v>17</v>
      </c>
      <c r="D280" t="s">
        <v>20</v>
      </c>
      <c r="E280">
        <v>27</v>
      </c>
      <c r="F280">
        <v>4</v>
      </c>
      <c r="G280">
        <v>85563.63</v>
      </c>
      <c r="H280" t="s">
        <v>22</v>
      </c>
      <c r="I280">
        <v>19</v>
      </c>
      <c r="J280">
        <v>2</v>
      </c>
      <c r="K280" t="s">
        <v>27</v>
      </c>
    </row>
    <row r="281" spans="1:11" x14ac:dyDescent="0.25">
      <c r="A281">
        <v>273</v>
      </c>
      <c r="B281" t="s">
        <v>12</v>
      </c>
      <c r="C281" t="s">
        <v>16</v>
      </c>
      <c r="D281" t="s">
        <v>20</v>
      </c>
      <c r="E281">
        <v>57</v>
      </c>
      <c r="F281">
        <v>13</v>
      </c>
      <c r="G281">
        <v>103136.35</v>
      </c>
      <c r="H281" t="s">
        <v>24</v>
      </c>
      <c r="I281">
        <v>25</v>
      </c>
      <c r="J281">
        <v>1</v>
      </c>
      <c r="K281" t="s">
        <v>27</v>
      </c>
    </row>
    <row r="282" spans="1:11" x14ac:dyDescent="0.25">
      <c r="A282">
        <v>274</v>
      </c>
      <c r="B282" t="s">
        <v>13</v>
      </c>
      <c r="C282" t="s">
        <v>18</v>
      </c>
      <c r="D282" t="s">
        <v>20</v>
      </c>
      <c r="E282">
        <v>35</v>
      </c>
      <c r="F282">
        <v>9</v>
      </c>
      <c r="G282">
        <v>49926.82</v>
      </c>
      <c r="H282" t="s">
        <v>25</v>
      </c>
      <c r="I282">
        <v>54</v>
      </c>
      <c r="J282">
        <v>15</v>
      </c>
      <c r="K282" t="s">
        <v>26</v>
      </c>
    </row>
    <row r="283" spans="1:11" x14ac:dyDescent="0.25">
      <c r="A283">
        <v>275</v>
      </c>
      <c r="B283" t="s">
        <v>12</v>
      </c>
      <c r="C283" t="s">
        <v>19</v>
      </c>
      <c r="D283" t="s">
        <v>20</v>
      </c>
      <c r="E283">
        <v>52</v>
      </c>
      <c r="F283">
        <v>13</v>
      </c>
      <c r="G283">
        <v>107259.06</v>
      </c>
      <c r="H283" t="s">
        <v>22</v>
      </c>
      <c r="I283">
        <v>14</v>
      </c>
      <c r="J283">
        <v>16</v>
      </c>
      <c r="K283" t="s">
        <v>26</v>
      </c>
    </row>
    <row r="284" spans="1:11" x14ac:dyDescent="0.25">
      <c r="A284">
        <v>276</v>
      </c>
      <c r="B284" t="s">
        <v>12</v>
      </c>
      <c r="C284" t="s">
        <v>19</v>
      </c>
      <c r="D284" t="s">
        <v>20</v>
      </c>
      <c r="E284">
        <v>33</v>
      </c>
      <c r="F284">
        <v>11</v>
      </c>
      <c r="G284">
        <v>118523.6</v>
      </c>
      <c r="H284" t="s">
        <v>22</v>
      </c>
      <c r="I284">
        <v>38</v>
      </c>
      <c r="J284">
        <v>10</v>
      </c>
      <c r="K284" t="s">
        <v>27</v>
      </c>
    </row>
    <row r="285" spans="1:11" x14ac:dyDescent="0.25">
      <c r="A285">
        <v>277</v>
      </c>
      <c r="B285" t="s">
        <v>11</v>
      </c>
      <c r="C285" t="s">
        <v>16</v>
      </c>
      <c r="D285" t="s">
        <v>20</v>
      </c>
      <c r="E285">
        <v>30</v>
      </c>
      <c r="F285">
        <v>13</v>
      </c>
      <c r="G285">
        <v>87197.9</v>
      </c>
      <c r="H285" t="s">
        <v>23</v>
      </c>
      <c r="I285">
        <v>59</v>
      </c>
      <c r="J285">
        <v>6</v>
      </c>
      <c r="K285" t="s">
        <v>26</v>
      </c>
    </row>
    <row r="286" spans="1:11" x14ac:dyDescent="0.25">
      <c r="A286">
        <v>278</v>
      </c>
      <c r="B286" t="s">
        <v>14</v>
      </c>
      <c r="C286" t="s">
        <v>16</v>
      </c>
      <c r="D286" t="s">
        <v>20</v>
      </c>
      <c r="E286">
        <v>48</v>
      </c>
      <c r="F286">
        <v>4</v>
      </c>
      <c r="G286">
        <v>80648.350000000006</v>
      </c>
      <c r="H286" t="s">
        <v>23</v>
      </c>
      <c r="I286">
        <v>45</v>
      </c>
      <c r="J286">
        <v>5</v>
      </c>
      <c r="K286" t="s">
        <v>27</v>
      </c>
    </row>
    <row r="287" spans="1:11" x14ac:dyDescent="0.25">
      <c r="A287">
        <v>279</v>
      </c>
      <c r="B287" t="s">
        <v>13</v>
      </c>
      <c r="C287" t="s">
        <v>19</v>
      </c>
      <c r="D287" t="s">
        <v>20</v>
      </c>
      <c r="E287">
        <v>53</v>
      </c>
      <c r="F287">
        <v>10</v>
      </c>
      <c r="G287">
        <v>70622.710000000006</v>
      </c>
      <c r="H287" t="s">
        <v>22</v>
      </c>
      <c r="I287">
        <v>30</v>
      </c>
      <c r="J287">
        <v>10</v>
      </c>
      <c r="K287" t="s">
        <v>26</v>
      </c>
    </row>
    <row r="288" spans="1:11" x14ac:dyDescent="0.25">
      <c r="A288">
        <v>280</v>
      </c>
      <c r="B288" t="s">
        <v>12</v>
      </c>
      <c r="C288" t="s">
        <v>16</v>
      </c>
      <c r="D288" t="s">
        <v>20</v>
      </c>
      <c r="E288">
        <v>48</v>
      </c>
      <c r="F288">
        <v>13</v>
      </c>
      <c r="G288">
        <v>87838.68</v>
      </c>
      <c r="H288" t="s">
        <v>22</v>
      </c>
      <c r="I288">
        <v>16</v>
      </c>
      <c r="J288">
        <v>6</v>
      </c>
      <c r="K288" t="s">
        <v>26</v>
      </c>
    </row>
    <row r="289" spans="1:11" x14ac:dyDescent="0.25">
      <c r="A289">
        <v>281</v>
      </c>
      <c r="B289" t="s">
        <v>15</v>
      </c>
      <c r="C289" t="s">
        <v>19</v>
      </c>
      <c r="D289" t="s">
        <v>20</v>
      </c>
      <c r="E289">
        <v>59</v>
      </c>
      <c r="F289">
        <v>2</v>
      </c>
      <c r="G289">
        <v>89065.52</v>
      </c>
      <c r="H289" t="s">
        <v>22</v>
      </c>
      <c r="I289">
        <v>51</v>
      </c>
      <c r="J289">
        <v>9</v>
      </c>
      <c r="K289" t="s">
        <v>26</v>
      </c>
    </row>
    <row r="290" spans="1:11" x14ac:dyDescent="0.25">
      <c r="A290">
        <v>282</v>
      </c>
      <c r="B290" t="s">
        <v>14</v>
      </c>
      <c r="C290" t="s">
        <v>18</v>
      </c>
      <c r="D290" t="s">
        <v>20</v>
      </c>
      <c r="E290">
        <v>41</v>
      </c>
      <c r="F290">
        <v>12</v>
      </c>
      <c r="G290">
        <v>79978.19</v>
      </c>
      <c r="H290" t="s">
        <v>22</v>
      </c>
      <c r="I290">
        <v>41</v>
      </c>
      <c r="J290">
        <v>6</v>
      </c>
      <c r="K290" t="s">
        <v>26</v>
      </c>
    </row>
    <row r="291" spans="1:11" x14ac:dyDescent="0.25">
      <c r="A291">
        <v>283</v>
      </c>
      <c r="B291" t="s">
        <v>13</v>
      </c>
      <c r="C291" t="s">
        <v>19</v>
      </c>
      <c r="D291" t="s">
        <v>20</v>
      </c>
      <c r="E291">
        <v>53</v>
      </c>
      <c r="F291">
        <v>1</v>
      </c>
      <c r="G291">
        <v>98593.279999999999</v>
      </c>
      <c r="H291" t="s">
        <v>24</v>
      </c>
      <c r="I291">
        <v>35</v>
      </c>
      <c r="J291">
        <v>5</v>
      </c>
      <c r="K291" t="s">
        <v>26</v>
      </c>
    </row>
    <row r="292" spans="1:11" x14ac:dyDescent="0.25">
      <c r="A292">
        <v>284</v>
      </c>
      <c r="B292" t="s">
        <v>12</v>
      </c>
      <c r="C292" t="s">
        <v>19</v>
      </c>
      <c r="D292" t="s">
        <v>20</v>
      </c>
      <c r="E292">
        <v>28</v>
      </c>
      <c r="F292">
        <v>14</v>
      </c>
      <c r="G292">
        <v>61874.49</v>
      </c>
      <c r="H292" t="s">
        <v>25</v>
      </c>
      <c r="I292">
        <v>26</v>
      </c>
      <c r="J292">
        <v>8</v>
      </c>
      <c r="K292" t="s">
        <v>26</v>
      </c>
    </row>
    <row r="293" spans="1:11" x14ac:dyDescent="0.25">
      <c r="A293">
        <v>285</v>
      </c>
      <c r="B293" t="s">
        <v>12</v>
      </c>
      <c r="C293" t="s">
        <v>18</v>
      </c>
      <c r="D293" t="s">
        <v>21</v>
      </c>
      <c r="E293">
        <v>59</v>
      </c>
      <c r="F293">
        <v>13</v>
      </c>
      <c r="G293">
        <v>103008.02</v>
      </c>
      <c r="H293" t="s">
        <v>23</v>
      </c>
      <c r="I293">
        <v>14</v>
      </c>
      <c r="J293">
        <v>17</v>
      </c>
      <c r="K293" t="s">
        <v>26</v>
      </c>
    </row>
    <row r="294" spans="1:11" x14ac:dyDescent="0.25">
      <c r="A294">
        <v>286</v>
      </c>
      <c r="B294" t="s">
        <v>14</v>
      </c>
      <c r="C294" t="s">
        <v>18</v>
      </c>
      <c r="D294" t="s">
        <v>20</v>
      </c>
      <c r="E294">
        <v>33</v>
      </c>
      <c r="F294">
        <v>7</v>
      </c>
      <c r="G294">
        <v>87177.16</v>
      </c>
      <c r="H294" t="s">
        <v>23</v>
      </c>
      <c r="I294">
        <v>56</v>
      </c>
      <c r="J294">
        <v>3</v>
      </c>
      <c r="K294" t="s">
        <v>27</v>
      </c>
    </row>
    <row r="295" spans="1:11" x14ac:dyDescent="0.25">
      <c r="A295">
        <v>287</v>
      </c>
      <c r="B295" t="s">
        <v>15</v>
      </c>
      <c r="C295" t="s">
        <v>17</v>
      </c>
      <c r="D295" t="s">
        <v>20</v>
      </c>
      <c r="E295">
        <v>37</v>
      </c>
      <c r="F295">
        <v>5</v>
      </c>
      <c r="G295">
        <v>61102.9</v>
      </c>
      <c r="H295" t="s">
        <v>22</v>
      </c>
      <c r="I295">
        <v>23</v>
      </c>
      <c r="J295">
        <v>15</v>
      </c>
      <c r="K295" t="s">
        <v>26</v>
      </c>
    </row>
    <row r="296" spans="1:11" x14ac:dyDescent="0.25">
      <c r="A296">
        <v>288</v>
      </c>
      <c r="B296" t="s">
        <v>12</v>
      </c>
      <c r="C296" t="s">
        <v>18</v>
      </c>
      <c r="D296" t="s">
        <v>21</v>
      </c>
      <c r="E296">
        <v>26</v>
      </c>
      <c r="F296">
        <v>13</v>
      </c>
      <c r="G296">
        <v>46137.1</v>
      </c>
      <c r="H296" t="s">
        <v>22</v>
      </c>
      <c r="I296">
        <v>43</v>
      </c>
      <c r="J296">
        <v>6</v>
      </c>
      <c r="K296" t="s">
        <v>27</v>
      </c>
    </row>
    <row r="297" spans="1:11" x14ac:dyDescent="0.25">
      <c r="A297">
        <v>289</v>
      </c>
      <c r="B297" t="s">
        <v>11</v>
      </c>
      <c r="C297" t="s">
        <v>16</v>
      </c>
      <c r="D297" t="s">
        <v>20</v>
      </c>
      <c r="E297">
        <v>57</v>
      </c>
      <c r="F297">
        <v>7</v>
      </c>
      <c r="G297">
        <v>73348.58</v>
      </c>
      <c r="H297" t="s">
        <v>24</v>
      </c>
      <c r="I297">
        <v>27</v>
      </c>
      <c r="J297">
        <v>14</v>
      </c>
      <c r="K297" t="s">
        <v>26</v>
      </c>
    </row>
    <row r="298" spans="1:11" x14ac:dyDescent="0.25">
      <c r="A298">
        <v>290</v>
      </c>
      <c r="B298" t="s">
        <v>11</v>
      </c>
      <c r="C298" t="s">
        <v>17</v>
      </c>
      <c r="D298" t="s">
        <v>20</v>
      </c>
      <c r="E298">
        <v>39</v>
      </c>
      <c r="F298">
        <v>5</v>
      </c>
      <c r="G298">
        <v>70866.2</v>
      </c>
      <c r="H298" t="s">
        <v>22</v>
      </c>
      <c r="I298">
        <v>57</v>
      </c>
      <c r="J298">
        <v>6</v>
      </c>
      <c r="K298" t="s">
        <v>26</v>
      </c>
    </row>
    <row r="299" spans="1:11" x14ac:dyDescent="0.25">
      <c r="A299">
        <v>291</v>
      </c>
      <c r="B299" t="s">
        <v>14</v>
      </c>
      <c r="C299" t="s">
        <v>18</v>
      </c>
      <c r="D299" t="s">
        <v>20</v>
      </c>
      <c r="E299">
        <v>47</v>
      </c>
      <c r="F299">
        <v>2</v>
      </c>
      <c r="G299">
        <v>56516.14</v>
      </c>
      <c r="H299" t="s">
        <v>23</v>
      </c>
      <c r="I299">
        <v>11</v>
      </c>
      <c r="J299">
        <v>10</v>
      </c>
      <c r="K299" t="s">
        <v>27</v>
      </c>
    </row>
    <row r="300" spans="1:11" x14ac:dyDescent="0.25">
      <c r="A300">
        <v>292</v>
      </c>
      <c r="B300" t="s">
        <v>13</v>
      </c>
      <c r="C300" t="s">
        <v>18</v>
      </c>
      <c r="D300" t="s">
        <v>21</v>
      </c>
      <c r="E300">
        <v>34</v>
      </c>
      <c r="F300">
        <v>4</v>
      </c>
      <c r="G300">
        <v>83227.53</v>
      </c>
      <c r="H300" t="s">
        <v>22</v>
      </c>
      <c r="I300">
        <v>35</v>
      </c>
      <c r="J300">
        <v>7</v>
      </c>
      <c r="K300" t="s">
        <v>27</v>
      </c>
    </row>
    <row r="301" spans="1:11" x14ac:dyDescent="0.25">
      <c r="A301">
        <v>293</v>
      </c>
      <c r="B301" t="s">
        <v>14</v>
      </c>
      <c r="C301" t="s">
        <v>19</v>
      </c>
      <c r="D301" t="s">
        <v>20</v>
      </c>
      <c r="E301">
        <v>22</v>
      </c>
      <c r="F301">
        <v>10</v>
      </c>
      <c r="G301">
        <v>30485.78</v>
      </c>
      <c r="H301" t="s">
        <v>24</v>
      </c>
      <c r="I301">
        <v>57</v>
      </c>
      <c r="J301">
        <v>16</v>
      </c>
      <c r="K301" t="s">
        <v>26</v>
      </c>
    </row>
    <row r="302" spans="1:11" x14ac:dyDescent="0.25">
      <c r="A302">
        <v>294</v>
      </c>
      <c r="B302" t="s">
        <v>14</v>
      </c>
      <c r="C302" t="s">
        <v>19</v>
      </c>
      <c r="D302" t="s">
        <v>20</v>
      </c>
      <c r="E302">
        <v>54</v>
      </c>
      <c r="F302">
        <v>7</v>
      </c>
      <c r="G302">
        <v>59377.82</v>
      </c>
      <c r="H302" t="s">
        <v>22</v>
      </c>
      <c r="I302">
        <v>32</v>
      </c>
      <c r="J302">
        <v>19</v>
      </c>
      <c r="K302" t="s">
        <v>27</v>
      </c>
    </row>
    <row r="303" spans="1:11" x14ac:dyDescent="0.25">
      <c r="A303">
        <v>295</v>
      </c>
      <c r="B303" t="s">
        <v>13</v>
      </c>
      <c r="C303" t="s">
        <v>16</v>
      </c>
      <c r="D303" t="s">
        <v>20</v>
      </c>
      <c r="E303">
        <v>28</v>
      </c>
      <c r="F303">
        <v>11</v>
      </c>
      <c r="G303">
        <v>88415.78</v>
      </c>
      <c r="H303" t="s">
        <v>25</v>
      </c>
      <c r="I303">
        <v>52</v>
      </c>
      <c r="J303">
        <v>2</v>
      </c>
      <c r="K303" t="s">
        <v>27</v>
      </c>
    </row>
    <row r="304" spans="1:11" x14ac:dyDescent="0.25">
      <c r="A304">
        <v>296</v>
      </c>
      <c r="B304" t="s">
        <v>13</v>
      </c>
      <c r="C304" t="s">
        <v>18</v>
      </c>
      <c r="D304" t="s">
        <v>21</v>
      </c>
      <c r="E304">
        <v>57</v>
      </c>
      <c r="F304">
        <v>3</v>
      </c>
      <c r="G304">
        <v>32328.560000000001</v>
      </c>
      <c r="H304" t="s">
        <v>24</v>
      </c>
      <c r="I304">
        <v>32</v>
      </c>
      <c r="J304">
        <v>19</v>
      </c>
      <c r="K304" t="s">
        <v>27</v>
      </c>
    </row>
    <row r="305" spans="1:11" x14ac:dyDescent="0.25">
      <c r="A305">
        <v>297</v>
      </c>
      <c r="B305" t="s">
        <v>13</v>
      </c>
      <c r="C305" t="s">
        <v>19</v>
      </c>
      <c r="D305" t="s">
        <v>21</v>
      </c>
      <c r="E305">
        <v>41</v>
      </c>
      <c r="F305">
        <v>9</v>
      </c>
      <c r="G305">
        <v>81890.67</v>
      </c>
      <c r="H305" t="s">
        <v>23</v>
      </c>
      <c r="I305">
        <v>27</v>
      </c>
      <c r="J305">
        <v>7</v>
      </c>
      <c r="K305" t="s">
        <v>27</v>
      </c>
    </row>
    <row r="306" spans="1:11" x14ac:dyDescent="0.25">
      <c r="A306">
        <v>298</v>
      </c>
      <c r="B306" t="s">
        <v>15</v>
      </c>
      <c r="C306" t="s">
        <v>16</v>
      </c>
      <c r="D306" t="s">
        <v>20</v>
      </c>
      <c r="E306">
        <v>57</v>
      </c>
      <c r="F306">
        <v>9</v>
      </c>
      <c r="G306">
        <v>63882.5</v>
      </c>
      <c r="H306" t="s">
        <v>25</v>
      </c>
      <c r="I306">
        <v>13</v>
      </c>
      <c r="J306">
        <v>12</v>
      </c>
      <c r="K306" t="s">
        <v>26</v>
      </c>
    </row>
    <row r="307" spans="1:11" x14ac:dyDescent="0.25">
      <c r="A307">
        <v>299</v>
      </c>
      <c r="B307" t="s">
        <v>12</v>
      </c>
      <c r="C307" t="s">
        <v>17</v>
      </c>
      <c r="D307" t="s">
        <v>20</v>
      </c>
      <c r="E307">
        <v>51</v>
      </c>
      <c r="F307">
        <v>13</v>
      </c>
      <c r="G307">
        <v>98196.26</v>
      </c>
      <c r="H307" t="s">
        <v>24</v>
      </c>
      <c r="I307">
        <v>29</v>
      </c>
      <c r="J307">
        <v>19</v>
      </c>
      <c r="K307" t="s">
        <v>26</v>
      </c>
    </row>
    <row r="308" spans="1:11" x14ac:dyDescent="0.25">
      <c r="A308">
        <v>300</v>
      </c>
      <c r="B308" t="s">
        <v>14</v>
      </c>
      <c r="C308" t="s">
        <v>18</v>
      </c>
      <c r="D308" t="s">
        <v>20</v>
      </c>
      <c r="E308">
        <v>45</v>
      </c>
      <c r="F308">
        <v>3</v>
      </c>
      <c r="G308">
        <v>49116.51</v>
      </c>
      <c r="H308" t="s">
        <v>22</v>
      </c>
      <c r="I308">
        <v>56</v>
      </c>
      <c r="J308">
        <v>19</v>
      </c>
      <c r="K308" t="s">
        <v>26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39997558519241921"/>
  </sheetPr>
  <dimension ref="A5:L306"/>
  <sheetViews>
    <sheetView workbookViewId="0"/>
  </sheetViews>
  <sheetFormatPr defaultRowHeight="15" x14ac:dyDescent="0.25"/>
  <cols>
    <col min="1" max="1" width="14.28515625" customWidth="1"/>
    <col min="2" max="2" width="16" customWidth="1"/>
    <col min="3" max="3" width="12.7109375" customWidth="1"/>
    <col min="4" max="4" width="10.42578125" customWidth="1"/>
    <col min="5" max="5" width="9.42578125" customWidth="1"/>
    <col min="6" max="6" width="12.7109375" customWidth="1"/>
    <col min="7" max="7" width="14.5703125" customWidth="1"/>
    <col min="8" max="8" width="20.5703125" customWidth="1"/>
    <col min="9" max="9" width="15.85546875" customWidth="1"/>
    <col min="10" max="10" width="17.140625" customWidth="1"/>
    <col min="11" max="11" width="21.28515625" customWidth="1"/>
    <col min="12" max="12" width="14.85546875" customWidth="1"/>
  </cols>
  <sheetData>
    <row r="5" spans="1:12" x14ac:dyDescent="0.25">
      <c r="A5" s="1" t="s">
        <v>0</v>
      </c>
      <c r="B5" s="1" t="s">
        <v>1</v>
      </c>
      <c r="C5" s="1" t="s">
        <v>2</v>
      </c>
      <c r="D5" s="1" t="s">
        <v>3</v>
      </c>
      <c r="E5" s="1" t="s">
        <v>4</v>
      </c>
      <c r="F5" s="1" t="s">
        <v>30</v>
      </c>
      <c r="G5" s="1" t="s">
        <v>5</v>
      </c>
      <c r="H5" s="1" t="s">
        <v>6</v>
      </c>
      <c r="I5" s="1" t="s">
        <v>7</v>
      </c>
      <c r="J5" s="1" t="s">
        <v>8</v>
      </c>
      <c r="K5" s="1" t="s">
        <v>9</v>
      </c>
      <c r="L5" s="1" t="s">
        <v>10</v>
      </c>
    </row>
    <row r="6" spans="1:12" x14ac:dyDescent="0.25">
      <c r="A6">
        <v>1</v>
      </c>
      <c r="B6" t="s">
        <v>11</v>
      </c>
      <c r="C6" t="s">
        <v>16</v>
      </c>
      <c r="D6" t="s">
        <v>20</v>
      </c>
      <c r="E6">
        <v>49</v>
      </c>
      <c r="F6" t="str">
        <f t="shared" ref="F6:F69" si="0">IF(E6&lt;=25,"20-25",IF(E6&lt;=30,"26-30",IF(E6&lt;=35,"31-35",IF(E6&lt;=40,"36-40",IF(E6&lt;=45,"41-45",IF(E6&lt;=50,"46-50",IF(E6&lt;=55,"51-55",IF(E6&lt;=60,"56-60",IF(E6&lt;=65,"61-65","66+")))))))))</f>
        <v>46-50</v>
      </c>
      <c r="G6">
        <v>10</v>
      </c>
      <c r="H6">
        <v>71809.039999999994</v>
      </c>
      <c r="I6" t="s">
        <v>22</v>
      </c>
      <c r="J6">
        <v>38</v>
      </c>
      <c r="K6">
        <v>4</v>
      </c>
      <c r="L6" t="s">
        <v>26</v>
      </c>
    </row>
    <row r="7" spans="1:12" x14ac:dyDescent="0.25">
      <c r="A7">
        <v>2</v>
      </c>
      <c r="B7" t="s">
        <v>12</v>
      </c>
      <c r="C7" t="s">
        <v>17</v>
      </c>
      <c r="D7" t="s">
        <v>20</v>
      </c>
      <c r="E7">
        <v>47</v>
      </c>
      <c r="F7" t="str">
        <f t="shared" si="0"/>
        <v>46-50</v>
      </c>
      <c r="G7">
        <v>5</v>
      </c>
      <c r="H7">
        <v>105366.08</v>
      </c>
      <c r="I7" t="s">
        <v>23</v>
      </c>
      <c r="J7">
        <v>32</v>
      </c>
      <c r="K7">
        <v>13</v>
      </c>
      <c r="L7" t="s">
        <v>27</v>
      </c>
    </row>
    <row r="8" spans="1:12" x14ac:dyDescent="0.25">
      <c r="A8">
        <v>3</v>
      </c>
      <c r="B8" t="s">
        <v>13</v>
      </c>
      <c r="C8" t="s">
        <v>18</v>
      </c>
      <c r="D8" t="s">
        <v>20</v>
      </c>
      <c r="E8">
        <v>42</v>
      </c>
      <c r="F8" t="str">
        <f t="shared" si="0"/>
        <v>41-45</v>
      </c>
      <c r="G8">
        <v>12</v>
      </c>
      <c r="H8">
        <v>38709.339999999997</v>
      </c>
      <c r="I8" t="s">
        <v>24</v>
      </c>
      <c r="J8">
        <v>35</v>
      </c>
      <c r="K8">
        <v>12</v>
      </c>
      <c r="L8" t="s">
        <v>27</v>
      </c>
    </row>
    <row r="9" spans="1:12" x14ac:dyDescent="0.25">
      <c r="A9">
        <v>4</v>
      </c>
      <c r="B9" t="s">
        <v>12</v>
      </c>
      <c r="C9" t="s">
        <v>18</v>
      </c>
      <c r="D9" t="s">
        <v>20</v>
      </c>
      <c r="E9">
        <v>42</v>
      </c>
      <c r="F9" t="str">
        <f t="shared" si="0"/>
        <v>41-45</v>
      </c>
      <c r="G9">
        <v>13</v>
      </c>
      <c r="H9">
        <v>37124.370000000003</v>
      </c>
      <c r="I9" t="s">
        <v>25</v>
      </c>
      <c r="J9">
        <v>37</v>
      </c>
      <c r="K9">
        <v>15</v>
      </c>
      <c r="L9" t="s">
        <v>27</v>
      </c>
    </row>
    <row r="10" spans="1:12" x14ac:dyDescent="0.25">
      <c r="A10">
        <v>5</v>
      </c>
      <c r="B10" t="s">
        <v>12</v>
      </c>
      <c r="C10" t="s">
        <v>18</v>
      </c>
      <c r="D10" t="s">
        <v>20</v>
      </c>
      <c r="E10">
        <v>35</v>
      </c>
      <c r="F10" t="str">
        <f t="shared" si="0"/>
        <v>31-35</v>
      </c>
      <c r="G10">
        <v>9</v>
      </c>
      <c r="H10">
        <v>114373.9</v>
      </c>
      <c r="I10" t="s">
        <v>22</v>
      </c>
      <c r="J10">
        <v>27</v>
      </c>
      <c r="K10">
        <v>1</v>
      </c>
      <c r="L10" t="s">
        <v>26</v>
      </c>
    </row>
    <row r="11" spans="1:12" x14ac:dyDescent="0.25">
      <c r="A11">
        <v>6</v>
      </c>
      <c r="B11" t="s">
        <v>11</v>
      </c>
      <c r="C11" t="s">
        <v>18</v>
      </c>
      <c r="D11" t="s">
        <v>20</v>
      </c>
      <c r="E11">
        <v>56</v>
      </c>
      <c r="F11" t="str">
        <f t="shared" si="0"/>
        <v>56-60</v>
      </c>
      <c r="G11">
        <v>7</v>
      </c>
      <c r="H11">
        <v>108608.59</v>
      </c>
      <c r="I11" t="s">
        <v>22</v>
      </c>
      <c r="J11">
        <v>43</v>
      </c>
      <c r="K11">
        <v>4</v>
      </c>
      <c r="L11" t="s">
        <v>26</v>
      </c>
    </row>
    <row r="12" spans="1:12" x14ac:dyDescent="0.25">
      <c r="A12">
        <v>7</v>
      </c>
      <c r="B12" t="s">
        <v>13</v>
      </c>
      <c r="C12" t="s">
        <v>17</v>
      </c>
      <c r="D12" t="s">
        <v>21</v>
      </c>
      <c r="E12">
        <v>26</v>
      </c>
      <c r="F12" t="str">
        <f t="shared" si="0"/>
        <v>26-30</v>
      </c>
      <c r="G12">
        <v>7</v>
      </c>
      <c r="H12">
        <v>68578.039999999994</v>
      </c>
      <c r="I12" t="s">
        <v>22</v>
      </c>
      <c r="J12">
        <v>43</v>
      </c>
      <c r="K12">
        <v>19</v>
      </c>
      <c r="L12" t="s">
        <v>26</v>
      </c>
    </row>
    <row r="13" spans="1:12" x14ac:dyDescent="0.25">
      <c r="A13">
        <v>8</v>
      </c>
      <c r="B13" t="s">
        <v>14</v>
      </c>
      <c r="C13" t="s">
        <v>16</v>
      </c>
      <c r="D13" t="s">
        <v>21</v>
      </c>
      <c r="E13">
        <v>36</v>
      </c>
      <c r="F13" t="str">
        <f t="shared" si="0"/>
        <v>36-40</v>
      </c>
      <c r="G13">
        <v>8</v>
      </c>
      <c r="H13">
        <v>95163.81</v>
      </c>
      <c r="I13" t="s">
        <v>25</v>
      </c>
      <c r="J13">
        <v>35</v>
      </c>
      <c r="K13">
        <v>5</v>
      </c>
      <c r="L13" t="s">
        <v>26</v>
      </c>
    </row>
    <row r="14" spans="1:12" x14ac:dyDescent="0.25">
      <c r="A14">
        <v>9</v>
      </c>
      <c r="B14" t="s">
        <v>14</v>
      </c>
      <c r="C14" t="s">
        <v>18</v>
      </c>
      <c r="D14" t="s">
        <v>20</v>
      </c>
      <c r="E14">
        <v>46</v>
      </c>
      <c r="F14" t="str">
        <f t="shared" si="0"/>
        <v>46-50</v>
      </c>
      <c r="G14">
        <v>3</v>
      </c>
      <c r="H14">
        <v>100591.73</v>
      </c>
      <c r="I14" t="s">
        <v>25</v>
      </c>
      <c r="J14">
        <v>30</v>
      </c>
      <c r="K14">
        <v>0</v>
      </c>
      <c r="L14" t="s">
        <v>27</v>
      </c>
    </row>
    <row r="15" spans="1:12" x14ac:dyDescent="0.25">
      <c r="A15">
        <v>10</v>
      </c>
      <c r="B15" t="s">
        <v>13</v>
      </c>
      <c r="C15" t="s">
        <v>17</v>
      </c>
      <c r="D15" t="s">
        <v>20</v>
      </c>
      <c r="E15">
        <v>23</v>
      </c>
      <c r="F15" t="str">
        <f t="shared" si="0"/>
        <v>20-25</v>
      </c>
      <c r="G15">
        <v>6</v>
      </c>
      <c r="H15">
        <v>59732.28</v>
      </c>
      <c r="I15" t="s">
        <v>22</v>
      </c>
      <c r="J15">
        <v>17</v>
      </c>
      <c r="K15">
        <v>17</v>
      </c>
      <c r="L15" t="s">
        <v>27</v>
      </c>
    </row>
    <row r="16" spans="1:12" x14ac:dyDescent="0.25">
      <c r="A16">
        <v>11</v>
      </c>
      <c r="B16" t="s">
        <v>13</v>
      </c>
      <c r="C16" t="s">
        <v>19</v>
      </c>
      <c r="D16" t="s">
        <v>21</v>
      </c>
      <c r="E16">
        <v>35</v>
      </c>
      <c r="F16" t="str">
        <f t="shared" si="0"/>
        <v>31-35</v>
      </c>
      <c r="G16">
        <v>5</v>
      </c>
      <c r="H16">
        <v>69261.11</v>
      </c>
      <c r="I16" t="s">
        <v>22</v>
      </c>
      <c r="J16">
        <v>10</v>
      </c>
      <c r="K16">
        <v>17</v>
      </c>
      <c r="L16" t="s">
        <v>26</v>
      </c>
    </row>
    <row r="17" spans="1:12" x14ac:dyDescent="0.25">
      <c r="A17">
        <v>12</v>
      </c>
      <c r="B17" t="s">
        <v>12</v>
      </c>
      <c r="C17" t="s">
        <v>19</v>
      </c>
      <c r="D17" t="s">
        <v>20</v>
      </c>
      <c r="E17">
        <v>58</v>
      </c>
      <c r="F17" t="str">
        <f t="shared" si="0"/>
        <v>56-60</v>
      </c>
      <c r="G17">
        <v>12</v>
      </c>
      <c r="H17">
        <v>107459.63</v>
      </c>
      <c r="I17" t="s">
        <v>25</v>
      </c>
      <c r="J17">
        <v>22</v>
      </c>
      <c r="K17">
        <v>17</v>
      </c>
      <c r="L17" t="s">
        <v>27</v>
      </c>
    </row>
    <row r="18" spans="1:12" x14ac:dyDescent="0.25">
      <c r="A18">
        <v>13</v>
      </c>
      <c r="B18" t="s">
        <v>12</v>
      </c>
      <c r="C18" t="s">
        <v>16</v>
      </c>
      <c r="D18" t="s">
        <v>20</v>
      </c>
      <c r="E18">
        <v>55</v>
      </c>
      <c r="F18" t="str">
        <f t="shared" si="0"/>
        <v>51-55</v>
      </c>
      <c r="G18">
        <v>11</v>
      </c>
      <c r="H18">
        <v>31203.22</v>
      </c>
      <c r="I18" t="s">
        <v>22</v>
      </c>
      <c r="J18">
        <v>59</v>
      </c>
      <c r="K18">
        <v>7</v>
      </c>
      <c r="L18" t="s">
        <v>26</v>
      </c>
    </row>
    <row r="19" spans="1:12" x14ac:dyDescent="0.25">
      <c r="A19">
        <v>14</v>
      </c>
      <c r="B19" t="s">
        <v>15</v>
      </c>
      <c r="C19" t="s">
        <v>16</v>
      </c>
      <c r="D19" t="s">
        <v>20</v>
      </c>
      <c r="E19">
        <v>34</v>
      </c>
      <c r="F19" t="str">
        <f t="shared" si="0"/>
        <v>31-35</v>
      </c>
      <c r="G19">
        <v>12</v>
      </c>
      <c r="H19">
        <v>60447.72</v>
      </c>
      <c r="I19" t="s">
        <v>22</v>
      </c>
      <c r="J19">
        <v>17</v>
      </c>
      <c r="K19">
        <v>8</v>
      </c>
      <c r="L19" t="s">
        <v>27</v>
      </c>
    </row>
    <row r="20" spans="1:12" x14ac:dyDescent="0.25">
      <c r="A20">
        <v>19</v>
      </c>
      <c r="B20" t="s">
        <v>14</v>
      </c>
      <c r="C20" t="s">
        <v>19</v>
      </c>
      <c r="D20" t="s">
        <v>20</v>
      </c>
      <c r="E20">
        <v>30</v>
      </c>
      <c r="F20" t="str">
        <f t="shared" si="0"/>
        <v>26-30</v>
      </c>
      <c r="G20">
        <v>6</v>
      </c>
      <c r="H20">
        <v>95596.41</v>
      </c>
      <c r="I20" t="s">
        <v>25</v>
      </c>
      <c r="J20">
        <v>19</v>
      </c>
      <c r="K20">
        <v>0</v>
      </c>
      <c r="L20" t="s">
        <v>27</v>
      </c>
    </row>
    <row r="21" spans="1:12" x14ac:dyDescent="0.25">
      <c r="A21">
        <v>15</v>
      </c>
      <c r="B21" t="s">
        <v>12</v>
      </c>
      <c r="C21" t="s">
        <v>19</v>
      </c>
      <c r="D21" t="s">
        <v>20</v>
      </c>
      <c r="E21">
        <v>38</v>
      </c>
      <c r="F21" t="str">
        <f t="shared" si="0"/>
        <v>36-40</v>
      </c>
      <c r="G21">
        <v>11</v>
      </c>
      <c r="H21">
        <v>117363.99</v>
      </c>
      <c r="I21" t="s">
        <v>25</v>
      </c>
      <c r="J21">
        <v>54</v>
      </c>
      <c r="K21">
        <v>18</v>
      </c>
      <c r="L21" t="s">
        <v>27</v>
      </c>
    </row>
    <row r="22" spans="1:12" x14ac:dyDescent="0.25">
      <c r="A22">
        <v>16</v>
      </c>
      <c r="B22" t="s">
        <v>13</v>
      </c>
      <c r="C22" t="s">
        <v>16</v>
      </c>
      <c r="D22" t="s">
        <v>21</v>
      </c>
      <c r="E22">
        <v>27</v>
      </c>
      <c r="F22" t="str">
        <f t="shared" si="0"/>
        <v>26-30</v>
      </c>
      <c r="G22">
        <v>13</v>
      </c>
      <c r="H22">
        <v>71239.789999999994</v>
      </c>
      <c r="I22" t="s">
        <v>23</v>
      </c>
      <c r="J22">
        <v>33</v>
      </c>
      <c r="K22">
        <v>5</v>
      </c>
      <c r="L22" t="s">
        <v>27</v>
      </c>
    </row>
    <row r="23" spans="1:12" x14ac:dyDescent="0.25">
      <c r="A23">
        <v>17</v>
      </c>
      <c r="B23" t="s">
        <v>15</v>
      </c>
      <c r="C23" t="s">
        <v>17</v>
      </c>
      <c r="D23" t="s">
        <v>20</v>
      </c>
      <c r="E23">
        <v>55</v>
      </c>
      <c r="F23" t="str">
        <f t="shared" si="0"/>
        <v>51-55</v>
      </c>
      <c r="G23">
        <v>13</v>
      </c>
      <c r="H23">
        <v>66487.69</v>
      </c>
      <c r="I23" t="s">
        <v>23</v>
      </c>
      <c r="J23">
        <v>48</v>
      </c>
      <c r="K23">
        <v>2</v>
      </c>
      <c r="L23" t="s">
        <v>27</v>
      </c>
    </row>
    <row r="24" spans="1:12" x14ac:dyDescent="0.25">
      <c r="A24">
        <v>18</v>
      </c>
      <c r="B24" t="s">
        <v>12</v>
      </c>
      <c r="C24" t="s">
        <v>19</v>
      </c>
      <c r="D24" t="s">
        <v>21</v>
      </c>
      <c r="E24">
        <v>53</v>
      </c>
      <c r="F24" t="str">
        <f t="shared" si="0"/>
        <v>51-55</v>
      </c>
      <c r="G24">
        <v>1</v>
      </c>
      <c r="H24">
        <v>32929.07</v>
      </c>
      <c r="I24" t="s">
        <v>22</v>
      </c>
      <c r="J24">
        <v>12</v>
      </c>
      <c r="K24">
        <v>3</v>
      </c>
      <c r="L24" t="s">
        <v>26</v>
      </c>
    </row>
    <row r="25" spans="1:12" x14ac:dyDescent="0.25">
      <c r="A25">
        <v>20</v>
      </c>
      <c r="B25" t="s">
        <v>12</v>
      </c>
      <c r="C25" t="s">
        <v>18</v>
      </c>
      <c r="D25" t="s">
        <v>21</v>
      </c>
      <c r="E25">
        <v>55</v>
      </c>
      <c r="F25" t="str">
        <f t="shared" si="0"/>
        <v>51-55</v>
      </c>
      <c r="G25">
        <v>10</v>
      </c>
      <c r="H25">
        <v>114697.69</v>
      </c>
      <c r="I25" t="s">
        <v>22</v>
      </c>
      <c r="J25">
        <v>40</v>
      </c>
      <c r="K25">
        <v>3</v>
      </c>
      <c r="L25" t="s">
        <v>27</v>
      </c>
    </row>
    <row r="26" spans="1:12" x14ac:dyDescent="0.25">
      <c r="A26">
        <v>21</v>
      </c>
      <c r="B26" t="s">
        <v>12</v>
      </c>
      <c r="C26" t="s">
        <v>18</v>
      </c>
      <c r="D26" t="s">
        <v>21</v>
      </c>
      <c r="E26">
        <v>22</v>
      </c>
      <c r="F26" t="str">
        <f t="shared" si="0"/>
        <v>20-25</v>
      </c>
      <c r="G26">
        <v>7</v>
      </c>
      <c r="H26">
        <v>92796.73</v>
      </c>
      <c r="I26" t="s">
        <v>24</v>
      </c>
      <c r="J26">
        <v>36</v>
      </c>
      <c r="K26">
        <v>1</v>
      </c>
      <c r="L26" t="s">
        <v>26</v>
      </c>
    </row>
    <row r="27" spans="1:12" x14ac:dyDescent="0.25">
      <c r="A27">
        <v>22</v>
      </c>
      <c r="B27" t="s">
        <v>12</v>
      </c>
      <c r="C27" t="s">
        <v>16</v>
      </c>
      <c r="D27" t="s">
        <v>20</v>
      </c>
      <c r="E27">
        <v>54</v>
      </c>
      <c r="F27" t="str">
        <f t="shared" si="0"/>
        <v>51-55</v>
      </c>
      <c r="G27">
        <v>14</v>
      </c>
      <c r="H27">
        <v>89165.46</v>
      </c>
      <c r="I27" t="s">
        <v>22</v>
      </c>
      <c r="J27">
        <v>22</v>
      </c>
      <c r="K27">
        <v>14</v>
      </c>
      <c r="L27" t="s">
        <v>26</v>
      </c>
    </row>
    <row r="28" spans="1:12" x14ac:dyDescent="0.25">
      <c r="A28">
        <v>23</v>
      </c>
      <c r="B28" t="s">
        <v>12</v>
      </c>
      <c r="C28" t="s">
        <v>17</v>
      </c>
      <c r="D28" t="s">
        <v>21</v>
      </c>
      <c r="E28">
        <v>53</v>
      </c>
      <c r="F28" t="str">
        <f t="shared" si="0"/>
        <v>51-55</v>
      </c>
      <c r="G28">
        <v>7</v>
      </c>
      <c r="H28">
        <v>113883.95</v>
      </c>
      <c r="I28" t="s">
        <v>22</v>
      </c>
      <c r="J28">
        <v>28</v>
      </c>
      <c r="K28">
        <v>12</v>
      </c>
      <c r="L28" t="s">
        <v>26</v>
      </c>
    </row>
    <row r="29" spans="1:12" x14ac:dyDescent="0.25">
      <c r="A29">
        <v>24</v>
      </c>
      <c r="B29" t="s">
        <v>11</v>
      </c>
      <c r="C29" t="s">
        <v>17</v>
      </c>
      <c r="D29" t="s">
        <v>21</v>
      </c>
      <c r="E29">
        <v>24</v>
      </c>
      <c r="F29" t="str">
        <f t="shared" si="0"/>
        <v>20-25</v>
      </c>
      <c r="G29">
        <v>12</v>
      </c>
      <c r="H29">
        <v>43863.06</v>
      </c>
      <c r="I29" t="s">
        <v>23</v>
      </c>
      <c r="J29">
        <v>49</v>
      </c>
      <c r="K29">
        <v>6</v>
      </c>
      <c r="L29" t="s">
        <v>26</v>
      </c>
    </row>
    <row r="30" spans="1:12" x14ac:dyDescent="0.25">
      <c r="A30">
        <v>25</v>
      </c>
      <c r="B30" t="s">
        <v>13</v>
      </c>
      <c r="C30" t="s">
        <v>19</v>
      </c>
      <c r="D30" t="s">
        <v>21</v>
      </c>
      <c r="E30">
        <v>49</v>
      </c>
      <c r="F30" t="str">
        <f t="shared" si="0"/>
        <v>46-50</v>
      </c>
      <c r="G30">
        <v>12</v>
      </c>
      <c r="H30">
        <v>39363.86</v>
      </c>
      <c r="I30" t="s">
        <v>24</v>
      </c>
      <c r="J30">
        <v>59</v>
      </c>
      <c r="K30">
        <v>4</v>
      </c>
      <c r="L30" t="s">
        <v>27</v>
      </c>
    </row>
    <row r="31" spans="1:12" x14ac:dyDescent="0.25">
      <c r="A31">
        <v>26</v>
      </c>
      <c r="B31" t="s">
        <v>15</v>
      </c>
      <c r="C31" t="s">
        <v>18</v>
      </c>
      <c r="D31" t="s">
        <v>21</v>
      </c>
      <c r="E31">
        <v>38</v>
      </c>
      <c r="F31" t="str">
        <f t="shared" si="0"/>
        <v>36-40</v>
      </c>
      <c r="G31">
        <v>9</v>
      </c>
      <c r="H31">
        <v>91704.86</v>
      </c>
      <c r="I31" t="s">
        <v>24</v>
      </c>
      <c r="J31">
        <v>39</v>
      </c>
      <c r="K31">
        <v>6</v>
      </c>
      <c r="L31" t="s">
        <v>27</v>
      </c>
    </row>
    <row r="32" spans="1:12" x14ac:dyDescent="0.25">
      <c r="A32">
        <v>27</v>
      </c>
      <c r="B32" t="s">
        <v>13</v>
      </c>
      <c r="C32" t="s">
        <v>18</v>
      </c>
      <c r="D32" t="s">
        <v>21</v>
      </c>
      <c r="E32">
        <v>45</v>
      </c>
      <c r="F32" t="str">
        <f t="shared" si="0"/>
        <v>41-45</v>
      </c>
      <c r="G32">
        <v>14</v>
      </c>
      <c r="H32">
        <v>36628.199999999997</v>
      </c>
      <c r="I32" t="s">
        <v>23</v>
      </c>
      <c r="J32">
        <v>56</v>
      </c>
      <c r="K32">
        <v>17</v>
      </c>
      <c r="L32" t="s">
        <v>27</v>
      </c>
    </row>
    <row r="33" spans="1:12" x14ac:dyDescent="0.25">
      <c r="A33">
        <v>28</v>
      </c>
      <c r="B33" t="s">
        <v>12</v>
      </c>
      <c r="C33" t="s">
        <v>19</v>
      </c>
      <c r="D33" t="s">
        <v>20</v>
      </c>
      <c r="E33">
        <v>24</v>
      </c>
      <c r="F33" t="str">
        <f t="shared" si="0"/>
        <v>20-25</v>
      </c>
      <c r="G33">
        <v>11</v>
      </c>
      <c r="H33">
        <v>111794.92</v>
      </c>
      <c r="I33" t="s">
        <v>22</v>
      </c>
      <c r="J33">
        <v>48</v>
      </c>
      <c r="K33">
        <v>1</v>
      </c>
      <c r="L33" t="s">
        <v>26</v>
      </c>
    </row>
    <row r="34" spans="1:12" x14ac:dyDescent="0.25">
      <c r="A34">
        <v>29</v>
      </c>
      <c r="B34" t="s">
        <v>14</v>
      </c>
      <c r="C34" t="s">
        <v>19</v>
      </c>
      <c r="D34" t="s">
        <v>20</v>
      </c>
      <c r="E34">
        <v>29</v>
      </c>
      <c r="F34" t="str">
        <f t="shared" si="0"/>
        <v>26-30</v>
      </c>
      <c r="G34">
        <v>6</v>
      </c>
      <c r="H34">
        <v>91637.15</v>
      </c>
      <c r="I34" t="s">
        <v>25</v>
      </c>
      <c r="J34">
        <v>16</v>
      </c>
      <c r="K34">
        <v>16</v>
      </c>
      <c r="L34" t="s">
        <v>27</v>
      </c>
    </row>
    <row r="35" spans="1:12" x14ac:dyDescent="0.25">
      <c r="A35">
        <v>30</v>
      </c>
      <c r="B35" t="s">
        <v>15</v>
      </c>
      <c r="C35" t="s">
        <v>19</v>
      </c>
      <c r="D35" t="s">
        <v>21</v>
      </c>
      <c r="E35">
        <v>59</v>
      </c>
      <c r="F35" t="str">
        <f t="shared" si="0"/>
        <v>56-60</v>
      </c>
      <c r="G35">
        <v>3</v>
      </c>
      <c r="H35">
        <v>99802.64</v>
      </c>
      <c r="I35" t="s">
        <v>23</v>
      </c>
      <c r="J35">
        <v>12</v>
      </c>
      <c r="K35">
        <v>2</v>
      </c>
      <c r="L35" t="s">
        <v>27</v>
      </c>
    </row>
    <row r="36" spans="1:12" x14ac:dyDescent="0.25">
      <c r="A36">
        <v>31</v>
      </c>
      <c r="B36" t="s">
        <v>13</v>
      </c>
      <c r="C36" t="s">
        <v>16</v>
      </c>
      <c r="D36" t="s">
        <v>21</v>
      </c>
      <c r="E36">
        <v>42</v>
      </c>
      <c r="F36" t="str">
        <f t="shared" si="0"/>
        <v>41-45</v>
      </c>
      <c r="G36">
        <v>13</v>
      </c>
      <c r="H36">
        <v>110817.5</v>
      </c>
      <c r="I36" t="s">
        <v>25</v>
      </c>
      <c r="J36">
        <v>59</v>
      </c>
      <c r="K36">
        <v>14</v>
      </c>
      <c r="L36" t="s">
        <v>27</v>
      </c>
    </row>
    <row r="37" spans="1:12" hidden="1" x14ac:dyDescent="0.25">
      <c r="B37" t="s">
        <v>15</v>
      </c>
      <c r="D37" t="s">
        <v>21</v>
      </c>
      <c r="E37">
        <v>43</v>
      </c>
      <c r="F37" t="str">
        <f t="shared" si="0"/>
        <v>41-45</v>
      </c>
      <c r="I37" t="s">
        <v>25</v>
      </c>
      <c r="J37">
        <v>47</v>
      </c>
      <c r="K37">
        <v>17</v>
      </c>
    </row>
    <row r="38" spans="1:12" x14ac:dyDescent="0.25">
      <c r="A38">
        <v>32</v>
      </c>
      <c r="B38" t="s">
        <v>14</v>
      </c>
      <c r="C38" t="s">
        <v>17</v>
      </c>
      <c r="D38" t="s">
        <v>21</v>
      </c>
      <c r="E38">
        <v>22</v>
      </c>
      <c r="F38" t="str">
        <f t="shared" si="0"/>
        <v>20-25</v>
      </c>
      <c r="G38">
        <v>13</v>
      </c>
      <c r="H38">
        <v>37438.120000000003</v>
      </c>
      <c r="I38" t="s">
        <v>25</v>
      </c>
      <c r="J38">
        <v>23</v>
      </c>
      <c r="K38">
        <v>10</v>
      </c>
      <c r="L38" t="s">
        <v>26</v>
      </c>
    </row>
    <row r="39" spans="1:12" x14ac:dyDescent="0.25">
      <c r="A39">
        <v>33</v>
      </c>
      <c r="B39" t="s">
        <v>12</v>
      </c>
      <c r="C39" t="s">
        <v>17</v>
      </c>
      <c r="D39" t="s">
        <v>20</v>
      </c>
      <c r="E39">
        <v>29</v>
      </c>
      <c r="F39" t="str">
        <f t="shared" si="0"/>
        <v>26-30</v>
      </c>
      <c r="G39">
        <v>4</v>
      </c>
      <c r="H39">
        <v>60327.32</v>
      </c>
      <c r="I39" t="s">
        <v>24</v>
      </c>
      <c r="J39">
        <v>26</v>
      </c>
      <c r="K39">
        <v>17</v>
      </c>
      <c r="L39" t="s">
        <v>26</v>
      </c>
    </row>
    <row r="40" spans="1:12" x14ac:dyDescent="0.25">
      <c r="A40">
        <v>34</v>
      </c>
      <c r="B40" t="s">
        <v>14</v>
      </c>
      <c r="C40" t="s">
        <v>16</v>
      </c>
      <c r="D40" t="s">
        <v>20</v>
      </c>
      <c r="E40">
        <v>47</v>
      </c>
      <c r="F40" t="str">
        <f t="shared" si="0"/>
        <v>46-50</v>
      </c>
      <c r="G40">
        <v>8</v>
      </c>
      <c r="H40">
        <v>79874.81</v>
      </c>
      <c r="I40" t="s">
        <v>24</v>
      </c>
      <c r="J40">
        <v>41</v>
      </c>
      <c r="K40">
        <v>5</v>
      </c>
      <c r="L40" t="s">
        <v>27</v>
      </c>
    </row>
    <row r="41" spans="1:12" x14ac:dyDescent="0.25">
      <c r="A41">
        <v>35</v>
      </c>
      <c r="B41" t="s">
        <v>13</v>
      </c>
      <c r="C41" t="s">
        <v>18</v>
      </c>
      <c r="D41" t="s">
        <v>20</v>
      </c>
      <c r="E41">
        <v>46</v>
      </c>
      <c r="F41" t="str">
        <f t="shared" si="0"/>
        <v>46-50</v>
      </c>
      <c r="G41">
        <v>10</v>
      </c>
      <c r="H41">
        <v>106845.21</v>
      </c>
      <c r="I41" t="s">
        <v>25</v>
      </c>
      <c r="J41">
        <v>18</v>
      </c>
      <c r="K41">
        <v>8</v>
      </c>
      <c r="L41" t="s">
        <v>27</v>
      </c>
    </row>
    <row r="42" spans="1:12" x14ac:dyDescent="0.25">
      <c r="A42">
        <v>36</v>
      </c>
      <c r="B42" t="s">
        <v>15</v>
      </c>
      <c r="C42" t="s">
        <v>18</v>
      </c>
      <c r="D42" t="s">
        <v>21</v>
      </c>
      <c r="E42">
        <v>23</v>
      </c>
      <c r="F42" t="str">
        <f t="shared" si="0"/>
        <v>20-25</v>
      </c>
      <c r="G42">
        <v>4</v>
      </c>
      <c r="H42">
        <v>80038.92</v>
      </c>
      <c r="I42" t="s">
        <v>22</v>
      </c>
      <c r="J42">
        <v>51</v>
      </c>
      <c r="K42">
        <v>8</v>
      </c>
      <c r="L42" t="s">
        <v>27</v>
      </c>
    </row>
    <row r="43" spans="1:12" x14ac:dyDescent="0.25">
      <c r="A43">
        <v>37</v>
      </c>
      <c r="B43" t="s">
        <v>13</v>
      </c>
      <c r="C43" t="s">
        <v>18</v>
      </c>
      <c r="D43" t="s">
        <v>21</v>
      </c>
      <c r="E43">
        <v>57</v>
      </c>
      <c r="F43" t="str">
        <f t="shared" si="0"/>
        <v>56-60</v>
      </c>
      <c r="G43">
        <v>6</v>
      </c>
      <c r="H43">
        <v>81673.53</v>
      </c>
      <c r="I43" t="s">
        <v>24</v>
      </c>
      <c r="J43">
        <v>49</v>
      </c>
      <c r="K43">
        <v>1</v>
      </c>
      <c r="L43" t="s">
        <v>27</v>
      </c>
    </row>
    <row r="44" spans="1:12" x14ac:dyDescent="0.25">
      <c r="A44">
        <v>38</v>
      </c>
      <c r="B44" t="s">
        <v>14</v>
      </c>
      <c r="C44" t="s">
        <v>16</v>
      </c>
      <c r="D44" t="s">
        <v>20</v>
      </c>
      <c r="E44">
        <v>52</v>
      </c>
      <c r="F44" t="str">
        <f t="shared" si="0"/>
        <v>51-55</v>
      </c>
      <c r="G44">
        <v>11</v>
      </c>
      <c r="H44">
        <v>81574.73</v>
      </c>
      <c r="I44" t="s">
        <v>23</v>
      </c>
      <c r="J44">
        <v>41</v>
      </c>
      <c r="K44">
        <v>5</v>
      </c>
      <c r="L44" t="s">
        <v>27</v>
      </c>
    </row>
    <row r="45" spans="1:12" x14ac:dyDescent="0.25">
      <c r="A45">
        <v>39</v>
      </c>
      <c r="B45" t="s">
        <v>14</v>
      </c>
      <c r="C45" t="s">
        <v>16</v>
      </c>
      <c r="D45" t="s">
        <v>20</v>
      </c>
      <c r="E45">
        <v>56</v>
      </c>
      <c r="F45" t="str">
        <f t="shared" si="0"/>
        <v>56-60</v>
      </c>
      <c r="G45">
        <v>2</v>
      </c>
      <c r="H45">
        <v>89916.84</v>
      </c>
      <c r="I45" t="s">
        <v>25</v>
      </c>
      <c r="J45">
        <v>35</v>
      </c>
      <c r="K45">
        <v>0</v>
      </c>
      <c r="L45" t="s">
        <v>26</v>
      </c>
    </row>
    <row r="46" spans="1:12" x14ac:dyDescent="0.25">
      <c r="A46">
        <v>40</v>
      </c>
      <c r="B46" t="s">
        <v>13</v>
      </c>
      <c r="C46" t="s">
        <v>17</v>
      </c>
      <c r="D46" t="s">
        <v>21</v>
      </c>
      <c r="E46">
        <v>50</v>
      </c>
      <c r="F46" t="str">
        <f t="shared" si="0"/>
        <v>46-50</v>
      </c>
      <c r="G46">
        <v>2</v>
      </c>
      <c r="H46">
        <v>95168.67</v>
      </c>
      <c r="I46" t="s">
        <v>22</v>
      </c>
      <c r="J46">
        <v>28</v>
      </c>
      <c r="K46">
        <v>0</v>
      </c>
      <c r="L46" t="s">
        <v>26</v>
      </c>
    </row>
    <row r="47" spans="1:12" x14ac:dyDescent="0.25">
      <c r="A47">
        <v>41</v>
      </c>
      <c r="B47" t="s">
        <v>13</v>
      </c>
      <c r="C47" t="s">
        <v>18</v>
      </c>
      <c r="D47" t="s">
        <v>20</v>
      </c>
      <c r="E47">
        <v>56</v>
      </c>
      <c r="F47" t="str">
        <f t="shared" si="0"/>
        <v>56-60</v>
      </c>
      <c r="G47">
        <v>1</v>
      </c>
      <c r="H47">
        <v>91744.03</v>
      </c>
      <c r="I47" t="s">
        <v>22</v>
      </c>
      <c r="J47">
        <v>29</v>
      </c>
      <c r="K47">
        <v>11</v>
      </c>
      <c r="L47" t="s">
        <v>26</v>
      </c>
    </row>
    <row r="48" spans="1:12" x14ac:dyDescent="0.25">
      <c r="A48">
        <v>42</v>
      </c>
      <c r="B48" t="s">
        <v>13</v>
      </c>
      <c r="C48" t="s">
        <v>18</v>
      </c>
      <c r="D48" t="s">
        <v>20</v>
      </c>
      <c r="E48">
        <v>43</v>
      </c>
      <c r="F48" t="str">
        <f t="shared" si="0"/>
        <v>41-45</v>
      </c>
      <c r="G48">
        <v>5</v>
      </c>
      <c r="H48">
        <v>42434.31</v>
      </c>
      <c r="I48" t="s">
        <v>22</v>
      </c>
      <c r="J48">
        <v>38</v>
      </c>
      <c r="K48">
        <v>19</v>
      </c>
      <c r="L48" t="s">
        <v>26</v>
      </c>
    </row>
    <row r="49" spans="1:12" x14ac:dyDescent="0.25">
      <c r="A49">
        <v>43</v>
      </c>
      <c r="B49" t="s">
        <v>14</v>
      </c>
      <c r="C49" t="s">
        <v>18</v>
      </c>
      <c r="D49" t="s">
        <v>20</v>
      </c>
      <c r="E49">
        <v>45</v>
      </c>
      <c r="F49" t="str">
        <f t="shared" si="0"/>
        <v>41-45</v>
      </c>
      <c r="G49">
        <v>10</v>
      </c>
      <c r="H49">
        <v>119157.07</v>
      </c>
      <c r="I49" t="s">
        <v>25</v>
      </c>
      <c r="J49">
        <v>11</v>
      </c>
      <c r="K49">
        <v>6</v>
      </c>
      <c r="L49" t="s">
        <v>26</v>
      </c>
    </row>
    <row r="50" spans="1:12" x14ac:dyDescent="0.25">
      <c r="A50">
        <v>44</v>
      </c>
      <c r="B50" t="s">
        <v>11</v>
      </c>
      <c r="C50" t="s">
        <v>16</v>
      </c>
      <c r="D50" t="s">
        <v>21</v>
      </c>
      <c r="E50">
        <v>39</v>
      </c>
      <c r="F50" t="str">
        <f t="shared" si="0"/>
        <v>36-40</v>
      </c>
      <c r="G50">
        <v>14</v>
      </c>
      <c r="H50">
        <v>106682.17</v>
      </c>
      <c r="I50" t="s">
        <v>25</v>
      </c>
      <c r="J50">
        <v>36</v>
      </c>
      <c r="K50">
        <v>14</v>
      </c>
      <c r="L50" t="s">
        <v>27</v>
      </c>
    </row>
    <row r="51" spans="1:12" x14ac:dyDescent="0.25">
      <c r="A51">
        <v>45</v>
      </c>
      <c r="B51" t="s">
        <v>13</v>
      </c>
      <c r="C51" t="s">
        <v>17</v>
      </c>
      <c r="D51" t="s">
        <v>20</v>
      </c>
      <c r="E51">
        <v>27</v>
      </c>
      <c r="F51" t="str">
        <f t="shared" si="0"/>
        <v>26-30</v>
      </c>
      <c r="G51">
        <v>12</v>
      </c>
      <c r="H51">
        <v>72536.2</v>
      </c>
      <c r="I51" t="s">
        <v>24</v>
      </c>
      <c r="J51">
        <v>40</v>
      </c>
      <c r="K51">
        <v>5</v>
      </c>
      <c r="L51" t="s">
        <v>27</v>
      </c>
    </row>
    <row r="52" spans="1:12" x14ac:dyDescent="0.25">
      <c r="A52">
        <v>46</v>
      </c>
      <c r="B52" t="s">
        <v>12</v>
      </c>
      <c r="C52" t="s">
        <v>17</v>
      </c>
      <c r="D52" t="s">
        <v>20</v>
      </c>
      <c r="E52">
        <v>25</v>
      </c>
      <c r="F52" t="str">
        <f t="shared" si="0"/>
        <v>20-25</v>
      </c>
      <c r="G52">
        <v>11</v>
      </c>
      <c r="H52">
        <v>87910.720000000001</v>
      </c>
      <c r="I52" t="s">
        <v>22</v>
      </c>
      <c r="J52">
        <v>31</v>
      </c>
      <c r="K52">
        <v>16</v>
      </c>
      <c r="L52" t="s">
        <v>27</v>
      </c>
    </row>
    <row r="53" spans="1:12" x14ac:dyDescent="0.25">
      <c r="A53">
        <v>47</v>
      </c>
      <c r="B53" t="s">
        <v>14</v>
      </c>
      <c r="C53" t="s">
        <v>19</v>
      </c>
      <c r="D53" t="s">
        <v>21</v>
      </c>
      <c r="E53">
        <v>47</v>
      </c>
      <c r="F53" t="str">
        <f t="shared" si="0"/>
        <v>46-50</v>
      </c>
      <c r="G53">
        <v>13</v>
      </c>
      <c r="H53">
        <v>54056.31</v>
      </c>
      <c r="I53" t="s">
        <v>24</v>
      </c>
      <c r="J53">
        <v>21</v>
      </c>
      <c r="K53">
        <v>18</v>
      </c>
      <c r="L53" t="s">
        <v>26</v>
      </c>
    </row>
    <row r="54" spans="1:12" x14ac:dyDescent="0.25">
      <c r="A54">
        <v>48</v>
      </c>
      <c r="B54" t="s">
        <v>11</v>
      </c>
      <c r="C54" t="s">
        <v>18</v>
      </c>
      <c r="D54" t="s">
        <v>20</v>
      </c>
      <c r="E54">
        <v>43</v>
      </c>
      <c r="F54" t="str">
        <f t="shared" si="0"/>
        <v>41-45</v>
      </c>
      <c r="G54">
        <v>14</v>
      </c>
      <c r="H54">
        <v>104691.85</v>
      </c>
      <c r="I54" t="s">
        <v>23</v>
      </c>
      <c r="J54">
        <v>45</v>
      </c>
      <c r="K54">
        <v>5</v>
      </c>
      <c r="L54" t="s">
        <v>26</v>
      </c>
    </row>
    <row r="55" spans="1:12" x14ac:dyDescent="0.25">
      <c r="A55">
        <v>49</v>
      </c>
      <c r="B55" t="s">
        <v>15</v>
      </c>
      <c r="C55" t="s">
        <v>17</v>
      </c>
      <c r="D55" t="s">
        <v>21</v>
      </c>
      <c r="E55">
        <v>28</v>
      </c>
      <c r="F55" t="str">
        <f t="shared" si="0"/>
        <v>26-30</v>
      </c>
      <c r="G55">
        <v>12</v>
      </c>
      <c r="H55">
        <v>84092.42</v>
      </c>
      <c r="I55" t="s">
        <v>22</v>
      </c>
      <c r="J55">
        <v>44</v>
      </c>
      <c r="K55">
        <v>3</v>
      </c>
      <c r="L55" t="s">
        <v>27</v>
      </c>
    </row>
    <row r="56" spans="1:12" x14ac:dyDescent="0.25">
      <c r="A56">
        <v>50</v>
      </c>
      <c r="B56" t="s">
        <v>11</v>
      </c>
      <c r="C56" t="s">
        <v>18</v>
      </c>
      <c r="D56" t="s">
        <v>21</v>
      </c>
      <c r="E56">
        <v>41</v>
      </c>
      <c r="F56" t="str">
        <f t="shared" si="0"/>
        <v>41-45</v>
      </c>
      <c r="G56">
        <v>11</v>
      </c>
      <c r="H56">
        <v>53634.98</v>
      </c>
      <c r="I56" t="s">
        <v>24</v>
      </c>
      <c r="J56">
        <v>10</v>
      </c>
      <c r="K56">
        <v>10</v>
      </c>
      <c r="L56" t="s">
        <v>27</v>
      </c>
    </row>
    <row r="57" spans="1:12" x14ac:dyDescent="0.25">
      <c r="A57">
        <v>51</v>
      </c>
      <c r="B57" t="s">
        <v>15</v>
      </c>
      <c r="C57" t="s">
        <v>17</v>
      </c>
      <c r="D57" t="s">
        <v>21</v>
      </c>
      <c r="E57">
        <v>44</v>
      </c>
      <c r="F57" t="str">
        <f t="shared" si="0"/>
        <v>41-45</v>
      </c>
      <c r="G57">
        <v>4</v>
      </c>
      <c r="H57">
        <v>105675.03</v>
      </c>
      <c r="I57" t="s">
        <v>25</v>
      </c>
      <c r="J57">
        <v>34</v>
      </c>
      <c r="K57">
        <v>10</v>
      </c>
      <c r="L57" t="s">
        <v>26</v>
      </c>
    </row>
    <row r="58" spans="1:12" x14ac:dyDescent="0.25">
      <c r="A58">
        <v>52</v>
      </c>
      <c r="B58" t="s">
        <v>11</v>
      </c>
      <c r="C58" t="s">
        <v>19</v>
      </c>
      <c r="D58" t="s">
        <v>21</v>
      </c>
      <c r="E58">
        <v>45</v>
      </c>
      <c r="F58" t="str">
        <f t="shared" si="0"/>
        <v>41-45</v>
      </c>
      <c r="G58">
        <v>4</v>
      </c>
      <c r="H58">
        <v>38860.76</v>
      </c>
      <c r="I58" t="s">
        <v>24</v>
      </c>
      <c r="J58">
        <v>56</v>
      </c>
      <c r="K58">
        <v>9</v>
      </c>
      <c r="L58" t="s">
        <v>27</v>
      </c>
    </row>
    <row r="59" spans="1:12" x14ac:dyDescent="0.25">
      <c r="A59">
        <v>53</v>
      </c>
      <c r="B59" t="s">
        <v>14</v>
      </c>
      <c r="C59" t="s">
        <v>17</v>
      </c>
      <c r="D59" t="s">
        <v>20</v>
      </c>
      <c r="E59">
        <v>43</v>
      </c>
      <c r="F59" t="str">
        <f t="shared" si="0"/>
        <v>41-45</v>
      </c>
      <c r="G59">
        <v>5</v>
      </c>
      <c r="H59">
        <v>52964.2</v>
      </c>
      <c r="I59" t="s">
        <v>24</v>
      </c>
      <c r="J59">
        <v>42</v>
      </c>
      <c r="K59">
        <v>7</v>
      </c>
      <c r="L59" t="s">
        <v>26</v>
      </c>
    </row>
    <row r="60" spans="1:12" x14ac:dyDescent="0.25">
      <c r="A60">
        <v>54</v>
      </c>
      <c r="B60" t="s">
        <v>12</v>
      </c>
      <c r="C60" t="s">
        <v>16</v>
      </c>
      <c r="D60" t="s">
        <v>20</v>
      </c>
      <c r="E60">
        <v>34</v>
      </c>
      <c r="F60" t="str">
        <f t="shared" si="0"/>
        <v>31-35</v>
      </c>
      <c r="G60">
        <v>11</v>
      </c>
      <c r="H60">
        <v>60367.63</v>
      </c>
      <c r="I60" t="s">
        <v>24</v>
      </c>
      <c r="J60">
        <v>50</v>
      </c>
      <c r="K60">
        <v>0</v>
      </c>
      <c r="L60" t="s">
        <v>26</v>
      </c>
    </row>
    <row r="61" spans="1:12" x14ac:dyDescent="0.25">
      <c r="A61">
        <v>55</v>
      </c>
      <c r="B61" t="s">
        <v>14</v>
      </c>
      <c r="C61" t="s">
        <v>17</v>
      </c>
      <c r="D61" t="s">
        <v>20</v>
      </c>
      <c r="E61">
        <v>44</v>
      </c>
      <c r="F61" t="str">
        <f t="shared" si="0"/>
        <v>41-45</v>
      </c>
      <c r="G61">
        <v>4</v>
      </c>
      <c r="H61">
        <v>41177.85</v>
      </c>
      <c r="I61" t="s">
        <v>23</v>
      </c>
      <c r="J61">
        <v>14</v>
      </c>
      <c r="K61">
        <v>0</v>
      </c>
      <c r="L61" t="s">
        <v>26</v>
      </c>
    </row>
    <row r="62" spans="1:12" x14ac:dyDescent="0.25">
      <c r="A62">
        <v>56</v>
      </c>
      <c r="B62" t="s">
        <v>11</v>
      </c>
      <c r="C62" t="s">
        <v>16</v>
      </c>
      <c r="D62" t="s">
        <v>21</v>
      </c>
      <c r="E62">
        <v>32</v>
      </c>
      <c r="F62" t="str">
        <f t="shared" si="0"/>
        <v>31-35</v>
      </c>
      <c r="G62">
        <v>10</v>
      </c>
      <c r="H62">
        <v>71787.070000000007</v>
      </c>
      <c r="I62" t="s">
        <v>23</v>
      </c>
      <c r="J62">
        <v>39</v>
      </c>
      <c r="K62">
        <v>14</v>
      </c>
      <c r="L62" t="s">
        <v>27</v>
      </c>
    </row>
    <row r="63" spans="1:12" x14ac:dyDescent="0.25">
      <c r="A63">
        <v>57</v>
      </c>
      <c r="B63" t="s">
        <v>11</v>
      </c>
      <c r="C63" t="s">
        <v>18</v>
      </c>
      <c r="D63" t="s">
        <v>20</v>
      </c>
      <c r="E63">
        <v>36</v>
      </c>
      <c r="F63" t="str">
        <f t="shared" si="0"/>
        <v>36-40</v>
      </c>
      <c r="G63">
        <v>6</v>
      </c>
      <c r="H63">
        <v>98915.83</v>
      </c>
      <c r="I63" t="s">
        <v>23</v>
      </c>
      <c r="J63">
        <v>28</v>
      </c>
      <c r="K63">
        <v>2</v>
      </c>
      <c r="L63" t="s">
        <v>26</v>
      </c>
    </row>
    <row r="64" spans="1:12" x14ac:dyDescent="0.25">
      <c r="A64">
        <v>58</v>
      </c>
      <c r="B64" t="s">
        <v>15</v>
      </c>
      <c r="C64" t="s">
        <v>16</v>
      </c>
      <c r="D64" t="s">
        <v>21</v>
      </c>
      <c r="E64">
        <v>27</v>
      </c>
      <c r="F64" t="str">
        <f t="shared" si="0"/>
        <v>26-30</v>
      </c>
      <c r="G64">
        <v>14</v>
      </c>
      <c r="H64">
        <v>66646.350000000006</v>
      </c>
      <c r="I64" t="s">
        <v>22</v>
      </c>
      <c r="J64">
        <v>47</v>
      </c>
      <c r="K64">
        <v>5</v>
      </c>
      <c r="L64" t="s">
        <v>26</v>
      </c>
    </row>
    <row r="65" spans="1:12" x14ac:dyDescent="0.25">
      <c r="A65">
        <v>59</v>
      </c>
      <c r="B65" t="s">
        <v>13</v>
      </c>
      <c r="C65" t="s">
        <v>18</v>
      </c>
      <c r="D65" t="s">
        <v>20</v>
      </c>
      <c r="E65">
        <v>32</v>
      </c>
      <c r="F65" t="str">
        <f t="shared" si="0"/>
        <v>31-35</v>
      </c>
      <c r="G65">
        <v>13</v>
      </c>
      <c r="H65">
        <v>92539.11</v>
      </c>
      <c r="I65" t="s">
        <v>23</v>
      </c>
      <c r="J65">
        <v>49</v>
      </c>
      <c r="K65">
        <v>3</v>
      </c>
      <c r="L65" t="s">
        <v>26</v>
      </c>
    </row>
    <row r="66" spans="1:12" x14ac:dyDescent="0.25">
      <c r="A66">
        <v>60</v>
      </c>
      <c r="B66" t="s">
        <v>14</v>
      </c>
      <c r="C66" t="s">
        <v>18</v>
      </c>
      <c r="D66" t="s">
        <v>21</v>
      </c>
      <c r="E66">
        <v>48</v>
      </c>
      <c r="F66" t="str">
        <f t="shared" si="0"/>
        <v>46-50</v>
      </c>
      <c r="G66">
        <v>9</v>
      </c>
      <c r="H66">
        <v>47462.95</v>
      </c>
      <c r="I66" t="s">
        <v>23</v>
      </c>
      <c r="J66">
        <v>12</v>
      </c>
      <c r="K66">
        <v>3</v>
      </c>
      <c r="L66" t="s">
        <v>26</v>
      </c>
    </row>
    <row r="67" spans="1:12" x14ac:dyDescent="0.25">
      <c r="A67">
        <v>61</v>
      </c>
      <c r="B67" t="s">
        <v>15</v>
      </c>
      <c r="C67" t="s">
        <v>17</v>
      </c>
      <c r="D67" t="s">
        <v>21</v>
      </c>
      <c r="E67">
        <v>48</v>
      </c>
      <c r="F67" t="str">
        <f t="shared" si="0"/>
        <v>46-50</v>
      </c>
      <c r="G67">
        <v>2</v>
      </c>
      <c r="H67">
        <v>104432.7</v>
      </c>
      <c r="I67" t="s">
        <v>25</v>
      </c>
      <c r="J67">
        <v>43</v>
      </c>
      <c r="K67">
        <v>13</v>
      </c>
      <c r="L67" t="s">
        <v>26</v>
      </c>
    </row>
    <row r="68" spans="1:12" x14ac:dyDescent="0.25">
      <c r="A68">
        <v>62</v>
      </c>
      <c r="B68" t="s">
        <v>11</v>
      </c>
      <c r="C68" t="s">
        <v>18</v>
      </c>
      <c r="D68" t="s">
        <v>21</v>
      </c>
      <c r="E68">
        <v>41</v>
      </c>
      <c r="F68" t="str">
        <f t="shared" si="0"/>
        <v>41-45</v>
      </c>
      <c r="G68">
        <v>11</v>
      </c>
      <c r="H68">
        <v>45343.85</v>
      </c>
      <c r="I68" t="s">
        <v>22</v>
      </c>
      <c r="J68">
        <v>35</v>
      </c>
      <c r="K68">
        <v>18</v>
      </c>
      <c r="L68" t="s">
        <v>27</v>
      </c>
    </row>
    <row r="69" spans="1:12" x14ac:dyDescent="0.25">
      <c r="A69">
        <v>63</v>
      </c>
      <c r="B69" t="s">
        <v>11</v>
      </c>
      <c r="C69" t="s">
        <v>18</v>
      </c>
      <c r="D69" t="s">
        <v>20</v>
      </c>
      <c r="E69">
        <v>38</v>
      </c>
      <c r="F69" t="str">
        <f t="shared" si="0"/>
        <v>36-40</v>
      </c>
      <c r="G69">
        <v>14</v>
      </c>
      <c r="H69">
        <v>93112.38</v>
      </c>
      <c r="I69" t="s">
        <v>23</v>
      </c>
      <c r="J69">
        <v>37</v>
      </c>
      <c r="K69">
        <v>17</v>
      </c>
      <c r="L69" t="s">
        <v>27</v>
      </c>
    </row>
    <row r="70" spans="1:12" x14ac:dyDescent="0.25">
      <c r="A70">
        <v>64</v>
      </c>
      <c r="B70" t="s">
        <v>13</v>
      </c>
      <c r="C70" t="s">
        <v>16</v>
      </c>
      <c r="D70" t="s">
        <v>21</v>
      </c>
      <c r="E70">
        <v>23</v>
      </c>
      <c r="F70" t="str">
        <f t="shared" ref="F70:F133" si="1">IF(E70&lt;=25,"20-25",IF(E70&lt;=30,"26-30",IF(E70&lt;=35,"31-35",IF(E70&lt;=40,"36-40",IF(E70&lt;=45,"41-45",IF(E70&lt;=50,"46-50",IF(E70&lt;=55,"51-55",IF(E70&lt;=60,"56-60",IF(E70&lt;=65,"61-65","66+")))))))))</f>
        <v>20-25</v>
      </c>
      <c r="G70">
        <v>10</v>
      </c>
      <c r="H70">
        <v>55343.040000000001</v>
      </c>
      <c r="I70" t="s">
        <v>24</v>
      </c>
      <c r="J70">
        <v>55</v>
      </c>
      <c r="K70">
        <v>2</v>
      </c>
      <c r="L70" t="s">
        <v>27</v>
      </c>
    </row>
    <row r="71" spans="1:12" x14ac:dyDescent="0.25">
      <c r="A71">
        <v>65</v>
      </c>
      <c r="B71" t="s">
        <v>14</v>
      </c>
      <c r="C71" t="s">
        <v>19</v>
      </c>
      <c r="D71" t="s">
        <v>21</v>
      </c>
      <c r="E71">
        <v>41</v>
      </c>
      <c r="F71" t="str">
        <f t="shared" si="1"/>
        <v>41-45</v>
      </c>
      <c r="G71">
        <v>4</v>
      </c>
      <c r="H71">
        <v>103537.81</v>
      </c>
      <c r="I71" t="s">
        <v>24</v>
      </c>
      <c r="J71">
        <v>32</v>
      </c>
      <c r="K71">
        <v>2</v>
      </c>
      <c r="L71" t="s">
        <v>27</v>
      </c>
    </row>
    <row r="72" spans="1:12" x14ac:dyDescent="0.25">
      <c r="A72">
        <v>66</v>
      </c>
      <c r="B72" t="s">
        <v>11</v>
      </c>
      <c r="C72" t="s">
        <v>16</v>
      </c>
      <c r="D72" t="s">
        <v>20</v>
      </c>
      <c r="E72">
        <v>36</v>
      </c>
      <c r="F72" t="str">
        <f t="shared" si="1"/>
        <v>36-40</v>
      </c>
      <c r="G72">
        <v>1</v>
      </c>
      <c r="H72">
        <v>116817.68</v>
      </c>
      <c r="I72" t="s">
        <v>23</v>
      </c>
      <c r="J72">
        <v>52</v>
      </c>
      <c r="K72">
        <v>19</v>
      </c>
      <c r="L72" t="s">
        <v>27</v>
      </c>
    </row>
    <row r="73" spans="1:12" x14ac:dyDescent="0.25">
      <c r="A73">
        <v>67</v>
      </c>
      <c r="B73" t="s">
        <v>12</v>
      </c>
      <c r="C73" t="s">
        <v>16</v>
      </c>
      <c r="D73" t="s">
        <v>21</v>
      </c>
      <c r="E73">
        <v>31</v>
      </c>
      <c r="F73" t="str">
        <f t="shared" si="1"/>
        <v>31-35</v>
      </c>
      <c r="G73">
        <v>7</v>
      </c>
      <c r="H73">
        <v>99932.34</v>
      </c>
      <c r="I73" t="s">
        <v>25</v>
      </c>
      <c r="J73">
        <v>59</v>
      </c>
      <c r="K73">
        <v>18</v>
      </c>
      <c r="L73" t="s">
        <v>27</v>
      </c>
    </row>
    <row r="74" spans="1:12" x14ac:dyDescent="0.25">
      <c r="A74">
        <v>68</v>
      </c>
      <c r="B74" t="s">
        <v>13</v>
      </c>
      <c r="C74" t="s">
        <v>18</v>
      </c>
      <c r="D74" t="s">
        <v>21</v>
      </c>
      <c r="E74">
        <v>57</v>
      </c>
      <c r="F74" t="str">
        <f t="shared" si="1"/>
        <v>56-60</v>
      </c>
      <c r="G74">
        <v>5</v>
      </c>
      <c r="H74">
        <v>34856.629999999997</v>
      </c>
      <c r="I74" t="s">
        <v>25</v>
      </c>
      <c r="J74">
        <v>16</v>
      </c>
      <c r="K74">
        <v>4</v>
      </c>
      <c r="L74" t="s">
        <v>27</v>
      </c>
    </row>
    <row r="75" spans="1:12" x14ac:dyDescent="0.25">
      <c r="A75">
        <v>69</v>
      </c>
      <c r="B75" t="s">
        <v>13</v>
      </c>
      <c r="C75" t="s">
        <v>18</v>
      </c>
      <c r="D75" t="s">
        <v>20</v>
      </c>
      <c r="E75">
        <v>57</v>
      </c>
      <c r="F75" t="str">
        <f t="shared" si="1"/>
        <v>56-60</v>
      </c>
      <c r="G75">
        <v>8</v>
      </c>
      <c r="H75">
        <v>33544.92</v>
      </c>
      <c r="I75" t="s">
        <v>24</v>
      </c>
      <c r="J75">
        <v>39</v>
      </c>
      <c r="K75">
        <v>11</v>
      </c>
      <c r="L75" t="s">
        <v>26</v>
      </c>
    </row>
    <row r="76" spans="1:12" x14ac:dyDescent="0.25">
      <c r="A76">
        <v>70</v>
      </c>
      <c r="B76" t="s">
        <v>15</v>
      </c>
      <c r="C76" t="s">
        <v>16</v>
      </c>
      <c r="D76" t="s">
        <v>21</v>
      </c>
      <c r="E76">
        <v>30</v>
      </c>
      <c r="F76" t="str">
        <f t="shared" si="1"/>
        <v>26-30</v>
      </c>
      <c r="G76">
        <v>7</v>
      </c>
      <c r="H76">
        <v>31891.39</v>
      </c>
      <c r="I76" t="s">
        <v>23</v>
      </c>
      <c r="J76">
        <v>42</v>
      </c>
      <c r="K76">
        <v>3</v>
      </c>
      <c r="L76" t="s">
        <v>26</v>
      </c>
    </row>
    <row r="77" spans="1:12" x14ac:dyDescent="0.25">
      <c r="A77">
        <v>71</v>
      </c>
      <c r="B77" t="s">
        <v>15</v>
      </c>
      <c r="C77" t="s">
        <v>17</v>
      </c>
      <c r="D77" t="s">
        <v>20</v>
      </c>
      <c r="E77">
        <v>48</v>
      </c>
      <c r="F77" t="str">
        <f t="shared" si="1"/>
        <v>46-50</v>
      </c>
      <c r="G77">
        <v>6</v>
      </c>
      <c r="H77">
        <v>114166.51</v>
      </c>
      <c r="I77" t="s">
        <v>23</v>
      </c>
      <c r="J77">
        <v>49</v>
      </c>
      <c r="K77">
        <v>17</v>
      </c>
      <c r="L77" t="s">
        <v>27</v>
      </c>
    </row>
    <row r="78" spans="1:12" x14ac:dyDescent="0.25">
      <c r="A78">
        <v>72</v>
      </c>
      <c r="B78" t="s">
        <v>15</v>
      </c>
      <c r="C78" t="s">
        <v>19</v>
      </c>
      <c r="D78" t="s">
        <v>21</v>
      </c>
      <c r="E78">
        <v>35</v>
      </c>
      <c r="F78" t="str">
        <f t="shared" si="1"/>
        <v>31-35</v>
      </c>
      <c r="G78">
        <v>7</v>
      </c>
      <c r="H78">
        <v>46102.39</v>
      </c>
      <c r="I78" t="s">
        <v>23</v>
      </c>
      <c r="J78">
        <v>33</v>
      </c>
      <c r="K78">
        <v>2</v>
      </c>
      <c r="L78" t="s">
        <v>27</v>
      </c>
    </row>
    <row r="79" spans="1:12" x14ac:dyDescent="0.25">
      <c r="A79">
        <v>73</v>
      </c>
      <c r="B79" t="s">
        <v>11</v>
      </c>
      <c r="C79" t="s">
        <v>18</v>
      </c>
      <c r="D79" t="s">
        <v>20</v>
      </c>
      <c r="E79">
        <v>47</v>
      </c>
      <c r="F79" t="str">
        <f t="shared" si="1"/>
        <v>46-50</v>
      </c>
      <c r="G79">
        <v>1</v>
      </c>
      <c r="H79">
        <v>106890.83</v>
      </c>
      <c r="I79" t="s">
        <v>23</v>
      </c>
      <c r="J79">
        <v>47</v>
      </c>
      <c r="K79">
        <v>19</v>
      </c>
      <c r="L79" t="s">
        <v>26</v>
      </c>
    </row>
    <row r="80" spans="1:12" x14ac:dyDescent="0.25">
      <c r="A80">
        <v>74</v>
      </c>
      <c r="B80" t="s">
        <v>13</v>
      </c>
      <c r="C80" t="s">
        <v>18</v>
      </c>
      <c r="D80" t="s">
        <v>21</v>
      </c>
      <c r="E80">
        <v>36</v>
      </c>
      <c r="F80" t="str">
        <f t="shared" si="1"/>
        <v>36-40</v>
      </c>
      <c r="G80">
        <v>8</v>
      </c>
      <c r="H80">
        <v>96007.31</v>
      </c>
      <c r="I80" t="s">
        <v>24</v>
      </c>
      <c r="J80">
        <v>20</v>
      </c>
      <c r="K80">
        <v>8</v>
      </c>
      <c r="L80" t="s">
        <v>26</v>
      </c>
    </row>
    <row r="81" spans="1:12" x14ac:dyDescent="0.25">
      <c r="A81">
        <v>75</v>
      </c>
      <c r="B81" t="s">
        <v>14</v>
      </c>
      <c r="C81" t="s">
        <v>16</v>
      </c>
      <c r="D81" t="s">
        <v>20</v>
      </c>
      <c r="E81">
        <v>35</v>
      </c>
      <c r="F81" t="str">
        <f t="shared" si="1"/>
        <v>31-35</v>
      </c>
      <c r="G81">
        <v>8</v>
      </c>
      <c r="H81">
        <v>90837.78</v>
      </c>
      <c r="I81" t="s">
        <v>22</v>
      </c>
      <c r="J81">
        <v>19</v>
      </c>
      <c r="K81">
        <v>9</v>
      </c>
      <c r="L81" t="s">
        <v>26</v>
      </c>
    </row>
    <row r="82" spans="1:12" x14ac:dyDescent="0.25">
      <c r="A82">
        <v>76</v>
      </c>
      <c r="B82" t="s">
        <v>12</v>
      </c>
      <c r="C82" t="s">
        <v>17</v>
      </c>
      <c r="D82" t="s">
        <v>21</v>
      </c>
      <c r="E82">
        <v>28</v>
      </c>
      <c r="F82" t="str">
        <f t="shared" si="1"/>
        <v>26-30</v>
      </c>
      <c r="G82">
        <v>14</v>
      </c>
      <c r="H82">
        <v>34230.79</v>
      </c>
      <c r="I82" t="s">
        <v>24</v>
      </c>
      <c r="J82">
        <v>11</v>
      </c>
      <c r="K82">
        <v>14</v>
      </c>
      <c r="L82" t="s">
        <v>26</v>
      </c>
    </row>
    <row r="83" spans="1:12" x14ac:dyDescent="0.25">
      <c r="A83">
        <v>77</v>
      </c>
      <c r="B83" t="s">
        <v>11</v>
      </c>
      <c r="C83" t="s">
        <v>18</v>
      </c>
      <c r="D83" t="s">
        <v>21</v>
      </c>
      <c r="E83">
        <v>30</v>
      </c>
      <c r="F83" t="str">
        <f t="shared" si="1"/>
        <v>26-30</v>
      </c>
      <c r="G83">
        <v>2</v>
      </c>
      <c r="H83">
        <v>81285.48</v>
      </c>
      <c r="I83" t="s">
        <v>24</v>
      </c>
      <c r="J83">
        <v>10</v>
      </c>
      <c r="K83">
        <v>3</v>
      </c>
      <c r="L83" t="s">
        <v>26</v>
      </c>
    </row>
    <row r="84" spans="1:12" x14ac:dyDescent="0.25">
      <c r="A84">
        <v>78</v>
      </c>
      <c r="B84" t="s">
        <v>11</v>
      </c>
      <c r="C84" t="s">
        <v>18</v>
      </c>
      <c r="D84" t="s">
        <v>21</v>
      </c>
      <c r="E84">
        <v>36</v>
      </c>
      <c r="F84" t="str">
        <f t="shared" si="1"/>
        <v>36-40</v>
      </c>
      <c r="G84">
        <v>1</v>
      </c>
      <c r="H84">
        <v>117593</v>
      </c>
      <c r="I84" t="s">
        <v>23</v>
      </c>
      <c r="J84">
        <v>13</v>
      </c>
      <c r="K84">
        <v>12</v>
      </c>
      <c r="L84" t="s">
        <v>26</v>
      </c>
    </row>
    <row r="85" spans="1:12" x14ac:dyDescent="0.25">
      <c r="A85">
        <v>79</v>
      </c>
      <c r="B85" t="s">
        <v>14</v>
      </c>
      <c r="C85" t="s">
        <v>16</v>
      </c>
      <c r="D85" t="s">
        <v>20</v>
      </c>
      <c r="E85">
        <v>50</v>
      </c>
      <c r="F85" t="str">
        <f t="shared" si="1"/>
        <v>46-50</v>
      </c>
      <c r="G85">
        <v>11</v>
      </c>
      <c r="H85">
        <v>88184.52</v>
      </c>
      <c r="I85" t="s">
        <v>22</v>
      </c>
      <c r="J85">
        <v>35</v>
      </c>
      <c r="K85">
        <v>17</v>
      </c>
      <c r="L85" t="s">
        <v>27</v>
      </c>
    </row>
    <row r="86" spans="1:12" x14ac:dyDescent="0.25">
      <c r="A86">
        <v>80</v>
      </c>
      <c r="B86" t="s">
        <v>11</v>
      </c>
      <c r="C86" t="s">
        <v>18</v>
      </c>
      <c r="D86" t="s">
        <v>21</v>
      </c>
      <c r="E86">
        <v>51</v>
      </c>
      <c r="F86" t="str">
        <f t="shared" si="1"/>
        <v>51-55</v>
      </c>
      <c r="G86">
        <v>14</v>
      </c>
      <c r="H86">
        <v>56023.199999999997</v>
      </c>
      <c r="I86" t="s">
        <v>24</v>
      </c>
      <c r="J86">
        <v>50</v>
      </c>
      <c r="K86">
        <v>10</v>
      </c>
      <c r="L86" t="s">
        <v>26</v>
      </c>
    </row>
    <row r="87" spans="1:12" x14ac:dyDescent="0.25">
      <c r="A87">
        <v>81</v>
      </c>
      <c r="B87" t="s">
        <v>14</v>
      </c>
      <c r="C87" t="s">
        <v>19</v>
      </c>
      <c r="D87" t="s">
        <v>20</v>
      </c>
      <c r="E87">
        <v>53</v>
      </c>
      <c r="F87" t="str">
        <f t="shared" si="1"/>
        <v>51-55</v>
      </c>
      <c r="G87">
        <v>12</v>
      </c>
      <c r="H87">
        <v>99084.72</v>
      </c>
      <c r="I87" t="s">
        <v>24</v>
      </c>
      <c r="J87">
        <v>22</v>
      </c>
      <c r="K87">
        <v>17</v>
      </c>
      <c r="L87" t="s">
        <v>27</v>
      </c>
    </row>
    <row r="88" spans="1:12" x14ac:dyDescent="0.25">
      <c r="A88">
        <v>82</v>
      </c>
      <c r="B88" t="s">
        <v>14</v>
      </c>
      <c r="C88" t="s">
        <v>19</v>
      </c>
      <c r="D88" t="s">
        <v>20</v>
      </c>
      <c r="E88">
        <v>52</v>
      </c>
      <c r="F88" t="str">
        <f t="shared" si="1"/>
        <v>51-55</v>
      </c>
      <c r="G88">
        <v>12</v>
      </c>
      <c r="H88">
        <v>73671.520000000004</v>
      </c>
      <c r="I88" t="s">
        <v>22</v>
      </c>
      <c r="J88">
        <v>13</v>
      </c>
      <c r="K88">
        <v>0</v>
      </c>
      <c r="L88" t="s">
        <v>27</v>
      </c>
    </row>
    <row r="89" spans="1:12" x14ac:dyDescent="0.25">
      <c r="A89">
        <v>83</v>
      </c>
      <c r="B89" t="s">
        <v>13</v>
      </c>
      <c r="C89" t="s">
        <v>19</v>
      </c>
      <c r="D89" t="s">
        <v>20</v>
      </c>
      <c r="E89">
        <v>30</v>
      </c>
      <c r="F89" t="str">
        <f t="shared" si="1"/>
        <v>26-30</v>
      </c>
      <c r="G89">
        <v>3</v>
      </c>
      <c r="H89">
        <v>40523.9</v>
      </c>
      <c r="I89" t="s">
        <v>23</v>
      </c>
      <c r="J89">
        <v>44</v>
      </c>
      <c r="K89">
        <v>17</v>
      </c>
      <c r="L89" t="s">
        <v>27</v>
      </c>
    </row>
    <row r="90" spans="1:12" x14ac:dyDescent="0.25">
      <c r="A90">
        <v>84</v>
      </c>
      <c r="B90" t="s">
        <v>11</v>
      </c>
      <c r="C90" t="s">
        <v>16</v>
      </c>
      <c r="D90" t="s">
        <v>21</v>
      </c>
      <c r="E90">
        <v>24</v>
      </c>
      <c r="F90" t="str">
        <f t="shared" si="1"/>
        <v>20-25</v>
      </c>
      <c r="G90">
        <v>12</v>
      </c>
      <c r="H90">
        <v>108856.12</v>
      </c>
      <c r="I90" t="s">
        <v>23</v>
      </c>
      <c r="J90">
        <v>37</v>
      </c>
      <c r="K90">
        <v>11</v>
      </c>
      <c r="L90" t="s">
        <v>26</v>
      </c>
    </row>
    <row r="91" spans="1:12" x14ac:dyDescent="0.25">
      <c r="A91">
        <v>85</v>
      </c>
      <c r="B91" t="s">
        <v>11</v>
      </c>
      <c r="C91" t="s">
        <v>16</v>
      </c>
      <c r="D91" t="s">
        <v>21</v>
      </c>
      <c r="E91">
        <v>37</v>
      </c>
      <c r="F91" t="str">
        <f t="shared" si="1"/>
        <v>36-40</v>
      </c>
      <c r="G91">
        <v>7</v>
      </c>
      <c r="H91">
        <v>102407.21</v>
      </c>
      <c r="I91" t="s">
        <v>25</v>
      </c>
      <c r="J91">
        <v>59</v>
      </c>
      <c r="K91">
        <v>8</v>
      </c>
      <c r="L91" t="s">
        <v>27</v>
      </c>
    </row>
    <row r="92" spans="1:12" x14ac:dyDescent="0.25">
      <c r="A92">
        <v>86</v>
      </c>
      <c r="B92" t="s">
        <v>12</v>
      </c>
      <c r="C92" t="s">
        <v>18</v>
      </c>
      <c r="D92" t="s">
        <v>21</v>
      </c>
      <c r="E92">
        <v>50</v>
      </c>
      <c r="F92" t="str">
        <f t="shared" si="1"/>
        <v>46-50</v>
      </c>
      <c r="G92">
        <v>7</v>
      </c>
      <c r="H92">
        <v>32404.99</v>
      </c>
      <c r="I92" t="s">
        <v>22</v>
      </c>
      <c r="J92">
        <v>11</v>
      </c>
      <c r="K92">
        <v>2</v>
      </c>
      <c r="L92" t="s">
        <v>26</v>
      </c>
    </row>
    <row r="93" spans="1:12" x14ac:dyDescent="0.25">
      <c r="A93">
        <v>87</v>
      </c>
      <c r="B93" t="s">
        <v>14</v>
      </c>
      <c r="C93" t="s">
        <v>17</v>
      </c>
      <c r="D93" t="s">
        <v>20</v>
      </c>
      <c r="E93">
        <v>56</v>
      </c>
      <c r="F93" t="str">
        <f t="shared" si="1"/>
        <v>56-60</v>
      </c>
      <c r="G93">
        <v>8</v>
      </c>
      <c r="H93">
        <v>33663.910000000003</v>
      </c>
      <c r="I93" t="s">
        <v>24</v>
      </c>
      <c r="J93">
        <v>18</v>
      </c>
      <c r="K93">
        <v>16</v>
      </c>
      <c r="L93" t="s">
        <v>27</v>
      </c>
    </row>
    <row r="94" spans="1:12" x14ac:dyDescent="0.25">
      <c r="A94">
        <v>88</v>
      </c>
      <c r="B94" t="s">
        <v>12</v>
      </c>
      <c r="C94" t="s">
        <v>17</v>
      </c>
      <c r="D94" t="s">
        <v>21</v>
      </c>
      <c r="E94">
        <v>59</v>
      </c>
      <c r="F94" t="str">
        <f t="shared" si="1"/>
        <v>56-60</v>
      </c>
      <c r="G94">
        <v>5</v>
      </c>
      <c r="H94">
        <v>46983.15</v>
      </c>
      <c r="I94" t="s">
        <v>22</v>
      </c>
      <c r="J94">
        <v>48</v>
      </c>
      <c r="K94">
        <v>4</v>
      </c>
      <c r="L94" t="s">
        <v>27</v>
      </c>
    </row>
    <row r="95" spans="1:12" x14ac:dyDescent="0.25">
      <c r="A95">
        <v>89</v>
      </c>
      <c r="B95" t="s">
        <v>12</v>
      </c>
      <c r="C95" t="s">
        <v>18</v>
      </c>
      <c r="D95" t="s">
        <v>20</v>
      </c>
      <c r="E95">
        <v>59</v>
      </c>
      <c r="F95" t="str">
        <f t="shared" si="1"/>
        <v>56-60</v>
      </c>
      <c r="G95">
        <v>4</v>
      </c>
      <c r="H95">
        <v>107673.3</v>
      </c>
      <c r="I95" t="s">
        <v>23</v>
      </c>
      <c r="J95">
        <v>43</v>
      </c>
      <c r="K95">
        <v>9</v>
      </c>
      <c r="L95" t="s">
        <v>27</v>
      </c>
    </row>
    <row r="96" spans="1:12" x14ac:dyDescent="0.25">
      <c r="A96">
        <v>90</v>
      </c>
      <c r="B96" t="s">
        <v>12</v>
      </c>
      <c r="C96" t="s">
        <v>17</v>
      </c>
      <c r="D96" t="s">
        <v>20</v>
      </c>
      <c r="E96">
        <v>46</v>
      </c>
      <c r="F96" t="str">
        <f t="shared" si="1"/>
        <v>46-50</v>
      </c>
      <c r="G96">
        <v>4</v>
      </c>
      <c r="H96">
        <v>47510.83</v>
      </c>
      <c r="I96" t="s">
        <v>23</v>
      </c>
      <c r="J96">
        <v>53</v>
      </c>
      <c r="K96">
        <v>10</v>
      </c>
      <c r="L96" t="s">
        <v>27</v>
      </c>
    </row>
    <row r="97" spans="1:12" x14ac:dyDescent="0.25">
      <c r="A97">
        <v>91</v>
      </c>
      <c r="B97" t="s">
        <v>15</v>
      </c>
      <c r="C97" t="s">
        <v>16</v>
      </c>
      <c r="D97" t="s">
        <v>21</v>
      </c>
      <c r="E97">
        <v>27</v>
      </c>
      <c r="F97" t="str">
        <f t="shared" si="1"/>
        <v>26-30</v>
      </c>
      <c r="G97">
        <v>6</v>
      </c>
      <c r="H97">
        <v>112955.14</v>
      </c>
      <c r="I97" t="s">
        <v>24</v>
      </c>
      <c r="J97">
        <v>41</v>
      </c>
      <c r="K97">
        <v>15</v>
      </c>
      <c r="L97" t="s">
        <v>26</v>
      </c>
    </row>
    <row r="98" spans="1:12" x14ac:dyDescent="0.25">
      <c r="A98">
        <v>92</v>
      </c>
      <c r="B98" t="s">
        <v>13</v>
      </c>
      <c r="C98" t="s">
        <v>17</v>
      </c>
      <c r="D98" t="s">
        <v>20</v>
      </c>
      <c r="E98">
        <v>36</v>
      </c>
      <c r="F98" t="str">
        <f t="shared" si="1"/>
        <v>36-40</v>
      </c>
      <c r="G98">
        <v>2</v>
      </c>
      <c r="H98">
        <v>75977.8</v>
      </c>
      <c r="I98" t="s">
        <v>24</v>
      </c>
      <c r="J98">
        <v>39</v>
      </c>
      <c r="K98">
        <v>17</v>
      </c>
      <c r="L98" t="s">
        <v>26</v>
      </c>
    </row>
    <row r="99" spans="1:12" x14ac:dyDescent="0.25">
      <c r="A99">
        <v>93</v>
      </c>
      <c r="B99" t="s">
        <v>14</v>
      </c>
      <c r="C99" t="s">
        <v>17</v>
      </c>
      <c r="D99" t="s">
        <v>20</v>
      </c>
      <c r="E99">
        <v>56</v>
      </c>
      <c r="F99" t="str">
        <f t="shared" si="1"/>
        <v>56-60</v>
      </c>
      <c r="G99">
        <v>1</v>
      </c>
      <c r="H99">
        <v>55852.71</v>
      </c>
      <c r="I99" t="s">
        <v>23</v>
      </c>
      <c r="J99">
        <v>58</v>
      </c>
      <c r="K99">
        <v>7</v>
      </c>
      <c r="L99" t="s">
        <v>27</v>
      </c>
    </row>
    <row r="100" spans="1:12" x14ac:dyDescent="0.25">
      <c r="A100">
        <v>94</v>
      </c>
      <c r="B100" t="s">
        <v>11</v>
      </c>
      <c r="C100" t="s">
        <v>19</v>
      </c>
      <c r="D100" t="s">
        <v>20</v>
      </c>
      <c r="E100">
        <v>33</v>
      </c>
      <c r="F100" t="str">
        <f t="shared" si="1"/>
        <v>31-35</v>
      </c>
      <c r="G100">
        <v>12</v>
      </c>
      <c r="H100">
        <v>41253.32</v>
      </c>
      <c r="I100" t="s">
        <v>23</v>
      </c>
      <c r="J100">
        <v>55</v>
      </c>
      <c r="K100">
        <v>13</v>
      </c>
      <c r="L100" t="s">
        <v>27</v>
      </c>
    </row>
    <row r="101" spans="1:12" x14ac:dyDescent="0.25">
      <c r="A101">
        <v>95</v>
      </c>
      <c r="B101" t="s">
        <v>15</v>
      </c>
      <c r="C101" t="s">
        <v>17</v>
      </c>
      <c r="D101" t="s">
        <v>21</v>
      </c>
      <c r="E101">
        <v>38</v>
      </c>
      <c r="F101" t="str">
        <f t="shared" si="1"/>
        <v>36-40</v>
      </c>
      <c r="G101">
        <v>2</v>
      </c>
      <c r="H101">
        <v>82195.7</v>
      </c>
      <c r="I101" t="s">
        <v>25</v>
      </c>
      <c r="J101">
        <v>23</v>
      </c>
      <c r="K101">
        <v>3</v>
      </c>
      <c r="L101" t="s">
        <v>26</v>
      </c>
    </row>
    <row r="102" spans="1:12" x14ac:dyDescent="0.25">
      <c r="A102">
        <v>96</v>
      </c>
      <c r="B102" t="s">
        <v>15</v>
      </c>
      <c r="C102" t="s">
        <v>16</v>
      </c>
      <c r="D102" t="s">
        <v>20</v>
      </c>
      <c r="E102">
        <v>53</v>
      </c>
      <c r="F102" t="str">
        <f t="shared" si="1"/>
        <v>51-55</v>
      </c>
      <c r="G102">
        <v>3</v>
      </c>
      <c r="H102">
        <v>110687.9</v>
      </c>
      <c r="I102" t="s">
        <v>23</v>
      </c>
      <c r="J102">
        <v>24</v>
      </c>
      <c r="K102">
        <v>17</v>
      </c>
      <c r="L102" t="s">
        <v>27</v>
      </c>
    </row>
    <row r="103" spans="1:12" x14ac:dyDescent="0.25">
      <c r="A103">
        <v>97</v>
      </c>
      <c r="B103" t="s">
        <v>15</v>
      </c>
      <c r="C103" t="s">
        <v>19</v>
      </c>
      <c r="D103" t="s">
        <v>21</v>
      </c>
      <c r="E103">
        <v>34</v>
      </c>
      <c r="F103" t="str">
        <f t="shared" si="1"/>
        <v>31-35</v>
      </c>
      <c r="G103">
        <v>6</v>
      </c>
      <c r="H103">
        <v>85832.68</v>
      </c>
      <c r="I103" t="s">
        <v>25</v>
      </c>
      <c r="J103">
        <v>38</v>
      </c>
      <c r="K103">
        <v>3</v>
      </c>
      <c r="L103" t="s">
        <v>26</v>
      </c>
    </row>
    <row r="104" spans="1:12" x14ac:dyDescent="0.25">
      <c r="A104">
        <v>98</v>
      </c>
      <c r="B104" t="s">
        <v>11</v>
      </c>
      <c r="C104" t="s">
        <v>18</v>
      </c>
      <c r="D104" t="s">
        <v>20</v>
      </c>
      <c r="E104">
        <v>22</v>
      </c>
      <c r="F104" t="str">
        <f t="shared" si="1"/>
        <v>20-25</v>
      </c>
      <c r="G104">
        <v>13</v>
      </c>
      <c r="H104">
        <v>69087.58</v>
      </c>
      <c r="I104" t="s">
        <v>23</v>
      </c>
      <c r="J104">
        <v>26</v>
      </c>
      <c r="K104">
        <v>13</v>
      </c>
      <c r="L104" t="s">
        <v>26</v>
      </c>
    </row>
    <row r="105" spans="1:12" x14ac:dyDescent="0.25">
      <c r="A105">
        <v>99</v>
      </c>
      <c r="B105" t="s">
        <v>15</v>
      </c>
      <c r="C105" t="s">
        <v>18</v>
      </c>
      <c r="D105" t="s">
        <v>20</v>
      </c>
      <c r="E105">
        <v>56</v>
      </c>
      <c r="F105" t="str">
        <f t="shared" si="1"/>
        <v>56-60</v>
      </c>
      <c r="G105">
        <v>11</v>
      </c>
      <c r="H105">
        <v>86250.81</v>
      </c>
      <c r="I105" t="s">
        <v>24</v>
      </c>
      <c r="J105">
        <v>45</v>
      </c>
      <c r="K105">
        <v>19</v>
      </c>
      <c r="L105" t="s">
        <v>26</v>
      </c>
    </row>
    <row r="106" spans="1:12" x14ac:dyDescent="0.25">
      <c r="A106">
        <v>100</v>
      </c>
      <c r="B106" t="s">
        <v>15</v>
      </c>
      <c r="C106" t="s">
        <v>17</v>
      </c>
      <c r="D106" t="s">
        <v>21</v>
      </c>
      <c r="E106">
        <v>22</v>
      </c>
      <c r="F106" t="str">
        <f t="shared" si="1"/>
        <v>20-25</v>
      </c>
      <c r="G106">
        <v>5</v>
      </c>
      <c r="H106">
        <v>96126.69</v>
      </c>
      <c r="I106" t="s">
        <v>23</v>
      </c>
      <c r="J106">
        <v>34</v>
      </c>
      <c r="K106">
        <v>18</v>
      </c>
      <c r="L106" t="s">
        <v>27</v>
      </c>
    </row>
    <row r="107" spans="1:12" x14ac:dyDescent="0.25">
      <c r="A107">
        <v>101</v>
      </c>
      <c r="B107" t="s">
        <v>11</v>
      </c>
      <c r="C107" t="s">
        <v>16</v>
      </c>
      <c r="D107" t="s">
        <v>20</v>
      </c>
      <c r="E107">
        <v>38</v>
      </c>
      <c r="F107" t="str">
        <f t="shared" si="1"/>
        <v>36-40</v>
      </c>
      <c r="G107">
        <v>10</v>
      </c>
      <c r="H107">
        <v>51524.32</v>
      </c>
      <c r="I107" t="s">
        <v>22</v>
      </c>
      <c r="J107">
        <v>55</v>
      </c>
      <c r="K107">
        <v>12</v>
      </c>
      <c r="L107" t="s">
        <v>27</v>
      </c>
    </row>
    <row r="108" spans="1:12" x14ac:dyDescent="0.25">
      <c r="A108">
        <v>102</v>
      </c>
      <c r="B108" t="s">
        <v>13</v>
      </c>
      <c r="C108" t="s">
        <v>19</v>
      </c>
      <c r="D108" t="s">
        <v>20</v>
      </c>
      <c r="E108">
        <v>26</v>
      </c>
      <c r="F108" t="str">
        <f t="shared" si="1"/>
        <v>26-30</v>
      </c>
      <c r="G108">
        <v>3</v>
      </c>
      <c r="H108">
        <v>54299.93</v>
      </c>
      <c r="I108" t="s">
        <v>23</v>
      </c>
      <c r="J108">
        <v>16</v>
      </c>
      <c r="K108">
        <v>14</v>
      </c>
      <c r="L108" t="s">
        <v>26</v>
      </c>
    </row>
    <row r="109" spans="1:12" x14ac:dyDescent="0.25">
      <c r="A109">
        <v>103</v>
      </c>
      <c r="B109" t="s">
        <v>15</v>
      </c>
      <c r="C109" t="s">
        <v>19</v>
      </c>
      <c r="D109" t="s">
        <v>21</v>
      </c>
      <c r="E109">
        <v>58</v>
      </c>
      <c r="F109" t="str">
        <f t="shared" si="1"/>
        <v>56-60</v>
      </c>
      <c r="G109">
        <v>10</v>
      </c>
      <c r="H109">
        <v>110311.73</v>
      </c>
      <c r="I109" t="s">
        <v>24</v>
      </c>
      <c r="J109">
        <v>28</v>
      </c>
      <c r="K109">
        <v>10</v>
      </c>
      <c r="L109" t="s">
        <v>26</v>
      </c>
    </row>
    <row r="110" spans="1:12" x14ac:dyDescent="0.25">
      <c r="A110">
        <v>104</v>
      </c>
      <c r="B110" t="s">
        <v>14</v>
      </c>
      <c r="C110" t="s">
        <v>18</v>
      </c>
      <c r="D110" t="s">
        <v>21</v>
      </c>
      <c r="E110">
        <v>25</v>
      </c>
      <c r="F110" t="str">
        <f t="shared" si="1"/>
        <v>20-25</v>
      </c>
      <c r="G110">
        <v>7</v>
      </c>
      <c r="H110">
        <v>100263.21</v>
      </c>
      <c r="I110" t="s">
        <v>22</v>
      </c>
      <c r="J110">
        <v>43</v>
      </c>
      <c r="K110">
        <v>13</v>
      </c>
      <c r="L110" t="s">
        <v>26</v>
      </c>
    </row>
    <row r="111" spans="1:12" x14ac:dyDescent="0.25">
      <c r="A111">
        <v>105</v>
      </c>
      <c r="B111" t="s">
        <v>13</v>
      </c>
      <c r="C111" t="s">
        <v>16</v>
      </c>
      <c r="D111" t="s">
        <v>20</v>
      </c>
      <c r="E111">
        <v>27</v>
      </c>
      <c r="F111" t="str">
        <f t="shared" si="1"/>
        <v>26-30</v>
      </c>
      <c r="G111">
        <v>5</v>
      </c>
      <c r="H111">
        <v>95382.06</v>
      </c>
      <c r="I111" t="s">
        <v>24</v>
      </c>
      <c r="J111">
        <v>18</v>
      </c>
      <c r="K111">
        <v>13</v>
      </c>
      <c r="L111" t="s">
        <v>26</v>
      </c>
    </row>
    <row r="112" spans="1:12" x14ac:dyDescent="0.25">
      <c r="A112">
        <v>106</v>
      </c>
      <c r="B112" t="s">
        <v>11</v>
      </c>
      <c r="C112" t="s">
        <v>19</v>
      </c>
      <c r="D112" t="s">
        <v>20</v>
      </c>
      <c r="E112">
        <v>52</v>
      </c>
      <c r="F112" t="str">
        <f t="shared" si="1"/>
        <v>51-55</v>
      </c>
      <c r="G112">
        <v>12</v>
      </c>
      <c r="H112">
        <v>90353.82</v>
      </c>
      <c r="I112" t="s">
        <v>22</v>
      </c>
      <c r="J112">
        <v>24</v>
      </c>
      <c r="K112">
        <v>13</v>
      </c>
      <c r="L112" t="s">
        <v>27</v>
      </c>
    </row>
    <row r="113" spans="1:12" x14ac:dyDescent="0.25">
      <c r="A113">
        <v>107</v>
      </c>
      <c r="B113" t="s">
        <v>13</v>
      </c>
      <c r="C113" t="s">
        <v>18</v>
      </c>
      <c r="D113" t="s">
        <v>20</v>
      </c>
      <c r="E113">
        <v>42</v>
      </c>
      <c r="F113" t="str">
        <f t="shared" si="1"/>
        <v>41-45</v>
      </c>
      <c r="G113">
        <v>2</v>
      </c>
      <c r="H113">
        <v>76740.75</v>
      </c>
      <c r="I113" t="s">
        <v>23</v>
      </c>
      <c r="J113">
        <v>28</v>
      </c>
      <c r="K113">
        <v>19</v>
      </c>
      <c r="L113" t="s">
        <v>27</v>
      </c>
    </row>
    <row r="114" spans="1:12" x14ac:dyDescent="0.25">
      <c r="A114">
        <v>108</v>
      </c>
      <c r="B114" t="s">
        <v>13</v>
      </c>
      <c r="C114" t="s">
        <v>17</v>
      </c>
      <c r="D114" t="s">
        <v>20</v>
      </c>
      <c r="E114">
        <v>37</v>
      </c>
      <c r="F114" t="str">
        <f t="shared" si="1"/>
        <v>36-40</v>
      </c>
      <c r="G114">
        <v>1</v>
      </c>
      <c r="H114">
        <v>62617.17</v>
      </c>
      <c r="I114" t="s">
        <v>24</v>
      </c>
      <c r="J114">
        <v>51</v>
      </c>
      <c r="K114">
        <v>1</v>
      </c>
      <c r="L114" t="s">
        <v>26</v>
      </c>
    </row>
    <row r="115" spans="1:12" x14ac:dyDescent="0.25">
      <c r="A115">
        <v>109</v>
      </c>
      <c r="B115" t="s">
        <v>12</v>
      </c>
      <c r="C115" t="s">
        <v>19</v>
      </c>
      <c r="D115" t="s">
        <v>20</v>
      </c>
      <c r="E115">
        <v>59</v>
      </c>
      <c r="F115" t="str">
        <f t="shared" si="1"/>
        <v>56-60</v>
      </c>
      <c r="G115">
        <v>12</v>
      </c>
      <c r="H115">
        <v>65261.34</v>
      </c>
      <c r="I115" t="s">
        <v>24</v>
      </c>
      <c r="J115">
        <v>49</v>
      </c>
      <c r="K115">
        <v>3</v>
      </c>
      <c r="L115" t="s">
        <v>26</v>
      </c>
    </row>
    <row r="116" spans="1:12" x14ac:dyDescent="0.25">
      <c r="A116">
        <v>110</v>
      </c>
      <c r="B116" t="s">
        <v>11</v>
      </c>
      <c r="C116" t="s">
        <v>18</v>
      </c>
      <c r="D116" t="s">
        <v>20</v>
      </c>
      <c r="E116">
        <v>50</v>
      </c>
      <c r="F116" t="str">
        <f t="shared" si="1"/>
        <v>46-50</v>
      </c>
      <c r="G116">
        <v>8</v>
      </c>
      <c r="H116">
        <v>37141.360000000001</v>
      </c>
      <c r="I116" t="s">
        <v>25</v>
      </c>
      <c r="J116">
        <v>34</v>
      </c>
      <c r="K116">
        <v>12</v>
      </c>
      <c r="L116" t="s">
        <v>27</v>
      </c>
    </row>
    <row r="117" spans="1:12" x14ac:dyDescent="0.25">
      <c r="A117">
        <v>111</v>
      </c>
      <c r="B117" t="s">
        <v>13</v>
      </c>
      <c r="C117" t="s">
        <v>16</v>
      </c>
      <c r="D117" t="s">
        <v>21</v>
      </c>
      <c r="E117">
        <v>49</v>
      </c>
      <c r="F117" t="str">
        <f t="shared" si="1"/>
        <v>46-50</v>
      </c>
      <c r="G117">
        <v>12</v>
      </c>
      <c r="H117">
        <v>109757.29</v>
      </c>
      <c r="I117" t="s">
        <v>22</v>
      </c>
      <c r="J117">
        <v>22</v>
      </c>
      <c r="K117">
        <v>8</v>
      </c>
      <c r="L117" t="s">
        <v>27</v>
      </c>
    </row>
    <row r="118" spans="1:12" x14ac:dyDescent="0.25">
      <c r="A118">
        <v>112</v>
      </c>
      <c r="B118" t="s">
        <v>11</v>
      </c>
      <c r="C118" t="s">
        <v>16</v>
      </c>
      <c r="D118" t="s">
        <v>20</v>
      </c>
      <c r="E118">
        <v>55</v>
      </c>
      <c r="F118" t="str">
        <f t="shared" si="1"/>
        <v>51-55</v>
      </c>
      <c r="G118">
        <v>9</v>
      </c>
      <c r="H118">
        <v>31891.79</v>
      </c>
      <c r="I118" t="s">
        <v>23</v>
      </c>
      <c r="J118">
        <v>19</v>
      </c>
      <c r="K118">
        <v>19</v>
      </c>
      <c r="L118" t="s">
        <v>26</v>
      </c>
    </row>
    <row r="119" spans="1:12" x14ac:dyDescent="0.25">
      <c r="A119">
        <v>113</v>
      </c>
      <c r="B119" t="s">
        <v>15</v>
      </c>
      <c r="C119" t="s">
        <v>19</v>
      </c>
      <c r="D119" t="s">
        <v>21</v>
      </c>
      <c r="E119">
        <v>33</v>
      </c>
      <c r="F119" t="str">
        <f t="shared" si="1"/>
        <v>31-35</v>
      </c>
      <c r="G119">
        <v>3</v>
      </c>
      <c r="H119">
        <v>106025.05</v>
      </c>
      <c r="I119" t="s">
        <v>24</v>
      </c>
      <c r="J119">
        <v>58</v>
      </c>
      <c r="K119">
        <v>10</v>
      </c>
      <c r="L119" t="s">
        <v>27</v>
      </c>
    </row>
    <row r="120" spans="1:12" x14ac:dyDescent="0.25">
      <c r="A120">
        <v>114</v>
      </c>
      <c r="B120" t="s">
        <v>11</v>
      </c>
      <c r="C120" t="s">
        <v>18</v>
      </c>
      <c r="D120" t="s">
        <v>21</v>
      </c>
      <c r="E120">
        <v>49</v>
      </c>
      <c r="F120" t="str">
        <f t="shared" si="1"/>
        <v>46-50</v>
      </c>
      <c r="G120">
        <v>9</v>
      </c>
      <c r="H120">
        <v>70999.539999999994</v>
      </c>
      <c r="I120" t="s">
        <v>25</v>
      </c>
      <c r="J120">
        <v>43</v>
      </c>
      <c r="K120">
        <v>6</v>
      </c>
      <c r="L120" t="s">
        <v>26</v>
      </c>
    </row>
    <row r="121" spans="1:12" x14ac:dyDescent="0.25">
      <c r="A121">
        <v>115</v>
      </c>
      <c r="B121" t="s">
        <v>13</v>
      </c>
      <c r="C121" t="s">
        <v>17</v>
      </c>
      <c r="D121" t="s">
        <v>20</v>
      </c>
      <c r="E121">
        <v>56</v>
      </c>
      <c r="F121" t="str">
        <f t="shared" si="1"/>
        <v>56-60</v>
      </c>
      <c r="G121">
        <v>6</v>
      </c>
      <c r="H121">
        <v>46585.64</v>
      </c>
      <c r="I121" t="s">
        <v>24</v>
      </c>
      <c r="J121">
        <v>59</v>
      </c>
      <c r="K121">
        <v>11</v>
      </c>
      <c r="L121" t="s">
        <v>26</v>
      </c>
    </row>
    <row r="122" spans="1:12" x14ac:dyDescent="0.25">
      <c r="A122">
        <v>116</v>
      </c>
      <c r="B122" t="s">
        <v>11</v>
      </c>
      <c r="C122" t="s">
        <v>19</v>
      </c>
      <c r="D122" t="s">
        <v>21</v>
      </c>
      <c r="E122">
        <v>46</v>
      </c>
      <c r="F122" t="str">
        <f t="shared" si="1"/>
        <v>46-50</v>
      </c>
      <c r="G122">
        <v>4</v>
      </c>
      <c r="H122">
        <v>86069</v>
      </c>
      <c r="I122" t="s">
        <v>24</v>
      </c>
      <c r="J122">
        <v>43</v>
      </c>
      <c r="K122">
        <v>13</v>
      </c>
      <c r="L122" t="s">
        <v>27</v>
      </c>
    </row>
    <row r="123" spans="1:12" x14ac:dyDescent="0.25">
      <c r="A123">
        <v>117</v>
      </c>
      <c r="B123" t="s">
        <v>12</v>
      </c>
      <c r="C123" t="s">
        <v>19</v>
      </c>
      <c r="D123" t="s">
        <v>20</v>
      </c>
      <c r="E123">
        <v>35</v>
      </c>
      <c r="F123" t="str">
        <f t="shared" si="1"/>
        <v>31-35</v>
      </c>
      <c r="G123">
        <v>3</v>
      </c>
      <c r="H123">
        <v>76182.66</v>
      </c>
      <c r="I123" t="s">
        <v>22</v>
      </c>
      <c r="J123">
        <v>34</v>
      </c>
      <c r="K123">
        <v>7</v>
      </c>
      <c r="L123" t="s">
        <v>27</v>
      </c>
    </row>
    <row r="124" spans="1:12" x14ac:dyDescent="0.25">
      <c r="A124">
        <v>118</v>
      </c>
      <c r="B124" t="s">
        <v>12</v>
      </c>
      <c r="C124" t="s">
        <v>19</v>
      </c>
      <c r="D124" t="s">
        <v>21</v>
      </c>
      <c r="E124">
        <v>29</v>
      </c>
      <c r="F124" t="str">
        <f t="shared" si="1"/>
        <v>26-30</v>
      </c>
      <c r="G124">
        <v>3</v>
      </c>
      <c r="H124">
        <v>87661.31</v>
      </c>
      <c r="I124" t="s">
        <v>22</v>
      </c>
      <c r="J124">
        <v>25</v>
      </c>
      <c r="K124">
        <v>13</v>
      </c>
      <c r="L124" t="s">
        <v>26</v>
      </c>
    </row>
    <row r="125" spans="1:12" x14ac:dyDescent="0.25">
      <c r="A125">
        <v>119</v>
      </c>
      <c r="B125" t="s">
        <v>12</v>
      </c>
      <c r="C125" t="s">
        <v>19</v>
      </c>
      <c r="D125" t="s">
        <v>20</v>
      </c>
      <c r="E125">
        <v>46</v>
      </c>
      <c r="F125" t="str">
        <f t="shared" si="1"/>
        <v>46-50</v>
      </c>
      <c r="G125">
        <v>13</v>
      </c>
      <c r="H125">
        <v>62919.360000000001</v>
      </c>
      <c r="I125" t="s">
        <v>22</v>
      </c>
      <c r="J125">
        <v>56</v>
      </c>
      <c r="K125">
        <v>18</v>
      </c>
      <c r="L125" t="s">
        <v>27</v>
      </c>
    </row>
    <row r="126" spans="1:12" x14ac:dyDescent="0.25">
      <c r="A126">
        <v>120</v>
      </c>
      <c r="B126" t="s">
        <v>11</v>
      </c>
      <c r="C126" t="s">
        <v>18</v>
      </c>
      <c r="D126" t="s">
        <v>20</v>
      </c>
      <c r="E126">
        <v>23</v>
      </c>
      <c r="F126" t="str">
        <f t="shared" si="1"/>
        <v>20-25</v>
      </c>
      <c r="G126">
        <v>7</v>
      </c>
      <c r="H126">
        <v>101870.24</v>
      </c>
      <c r="I126" t="s">
        <v>22</v>
      </c>
      <c r="J126">
        <v>49</v>
      </c>
      <c r="K126">
        <v>18</v>
      </c>
      <c r="L126" t="s">
        <v>26</v>
      </c>
    </row>
    <row r="127" spans="1:12" x14ac:dyDescent="0.25">
      <c r="A127">
        <v>121</v>
      </c>
      <c r="B127" t="s">
        <v>13</v>
      </c>
      <c r="C127" t="s">
        <v>17</v>
      </c>
      <c r="D127" t="s">
        <v>21</v>
      </c>
      <c r="E127">
        <v>57</v>
      </c>
      <c r="F127" t="str">
        <f t="shared" si="1"/>
        <v>56-60</v>
      </c>
      <c r="G127">
        <v>9</v>
      </c>
      <c r="H127">
        <v>68540.899999999994</v>
      </c>
      <c r="I127" t="s">
        <v>25</v>
      </c>
      <c r="J127">
        <v>16</v>
      </c>
      <c r="K127">
        <v>15</v>
      </c>
      <c r="L127" t="s">
        <v>27</v>
      </c>
    </row>
    <row r="128" spans="1:12" x14ac:dyDescent="0.25">
      <c r="A128">
        <v>122</v>
      </c>
      <c r="B128" t="s">
        <v>15</v>
      </c>
      <c r="C128" t="s">
        <v>17</v>
      </c>
      <c r="D128" t="s">
        <v>21</v>
      </c>
      <c r="E128">
        <v>40</v>
      </c>
      <c r="F128" t="str">
        <f t="shared" si="1"/>
        <v>36-40</v>
      </c>
      <c r="G128">
        <v>12</v>
      </c>
      <c r="H128">
        <v>64964.11</v>
      </c>
      <c r="I128" t="s">
        <v>25</v>
      </c>
      <c r="J128">
        <v>27</v>
      </c>
      <c r="K128">
        <v>14</v>
      </c>
      <c r="L128" t="s">
        <v>26</v>
      </c>
    </row>
    <row r="129" spans="1:12" x14ac:dyDescent="0.25">
      <c r="A129">
        <v>123</v>
      </c>
      <c r="B129" t="s">
        <v>14</v>
      </c>
      <c r="C129" t="s">
        <v>18</v>
      </c>
      <c r="D129" t="s">
        <v>20</v>
      </c>
      <c r="E129">
        <v>23</v>
      </c>
      <c r="F129" t="str">
        <f t="shared" si="1"/>
        <v>20-25</v>
      </c>
      <c r="G129">
        <v>2</v>
      </c>
      <c r="H129">
        <v>86374.24</v>
      </c>
      <c r="I129" t="s">
        <v>23</v>
      </c>
      <c r="J129">
        <v>18</v>
      </c>
      <c r="K129">
        <v>1</v>
      </c>
      <c r="L129" t="s">
        <v>26</v>
      </c>
    </row>
    <row r="130" spans="1:12" x14ac:dyDescent="0.25">
      <c r="A130">
        <v>124</v>
      </c>
      <c r="B130" t="s">
        <v>15</v>
      </c>
      <c r="C130" t="s">
        <v>17</v>
      </c>
      <c r="D130" t="s">
        <v>21</v>
      </c>
      <c r="E130">
        <v>49</v>
      </c>
      <c r="F130" t="str">
        <f t="shared" si="1"/>
        <v>46-50</v>
      </c>
      <c r="G130">
        <v>5</v>
      </c>
      <c r="H130">
        <v>105247.57</v>
      </c>
      <c r="I130" t="s">
        <v>22</v>
      </c>
      <c r="J130">
        <v>57</v>
      </c>
      <c r="K130">
        <v>13</v>
      </c>
      <c r="L130" t="s">
        <v>27</v>
      </c>
    </row>
    <row r="131" spans="1:12" x14ac:dyDescent="0.25">
      <c r="A131">
        <v>125</v>
      </c>
      <c r="B131" t="s">
        <v>12</v>
      </c>
      <c r="C131" t="s">
        <v>19</v>
      </c>
      <c r="D131" t="s">
        <v>20</v>
      </c>
      <c r="E131">
        <v>37</v>
      </c>
      <c r="F131" t="str">
        <f t="shared" si="1"/>
        <v>36-40</v>
      </c>
      <c r="G131">
        <v>14</v>
      </c>
      <c r="H131">
        <v>37893.24</v>
      </c>
      <c r="I131" t="s">
        <v>22</v>
      </c>
      <c r="J131">
        <v>11</v>
      </c>
      <c r="K131">
        <v>19</v>
      </c>
      <c r="L131" t="s">
        <v>27</v>
      </c>
    </row>
    <row r="132" spans="1:12" x14ac:dyDescent="0.25">
      <c r="A132">
        <v>126</v>
      </c>
      <c r="B132" t="s">
        <v>13</v>
      </c>
      <c r="C132" t="s">
        <v>17</v>
      </c>
      <c r="D132" t="s">
        <v>20</v>
      </c>
      <c r="E132">
        <v>37</v>
      </c>
      <c r="F132" t="str">
        <f t="shared" si="1"/>
        <v>36-40</v>
      </c>
      <c r="G132">
        <v>14</v>
      </c>
      <c r="H132">
        <v>69370.13</v>
      </c>
      <c r="I132" t="s">
        <v>22</v>
      </c>
      <c r="J132">
        <v>17</v>
      </c>
      <c r="K132">
        <v>18</v>
      </c>
      <c r="L132" t="s">
        <v>26</v>
      </c>
    </row>
    <row r="133" spans="1:12" x14ac:dyDescent="0.25">
      <c r="A133">
        <v>127</v>
      </c>
      <c r="B133" t="s">
        <v>11</v>
      </c>
      <c r="C133" t="s">
        <v>16</v>
      </c>
      <c r="D133" t="s">
        <v>21</v>
      </c>
      <c r="E133">
        <v>35</v>
      </c>
      <c r="F133" t="str">
        <f t="shared" si="1"/>
        <v>31-35</v>
      </c>
      <c r="G133">
        <v>2</v>
      </c>
      <c r="H133">
        <v>72568.160000000003</v>
      </c>
      <c r="I133" t="s">
        <v>22</v>
      </c>
      <c r="J133">
        <v>30</v>
      </c>
      <c r="K133">
        <v>7</v>
      </c>
      <c r="L133" t="s">
        <v>26</v>
      </c>
    </row>
    <row r="134" spans="1:12" x14ac:dyDescent="0.25">
      <c r="A134">
        <v>128</v>
      </c>
      <c r="B134" t="s">
        <v>11</v>
      </c>
      <c r="C134" t="s">
        <v>19</v>
      </c>
      <c r="D134" t="s">
        <v>21</v>
      </c>
      <c r="E134">
        <v>28</v>
      </c>
      <c r="F134" t="str">
        <f t="shared" ref="F134:F197" si="2">IF(E134&lt;=25,"20-25",IF(E134&lt;=30,"26-30",IF(E134&lt;=35,"31-35",IF(E134&lt;=40,"36-40",IF(E134&lt;=45,"41-45",IF(E134&lt;=50,"46-50",IF(E134&lt;=55,"51-55",IF(E134&lt;=60,"56-60",IF(E134&lt;=65,"61-65","66+")))))))))</f>
        <v>26-30</v>
      </c>
      <c r="G134">
        <v>11</v>
      </c>
      <c r="H134">
        <v>77874.66</v>
      </c>
      <c r="I134" t="s">
        <v>22</v>
      </c>
      <c r="J134">
        <v>50</v>
      </c>
      <c r="K134">
        <v>16</v>
      </c>
      <c r="L134" t="s">
        <v>27</v>
      </c>
    </row>
    <row r="135" spans="1:12" x14ac:dyDescent="0.25">
      <c r="A135">
        <v>129</v>
      </c>
      <c r="B135" t="s">
        <v>13</v>
      </c>
      <c r="C135" t="s">
        <v>16</v>
      </c>
      <c r="D135" t="s">
        <v>20</v>
      </c>
      <c r="E135">
        <v>54</v>
      </c>
      <c r="F135" t="str">
        <f t="shared" si="2"/>
        <v>51-55</v>
      </c>
      <c r="G135">
        <v>4</v>
      </c>
      <c r="H135">
        <v>59337.62</v>
      </c>
      <c r="I135" t="s">
        <v>22</v>
      </c>
      <c r="J135">
        <v>18</v>
      </c>
      <c r="K135">
        <v>13</v>
      </c>
      <c r="L135" t="s">
        <v>27</v>
      </c>
    </row>
    <row r="136" spans="1:12" x14ac:dyDescent="0.25">
      <c r="A136">
        <v>130</v>
      </c>
      <c r="B136" t="s">
        <v>13</v>
      </c>
      <c r="C136" t="s">
        <v>16</v>
      </c>
      <c r="D136" t="s">
        <v>20</v>
      </c>
      <c r="E136">
        <v>50</v>
      </c>
      <c r="F136" t="str">
        <f t="shared" si="2"/>
        <v>46-50</v>
      </c>
      <c r="G136">
        <v>8</v>
      </c>
      <c r="H136">
        <v>46526.85</v>
      </c>
      <c r="I136" t="s">
        <v>25</v>
      </c>
      <c r="J136">
        <v>10</v>
      </c>
      <c r="K136">
        <v>11</v>
      </c>
      <c r="L136" t="s">
        <v>26</v>
      </c>
    </row>
    <row r="137" spans="1:12" x14ac:dyDescent="0.25">
      <c r="A137">
        <v>131</v>
      </c>
      <c r="B137" t="s">
        <v>12</v>
      </c>
      <c r="C137" t="s">
        <v>19</v>
      </c>
      <c r="D137" t="s">
        <v>20</v>
      </c>
      <c r="E137">
        <v>28</v>
      </c>
      <c r="F137" t="str">
        <f t="shared" si="2"/>
        <v>26-30</v>
      </c>
      <c r="G137">
        <v>14</v>
      </c>
      <c r="H137">
        <v>50564.43</v>
      </c>
      <c r="I137" t="s">
        <v>22</v>
      </c>
      <c r="J137">
        <v>51</v>
      </c>
      <c r="K137">
        <v>12</v>
      </c>
      <c r="L137" t="s">
        <v>27</v>
      </c>
    </row>
    <row r="138" spans="1:12" x14ac:dyDescent="0.25">
      <c r="A138">
        <v>132</v>
      </c>
      <c r="B138" t="s">
        <v>12</v>
      </c>
      <c r="C138" t="s">
        <v>19</v>
      </c>
      <c r="D138" t="s">
        <v>20</v>
      </c>
      <c r="E138">
        <v>36</v>
      </c>
      <c r="F138" t="str">
        <f t="shared" si="2"/>
        <v>36-40</v>
      </c>
      <c r="G138">
        <v>14</v>
      </c>
      <c r="H138">
        <v>52198.77</v>
      </c>
      <c r="I138" t="s">
        <v>24</v>
      </c>
      <c r="J138">
        <v>12</v>
      </c>
      <c r="K138">
        <v>6</v>
      </c>
      <c r="L138" t="s">
        <v>27</v>
      </c>
    </row>
    <row r="139" spans="1:12" x14ac:dyDescent="0.25">
      <c r="A139">
        <v>133</v>
      </c>
      <c r="B139" t="s">
        <v>13</v>
      </c>
      <c r="C139" t="s">
        <v>19</v>
      </c>
      <c r="D139" t="s">
        <v>20</v>
      </c>
      <c r="E139">
        <v>53</v>
      </c>
      <c r="F139" t="str">
        <f t="shared" si="2"/>
        <v>51-55</v>
      </c>
      <c r="G139">
        <v>4</v>
      </c>
      <c r="H139">
        <v>67275.44</v>
      </c>
      <c r="I139" t="s">
        <v>24</v>
      </c>
      <c r="J139">
        <v>42</v>
      </c>
      <c r="K139">
        <v>17</v>
      </c>
      <c r="L139" t="s">
        <v>27</v>
      </c>
    </row>
    <row r="140" spans="1:12" x14ac:dyDescent="0.25">
      <c r="A140">
        <v>134</v>
      </c>
      <c r="B140" t="s">
        <v>12</v>
      </c>
      <c r="C140" t="s">
        <v>16</v>
      </c>
      <c r="D140" t="s">
        <v>20</v>
      </c>
      <c r="E140">
        <v>28</v>
      </c>
      <c r="F140" t="str">
        <f t="shared" si="2"/>
        <v>26-30</v>
      </c>
      <c r="G140">
        <v>1</v>
      </c>
      <c r="H140">
        <v>79842.429999999993</v>
      </c>
      <c r="I140" t="s">
        <v>25</v>
      </c>
      <c r="J140">
        <v>32</v>
      </c>
      <c r="K140">
        <v>0</v>
      </c>
      <c r="L140" t="s">
        <v>26</v>
      </c>
    </row>
    <row r="141" spans="1:12" x14ac:dyDescent="0.25">
      <c r="A141">
        <v>135</v>
      </c>
      <c r="B141" t="s">
        <v>14</v>
      </c>
      <c r="C141" t="s">
        <v>18</v>
      </c>
      <c r="D141" t="s">
        <v>20</v>
      </c>
      <c r="E141">
        <v>55</v>
      </c>
      <c r="F141" t="str">
        <f t="shared" si="2"/>
        <v>51-55</v>
      </c>
      <c r="G141">
        <v>12</v>
      </c>
      <c r="H141">
        <v>59863.55</v>
      </c>
      <c r="I141" t="s">
        <v>24</v>
      </c>
      <c r="J141">
        <v>20</v>
      </c>
      <c r="K141">
        <v>9</v>
      </c>
      <c r="L141" t="s">
        <v>26</v>
      </c>
    </row>
    <row r="142" spans="1:12" x14ac:dyDescent="0.25">
      <c r="A142">
        <v>136</v>
      </c>
      <c r="B142" t="s">
        <v>11</v>
      </c>
      <c r="C142" t="s">
        <v>17</v>
      </c>
      <c r="D142" t="s">
        <v>21</v>
      </c>
      <c r="E142">
        <v>48</v>
      </c>
      <c r="F142" t="str">
        <f t="shared" si="2"/>
        <v>46-50</v>
      </c>
      <c r="G142">
        <v>8</v>
      </c>
      <c r="H142">
        <v>104307.87</v>
      </c>
      <c r="I142" t="s">
        <v>23</v>
      </c>
      <c r="J142">
        <v>40</v>
      </c>
      <c r="K142">
        <v>5</v>
      </c>
      <c r="L142" t="s">
        <v>27</v>
      </c>
    </row>
    <row r="143" spans="1:12" x14ac:dyDescent="0.25">
      <c r="A143">
        <v>137</v>
      </c>
      <c r="B143" t="s">
        <v>12</v>
      </c>
      <c r="C143" t="s">
        <v>19</v>
      </c>
      <c r="D143" t="s">
        <v>20</v>
      </c>
      <c r="E143">
        <v>54</v>
      </c>
      <c r="F143" t="str">
        <f t="shared" si="2"/>
        <v>51-55</v>
      </c>
      <c r="G143">
        <v>4</v>
      </c>
      <c r="H143">
        <v>72827.33</v>
      </c>
      <c r="I143" t="s">
        <v>25</v>
      </c>
      <c r="J143">
        <v>18</v>
      </c>
      <c r="K143">
        <v>6</v>
      </c>
      <c r="L143" t="s">
        <v>26</v>
      </c>
    </row>
    <row r="144" spans="1:12" x14ac:dyDescent="0.25">
      <c r="A144">
        <v>138</v>
      </c>
      <c r="B144" t="s">
        <v>12</v>
      </c>
      <c r="C144" t="s">
        <v>16</v>
      </c>
      <c r="D144" t="s">
        <v>20</v>
      </c>
      <c r="E144">
        <v>53</v>
      </c>
      <c r="F144" t="str">
        <f t="shared" si="2"/>
        <v>51-55</v>
      </c>
      <c r="G144">
        <v>1</v>
      </c>
      <c r="H144">
        <v>57525.02</v>
      </c>
      <c r="I144" t="s">
        <v>23</v>
      </c>
      <c r="J144">
        <v>31</v>
      </c>
      <c r="K144">
        <v>1</v>
      </c>
      <c r="L144" t="s">
        <v>27</v>
      </c>
    </row>
    <row r="145" spans="1:12" x14ac:dyDescent="0.25">
      <c r="A145">
        <v>139</v>
      </c>
      <c r="B145" t="s">
        <v>12</v>
      </c>
      <c r="C145" t="s">
        <v>19</v>
      </c>
      <c r="D145" t="s">
        <v>20</v>
      </c>
      <c r="E145">
        <v>29</v>
      </c>
      <c r="F145" t="str">
        <f t="shared" si="2"/>
        <v>26-30</v>
      </c>
      <c r="G145">
        <v>9</v>
      </c>
      <c r="H145">
        <v>61107.31</v>
      </c>
      <c r="I145" t="s">
        <v>24</v>
      </c>
      <c r="J145">
        <v>55</v>
      </c>
      <c r="K145">
        <v>19</v>
      </c>
      <c r="L145" t="s">
        <v>26</v>
      </c>
    </row>
    <row r="146" spans="1:12" x14ac:dyDescent="0.25">
      <c r="A146">
        <v>140</v>
      </c>
      <c r="B146" t="s">
        <v>13</v>
      </c>
      <c r="C146" t="s">
        <v>16</v>
      </c>
      <c r="D146" t="s">
        <v>20</v>
      </c>
      <c r="E146">
        <v>23</v>
      </c>
      <c r="F146" t="str">
        <f t="shared" si="2"/>
        <v>20-25</v>
      </c>
      <c r="G146">
        <v>4</v>
      </c>
      <c r="H146">
        <v>119034.97</v>
      </c>
      <c r="I146" t="s">
        <v>23</v>
      </c>
      <c r="J146">
        <v>13</v>
      </c>
      <c r="K146">
        <v>8</v>
      </c>
      <c r="L146" t="s">
        <v>27</v>
      </c>
    </row>
    <row r="147" spans="1:12" x14ac:dyDescent="0.25">
      <c r="A147">
        <v>141</v>
      </c>
      <c r="B147" t="s">
        <v>14</v>
      </c>
      <c r="C147" t="s">
        <v>18</v>
      </c>
      <c r="D147" t="s">
        <v>21</v>
      </c>
      <c r="E147">
        <v>27</v>
      </c>
      <c r="F147" t="str">
        <f t="shared" si="2"/>
        <v>26-30</v>
      </c>
      <c r="G147">
        <v>12</v>
      </c>
      <c r="H147">
        <v>89537.8</v>
      </c>
      <c r="I147" t="s">
        <v>24</v>
      </c>
      <c r="J147">
        <v>15</v>
      </c>
      <c r="K147">
        <v>7</v>
      </c>
      <c r="L147" t="s">
        <v>27</v>
      </c>
    </row>
    <row r="148" spans="1:12" x14ac:dyDescent="0.25">
      <c r="A148">
        <v>142</v>
      </c>
      <c r="B148" t="s">
        <v>12</v>
      </c>
      <c r="C148" t="s">
        <v>17</v>
      </c>
      <c r="D148" t="s">
        <v>20</v>
      </c>
      <c r="E148">
        <v>59</v>
      </c>
      <c r="F148" t="str">
        <f t="shared" si="2"/>
        <v>56-60</v>
      </c>
      <c r="G148">
        <v>8</v>
      </c>
      <c r="H148">
        <v>66870.91</v>
      </c>
      <c r="I148" t="s">
        <v>25</v>
      </c>
      <c r="J148">
        <v>37</v>
      </c>
      <c r="K148">
        <v>11</v>
      </c>
      <c r="L148" t="s">
        <v>27</v>
      </c>
    </row>
    <row r="149" spans="1:12" x14ac:dyDescent="0.25">
      <c r="A149">
        <v>143</v>
      </c>
      <c r="B149" t="s">
        <v>14</v>
      </c>
      <c r="C149" t="s">
        <v>18</v>
      </c>
      <c r="D149" t="s">
        <v>21</v>
      </c>
      <c r="E149">
        <v>49</v>
      </c>
      <c r="F149" t="str">
        <f t="shared" si="2"/>
        <v>46-50</v>
      </c>
      <c r="G149">
        <v>5</v>
      </c>
      <c r="H149">
        <v>110716.34</v>
      </c>
      <c r="I149" t="s">
        <v>25</v>
      </c>
      <c r="J149">
        <v>36</v>
      </c>
      <c r="K149">
        <v>17</v>
      </c>
      <c r="L149" t="s">
        <v>27</v>
      </c>
    </row>
    <row r="150" spans="1:12" x14ac:dyDescent="0.25">
      <c r="A150">
        <v>144</v>
      </c>
      <c r="B150" t="s">
        <v>14</v>
      </c>
      <c r="C150" t="s">
        <v>19</v>
      </c>
      <c r="D150" t="s">
        <v>21</v>
      </c>
      <c r="E150">
        <v>45</v>
      </c>
      <c r="F150" t="str">
        <f t="shared" si="2"/>
        <v>41-45</v>
      </c>
      <c r="G150">
        <v>2</v>
      </c>
      <c r="H150">
        <v>98815.09</v>
      </c>
      <c r="I150" t="s">
        <v>22</v>
      </c>
      <c r="J150">
        <v>22</v>
      </c>
      <c r="K150">
        <v>8</v>
      </c>
      <c r="L150" t="s">
        <v>26</v>
      </c>
    </row>
    <row r="151" spans="1:12" x14ac:dyDescent="0.25">
      <c r="A151">
        <v>145</v>
      </c>
      <c r="B151" t="s">
        <v>13</v>
      </c>
      <c r="C151" t="s">
        <v>16</v>
      </c>
      <c r="D151" t="s">
        <v>21</v>
      </c>
      <c r="E151">
        <v>34</v>
      </c>
      <c r="F151" t="str">
        <f t="shared" si="2"/>
        <v>31-35</v>
      </c>
      <c r="G151">
        <v>7</v>
      </c>
      <c r="H151">
        <v>107815.22</v>
      </c>
      <c r="I151" t="s">
        <v>24</v>
      </c>
      <c r="J151">
        <v>10</v>
      </c>
      <c r="K151">
        <v>0</v>
      </c>
      <c r="L151" t="s">
        <v>26</v>
      </c>
    </row>
    <row r="152" spans="1:12" x14ac:dyDescent="0.25">
      <c r="A152">
        <v>146</v>
      </c>
      <c r="B152" t="s">
        <v>12</v>
      </c>
      <c r="C152" t="s">
        <v>19</v>
      </c>
      <c r="D152" t="s">
        <v>21</v>
      </c>
      <c r="E152">
        <v>31</v>
      </c>
      <c r="F152" t="str">
        <f t="shared" si="2"/>
        <v>31-35</v>
      </c>
      <c r="G152">
        <v>13</v>
      </c>
      <c r="H152">
        <v>44500.5</v>
      </c>
      <c r="I152" t="s">
        <v>22</v>
      </c>
      <c r="J152">
        <v>13</v>
      </c>
      <c r="K152">
        <v>11</v>
      </c>
      <c r="L152" t="s">
        <v>26</v>
      </c>
    </row>
    <row r="153" spans="1:12" x14ac:dyDescent="0.25">
      <c r="A153">
        <v>147</v>
      </c>
      <c r="B153" t="s">
        <v>14</v>
      </c>
      <c r="C153" t="s">
        <v>17</v>
      </c>
      <c r="D153" t="s">
        <v>21</v>
      </c>
      <c r="E153">
        <v>51</v>
      </c>
      <c r="F153" t="str">
        <f t="shared" si="2"/>
        <v>51-55</v>
      </c>
      <c r="G153">
        <v>5</v>
      </c>
      <c r="H153">
        <v>102217.62</v>
      </c>
      <c r="I153" t="s">
        <v>23</v>
      </c>
      <c r="J153">
        <v>53</v>
      </c>
      <c r="K153">
        <v>4</v>
      </c>
      <c r="L153" t="s">
        <v>26</v>
      </c>
    </row>
    <row r="154" spans="1:12" x14ac:dyDescent="0.25">
      <c r="A154">
        <v>148</v>
      </c>
      <c r="B154" t="s">
        <v>12</v>
      </c>
      <c r="C154" t="s">
        <v>18</v>
      </c>
      <c r="D154" t="s">
        <v>21</v>
      </c>
      <c r="E154">
        <v>51</v>
      </c>
      <c r="F154" t="str">
        <f t="shared" si="2"/>
        <v>51-55</v>
      </c>
      <c r="G154">
        <v>11</v>
      </c>
      <c r="H154">
        <v>73210.28</v>
      </c>
      <c r="I154" t="s">
        <v>24</v>
      </c>
      <c r="J154">
        <v>42</v>
      </c>
      <c r="K154">
        <v>3</v>
      </c>
      <c r="L154" t="s">
        <v>27</v>
      </c>
    </row>
    <row r="155" spans="1:12" x14ac:dyDescent="0.25">
      <c r="A155">
        <v>149</v>
      </c>
      <c r="B155" t="s">
        <v>12</v>
      </c>
      <c r="C155" t="s">
        <v>17</v>
      </c>
      <c r="D155" t="s">
        <v>21</v>
      </c>
      <c r="E155">
        <v>35</v>
      </c>
      <c r="F155" t="str">
        <f t="shared" si="2"/>
        <v>31-35</v>
      </c>
      <c r="G155">
        <v>4</v>
      </c>
      <c r="H155">
        <v>36133.32</v>
      </c>
      <c r="I155" t="s">
        <v>24</v>
      </c>
      <c r="J155">
        <v>50</v>
      </c>
      <c r="K155">
        <v>13</v>
      </c>
      <c r="L155" t="s">
        <v>27</v>
      </c>
    </row>
    <row r="156" spans="1:12" x14ac:dyDescent="0.25">
      <c r="A156">
        <v>150</v>
      </c>
      <c r="B156" t="s">
        <v>15</v>
      </c>
      <c r="C156" t="s">
        <v>19</v>
      </c>
      <c r="D156" t="s">
        <v>21</v>
      </c>
      <c r="E156">
        <v>45</v>
      </c>
      <c r="F156" t="str">
        <f t="shared" si="2"/>
        <v>41-45</v>
      </c>
      <c r="G156">
        <v>13</v>
      </c>
      <c r="H156">
        <v>38283.300000000003</v>
      </c>
      <c r="I156" t="s">
        <v>23</v>
      </c>
      <c r="J156">
        <v>30</v>
      </c>
      <c r="K156">
        <v>8</v>
      </c>
      <c r="L156" t="s">
        <v>27</v>
      </c>
    </row>
    <row r="157" spans="1:12" x14ac:dyDescent="0.25">
      <c r="A157">
        <v>151</v>
      </c>
      <c r="B157" t="s">
        <v>11</v>
      </c>
      <c r="C157" t="s">
        <v>18</v>
      </c>
      <c r="D157" t="s">
        <v>21</v>
      </c>
      <c r="E157">
        <v>46</v>
      </c>
      <c r="F157" t="str">
        <f t="shared" si="2"/>
        <v>46-50</v>
      </c>
      <c r="G157">
        <v>7</v>
      </c>
      <c r="H157">
        <v>81605.86</v>
      </c>
      <c r="I157" t="s">
        <v>24</v>
      </c>
      <c r="J157">
        <v>24</v>
      </c>
      <c r="K157">
        <v>6</v>
      </c>
      <c r="L157" t="s">
        <v>27</v>
      </c>
    </row>
    <row r="158" spans="1:12" x14ac:dyDescent="0.25">
      <c r="A158">
        <v>152</v>
      </c>
      <c r="B158" t="s">
        <v>12</v>
      </c>
      <c r="C158" t="s">
        <v>16</v>
      </c>
      <c r="D158" t="s">
        <v>20</v>
      </c>
      <c r="E158">
        <v>31</v>
      </c>
      <c r="F158" t="str">
        <f t="shared" si="2"/>
        <v>31-35</v>
      </c>
      <c r="G158">
        <v>7</v>
      </c>
      <c r="H158">
        <v>64984.39</v>
      </c>
      <c r="I158" t="s">
        <v>25</v>
      </c>
      <c r="J158">
        <v>34</v>
      </c>
      <c r="K158">
        <v>10</v>
      </c>
      <c r="L158" t="s">
        <v>26</v>
      </c>
    </row>
    <row r="159" spans="1:12" x14ac:dyDescent="0.25">
      <c r="A159">
        <v>153</v>
      </c>
      <c r="B159" t="s">
        <v>13</v>
      </c>
      <c r="C159" t="s">
        <v>19</v>
      </c>
      <c r="D159" t="s">
        <v>20</v>
      </c>
      <c r="E159">
        <v>26</v>
      </c>
      <c r="F159" t="str">
        <f t="shared" si="2"/>
        <v>26-30</v>
      </c>
      <c r="G159">
        <v>12</v>
      </c>
      <c r="H159">
        <v>36374.050000000003</v>
      </c>
      <c r="I159" t="s">
        <v>23</v>
      </c>
      <c r="J159">
        <v>13</v>
      </c>
      <c r="K159">
        <v>9</v>
      </c>
      <c r="L159" t="s">
        <v>26</v>
      </c>
    </row>
    <row r="160" spans="1:12" x14ac:dyDescent="0.25">
      <c r="A160">
        <v>154</v>
      </c>
      <c r="B160" t="s">
        <v>11</v>
      </c>
      <c r="C160" t="s">
        <v>16</v>
      </c>
      <c r="D160" t="s">
        <v>21</v>
      </c>
      <c r="E160">
        <v>59</v>
      </c>
      <c r="F160" t="str">
        <f t="shared" si="2"/>
        <v>56-60</v>
      </c>
      <c r="G160">
        <v>5</v>
      </c>
      <c r="H160">
        <v>69273.070000000007</v>
      </c>
      <c r="I160" t="s">
        <v>22</v>
      </c>
      <c r="J160">
        <v>42</v>
      </c>
      <c r="K160">
        <v>9</v>
      </c>
      <c r="L160" t="s">
        <v>27</v>
      </c>
    </row>
    <row r="161" spans="1:12" x14ac:dyDescent="0.25">
      <c r="A161">
        <v>155</v>
      </c>
      <c r="B161" t="s">
        <v>13</v>
      </c>
      <c r="C161" t="s">
        <v>17</v>
      </c>
      <c r="D161" t="s">
        <v>21</v>
      </c>
      <c r="E161">
        <v>33</v>
      </c>
      <c r="F161" t="str">
        <f t="shared" si="2"/>
        <v>31-35</v>
      </c>
      <c r="G161">
        <v>3</v>
      </c>
      <c r="H161">
        <v>101293.44</v>
      </c>
      <c r="I161" t="s">
        <v>25</v>
      </c>
      <c r="J161">
        <v>19</v>
      </c>
      <c r="K161">
        <v>4</v>
      </c>
      <c r="L161" t="s">
        <v>26</v>
      </c>
    </row>
    <row r="162" spans="1:12" x14ac:dyDescent="0.25">
      <c r="A162">
        <v>156</v>
      </c>
      <c r="B162" t="s">
        <v>13</v>
      </c>
      <c r="C162" t="s">
        <v>19</v>
      </c>
      <c r="D162" t="s">
        <v>21</v>
      </c>
      <c r="E162">
        <v>44</v>
      </c>
      <c r="F162" t="str">
        <f t="shared" si="2"/>
        <v>41-45</v>
      </c>
      <c r="G162">
        <v>8</v>
      </c>
      <c r="H162">
        <v>49351.05</v>
      </c>
      <c r="I162" t="s">
        <v>24</v>
      </c>
      <c r="J162">
        <v>16</v>
      </c>
      <c r="K162">
        <v>7</v>
      </c>
      <c r="L162" t="s">
        <v>26</v>
      </c>
    </row>
    <row r="163" spans="1:12" x14ac:dyDescent="0.25">
      <c r="A163">
        <v>157</v>
      </c>
      <c r="B163" t="s">
        <v>13</v>
      </c>
      <c r="C163" t="s">
        <v>16</v>
      </c>
      <c r="D163" t="s">
        <v>20</v>
      </c>
      <c r="E163">
        <v>46</v>
      </c>
      <c r="F163" t="str">
        <f t="shared" si="2"/>
        <v>46-50</v>
      </c>
      <c r="G163">
        <v>4</v>
      </c>
      <c r="H163">
        <v>95029.01</v>
      </c>
      <c r="I163" t="s">
        <v>22</v>
      </c>
      <c r="J163">
        <v>13</v>
      </c>
      <c r="K163">
        <v>16</v>
      </c>
      <c r="L163" t="s">
        <v>26</v>
      </c>
    </row>
    <row r="164" spans="1:12" x14ac:dyDescent="0.25">
      <c r="A164">
        <v>158</v>
      </c>
      <c r="B164" t="s">
        <v>15</v>
      </c>
      <c r="C164" t="s">
        <v>18</v>
      </c>
      <c r="D164" t="s">
        <v>20</v>
      </c>
      <c r="E164">
        <v>59</v>
      </c>
      <c r="F164" t="str">
        <f t="shared" si="2"/>
        <v>56-60</v>
      </c>
      <c r="G164">
        <v>2</v>
      </c>
      <c r="H164">
        <v>68367.77</v>
      </c>
      <c r="I164" t="s">
        <v>25</v>
      </c>
      <c r="J164">
        <v>38</v>
      </c>
      <c r="K164">
        <v>18</v>
      </c>
      <c r="L164" t="s">
        <v>26</v>
      </c>
    </row>
    <row r="165" spans="1:12" x14ac:dyDescent="0.25">
      <c r="A165">
        <v>159</v>
      </c>
      <c r="B165" t="s">
        <v>11</v>
      </c>
      <c r="C165" t="s">
        <v>16</v>
      </c>
      <c r="D165" t="s">
        <v>21</v>
      </c>
      <c r="E165">
        <v>56</v>
      </c>
      <c r="F165" t="str">
        <f t="shared" si="2"/>
        <v>56-60</v>
      </c>
      <c r="G165">
        <v>11</v>
      </c>
      <c r="H165">
        <v>59582.77</v>
      </c>
      <c r="I165" t="s">
        <v>24</v>
      </c>
      <c r="J165">
        <v>13</v>
      </c>
      <c r="K165">
        <v>14</v>
      </c>
      <c r="L165" t="s">
        <v>27</v>
      </c>
    </row>
    <row r="166" spans="1:12" x14ac:dyDescent="0.25">
      <c r="A166">
        <v>160</v>
      </c>
      <c r="B166" t="s">
        <v>13</v>
      </c>
      <c r="C166" t="s">
        <v>16</v>
      </c>
      <c r="D166" t="s">
        <v>21</v>
      </c>
      <c r="E166">
        <v>55</v>
      </c>
      <c r="F166" t="str">
        <f t="shared" si="2"/>
        <v>51-55</v>
      </c>
      <c r="G166">
        <v>1</v>
      </c>
      <c r="H166">
        <v>67597.97</v>
      </c>
      <c r="I166" t="s">
        <v>24</v>
      </c>
      <c r="J166">
        <v>25</v>
      </c>
      <c r="K166">
        <v>14</v>
      </c>
      <c r="L166" t="s">
        <v>27</v>
      </c>
    </row>
    <row r="167" spans="1:12" x14ac:dyDescent="0.25">
      <c r="A167">
        <v>161</v>
      </c>
      <c r="B167" t="s">
        <v>15</v>
      </c>
      <c r="C167" t="s">
        <v>16</v>
      </c>
      <c r="D167" t="s">
        <v>20</v>
      </c>
      <c r="E167">
        <v>35</v>
      </c>
      <c r="F167" t="str">
        <f t="shared" si="2"/>
        <v>31-35</v>
      </c>
      <c r="G167">
        <v>7</v>
      </c>
      <c r="H167">
        <v>87231.26</v>
      </c>
      <c r="I167" t="s">
        <v>24</v>
      </c>
      <c r="J167">
        <v>42</v>
      </c>
      <c r="K167">
        <v>14</v>
      </c>
      <c r="L167" t="s">
        <v>27</v>
      </c>
    </row>
    <row r="168" spans="1:12" x14ac:dyDescent="0.25">
      <c r="A168">
        <v>162</v>
      </c>
      <c r="B168" t="s">
        <v>11</v>
      </c>
      <c r="C168" t="s">
        <v>19</v>
      </c>
      <c r="D168" t="s">
        <v>21</v>
      </c>
      <c r="E168">
        <v>55</v>
      </c>
      <c r="F168" t="str">
        <f t="shared" si="2"/>
        <v>51-55</v>
      </c>
      <c r="G168">
        <v>2</v>
      </c>
      <c r="H168">
        <v>64463.51</v>
      </c>
      <c r="I168" t="s">
        <v>23</v>
      </c>
      <c r="J168">
        <v>48</v>
      </c>
      <c r="K168">
        <v>3</v>
      </c>
      <c r="L168" t="s">
        <v>27</v>
      </c>
    </row>
    <row r="169" spans="1:12" x14ac:dyDescent="0.25">
      <c r="A169">
        <v>163</v>
      </c>
      <c r="B169" t="s">
        <v>13</v>
      </c>
      <c r="C169" t="s">
        <v>17</v>
      </c>
      <c r="D169" t="s">
        <v>20</v>
      </c>
      <c r="E169">
        <v>29</v>
      </c>
      <c r="F169" t="str">
        <f t="shared" si="2"/>
        <v>26-30</v>
      </c>
      <c r="G169">
        <v>14</v>
      </c>
      <c r="H169">
        <v>78011.14</v>
      </c>
      <c r="I169" t="s">
        <v>23</v>
      </c>
      <c r="J169">
        <v>54</v>
      </c>
      <c r="K169">
        <v>16</v>
      </c>
      <c r="L169" t="s">
        <v>26</v>
      </c>
    </row>
    <row r="170" spans="1:12" x14ac:dyDescent="0.25">
      <c r="A170">
        <v>164</v>
      </c>
      <c r="B170" t="s">
        <v>13</v>
      </c>
      <c r="C170" t="s">
        <v>16</v>
      </c>
      <c r="D170" t="s">
        <v>20</v>
      </c>
      <c r="E170">
        <v>34</v>
      </c>
      <c r="F170" t="str">
        <f t="shared" si="2"/>
        <v>31-35</v>
      </c>
      <c r="G170">
        <v>6</v>
      </c>
      <c r="H170">
        <v>36735.480000000003</v>
      </c>
      <c r="I170" t="s">
        <v>24</v>
      </c>
      <c r="J170">
        <v>38</v>
      </c>
      <c r="K170">
        <v>3</v>
      </c>
      <c r="L170" t="s">
        <v>27</v>
      </c>
    </row>
    <row r="171" spans="1:12" x14ac:dyDescent="0.25">
      <c r="A171">
        <v>165</v>
      </c>
      <c r="B171" t="s">
        <v>12</v>
      </c>
      <c r="C171" t="s">
        <v>19</v>
      </c>
      <c r="D171" t="s">
        <v>21</v>
      </c>
      <c r="E171">
        <v>31</v>
      </c>
      <c r="F171" t="str">
        <f t="shared" si="2"/>
        <v>31-35</v>
      </c>
      <c r="G171">
        <v>5</v>
      </c>
      <c r="H171">
        <v>89758.31</v>
      </c>
      <c r="I171" t="s">
        <v>24</v>
      </c>
      <c r="J171">
        <v>15</v>
      </c>
      <c r="K171">
        <v>10</v>
      </c>
      <c r="L171" t="s">
        <v>27</v>
      </c>
    </row>
    <row r="172" spans="1:12" x14ac:dyDescent="0.25">
      <c r="A172">
        <v>166</v>
      </c>
      <c r="B172" t="s">
        <v>11</v>
      </c>
      <c r="C172" t="s">
        <v>19</v>
      </c>
      <c r="D172" t="s">
        <v>20</v>
      </c>
      <c r="E172">
        <v>51</v>
      </c>
      <c r="F172" t="str">
        <f t="shared" si="2"/>
        <v>51-55</v>
      </c>
      <c r="G172">
        <v>7</v>
      </c>
      <c r="H172">
        <v>43012.13</v>
      </c>
      <c r="I172" t="s">
        <v>22</v>
      </c>
      <c r="J172">
        <v>11</v>
      </c>
      <c r="K172">
        <v>0</v>
      </c>
      <c r="L172" t="s">
        <v>27</v>
      </c>
    </row>
    <row r="173" spans="1:12" x14ac:dyDescent="0.25">
      <c r="A173">
        <v>167</v>
      </c>
      <c r="B173" t="s">
        <v>14</v>
      </c>
      <c r="C173" t="s">
        <v>17</v>
      </c>
      <c r="D173" t="s">
        <v>20</v>
      </c>
      <c r="E173">
        <v>34</v>
      </c>
      <c r="F173" t="str">
        <f t="shared" si="2"/>
        <v>31-35</v>
      </c>
      <c r="G173">
        <v>12</v>
      </c>
      <c r="H173">
        <v>45202.58</v>
      </c>
      <c r="I173" t="s">
        <v>24</v>
      </c>
      <c r="J173">
        <v>27</v>
      </c>
      <c r="K173">
        <v>9</v>
      </c>
      <c r="L173" t="s">
        <v>27</v>
      </c>
    </row>
    <row r="174" spans="1:12" x14ac:dyDescent="0.25">
      <c r="A174">
        <v>168</v>
      </c>
      <c r="B174" t="s">
        <v>13</v>
      </c>
      <c r="C174" t="s">
        <v>17</v>
      </c>
      <c r="D174" t="s">
        <v>20</v>
      </c>
      <c r="E174">
        <v>57</v>
      </c>
      <c r="F174" t="str">
        <f t="shared" si="2"/>
        <v>56-60</v>
      </c>
      <c r="G174">
        <v>4</v>
      </c>
      <c r="H174">
        <v>92692.26</v>
      </c>
      <c r="I174" t="s">
        <v>23</v>
      </c>
      <c r="J174">
        <v>57</v>
      </c>
      <c r="K174">
        <v>14</v>
      </c>
      <c r="L174" t="s">
        <v>26</v>
      </c>
    </row>
    <row r="175" spans="1:12" x14ac:dyDescent="0.25">
      <c r="A175">
        <v>169</v>
      </c>
      <c r="B175" t="s">
        <v>13</v>
      </c>
      <c r="C175" t="s">
        <v>16</v>
      </c>
      <c r="D175" t="s">
        <v>20</v>
      </c>
      <c r="E175">
        <v>56</v>
      </c>
      <c r="F175" t="str">
        <f t="shared" si="2"/>
        <v>56-60</v>
      </c>
      <c r="G175">
        <v>2</v>
      </c>
      <c r="H175">
        <v>119187.99</v>
      </c>
      <c r="I175" t="s">
        <v>24</v>
      </c>
      <c r="J175">
        <v>18</v>
      </c>
      <c r="K175">
        <v>1</v>
      </c>
      <c r="L175" t="s">
        <v>26</v>
      </c>
    </row>
    <row r="176" spans="1:12" x14ac:dyDescent="0.25">
      <c r="A176">
        <v>170</v>
      </c>
      <c r="B176" t="s">
        <v>13</v>
      </c>
      <c r="C176" t="s">
        <v>16</v>
      </c>
      <c r="D176" t="s">
        <v>21</v>
      </c>
      <c r="E176">
        <v>23</v>
      </c>
      <c r="F176" t="str">
        <f t="shared" si="2"/>
        <v>20-25</v>
      </c>
      <c r="G176">
        <v>8</v>
      </c>
      <c r="H176">
        <v>111324.59</v>
      </c>
      <c r="I176" t="s">
        <v>24</v>
      </c>
      <c r="J176">
        <v>19</v>
      </c>
      <c r="K176">
        <v>18</v>
      </c>
      <c r="L176" t="s">
        <v>26</v>
      </c>
    </row>
    <row r="177" spans="1:12" x14ac:dyDescent="0.25">
      <c r="A177">
        <v>171</v>
      </c>
      <c r="B177" t="s">
        <v>12</v>
      </c>
      <c r="C177" t="s">
        <v>19</v>
      </c>
      <c r="D177" t="s">
        <v>20</v>
      </c>
      <c r="E177">
        <v>39</v>
      </c>
      <c r="F177" t="str">
        <f t="shared" si="2"/>
        <v>36-40</v>
      </c>
      <c r="G177">
        <v>8</v>
      </c>
      <c r="H177">
        <v>71165.95</v>
      </c>
      <c r="I177" t="s">
        <v>25</v>
      </c>
      <c r="J177">
        <v>23</v>
      </c>
      <c r="K177">
        <v>1</v>
      </c>
      <c r="L177" t="s">
        <v>26</v>
      </c>
    </row>
    <row r="178" spans="1:12" x14ac:dyDescent="0.25">
      <c r="A178">
        <v>172</v>
      </c>
      <c r="B178" t="s">
        <v>12</v>
      </c>
      <c r="C178" t="s">
        <v>17</v>
      </c>
      <c r="D178" t="s">
        <v>21</v>
      </c>
      <c r="E178">
        <v>31</v>
      </c>
      <c r="F178" t="str">
        <f t="shared" si="2"/>
        <v>31-35</v>
      </c>
      <c r="G178">
        <v>9</v>
      </c>
      <c r="H178">
        <v>57253.29</v>
      </c>
      <c r="I178" t="s">
        <v>22</v>
      </c>
      <c r="J178">
        <v>58</v>
      </c>
      <c r="K178">
        <v>19</v>
      </c>
      <c r="L178" t="s">
        <v>26</v>
      </c>
    </row>
    <row r="179" spans="1:12" x14ac:dyDescent="0.25">
      <c r="A179">
        <v>173</v>
      </c>
      <c r="B179" t="s">
        <v>12</v>
      </c>
      <c r="C179" t="s">
        <v>18</v>
      </c>
      <c r="D179" t="s">
        <v>20</v>
      </c>
      <c r="E179">
        <v>38</v>
      </c>
      <c r="F179" t="str">
        <f t="shared" si="2"/>
        <v>36-40</v>
      </c>
      <c r="G179">
        <v>12</v>
      </c>
      <c r="H179">
        <v>70052.06</v>
      </c>
      <c r="I179" t="s">
        <v>24</v>
      </c>
      <c r="J179">
        <v>51</v>
      </c>
      <c r="K179">
        <v>12</v>
      </c>
      <c r="L179" t="s">
        <v>27</v>
      </c>
    </row>
    <row r="180" spans="1:12" x14ac:dyDescent="0.25">
      <c r="A180">
        <v>174</v>
      </c>
      <c r="B180" t="s">
        <v>11</v>
      </c>
      <c r="C180" t="s">
        <v>19</v>
      </c>
      <c r="D180" t="s">
        <v>21</v>
      </c>
      <c r="E180">
        <v>25</v>
      </c>
      <c r="F180" t="str">
        <f t="shared" si="2"/>
        <v>20-25</v>
      </c>
      <c r="G180">
        <v>14</v>
      </c>
      <c r="H180">
        <v>80374.460000000006</v>
      </c>
      <c r="I180" t="s">
        <v>22</v>
      </c>
      <c r="J180">
        <v>34</v>
      </c>
      <c r="K180">
        <v>2</v>
      </c>
      <c r="L180" t="s">
        <v>26</v>
      </c>
    </row>
    <row r="181" spans="1:12" x14ac:dyDescent="0.25">
      <c r="A181">
        <v>175</v>
      </c>
      <c r="B181" t="s">
        <v>15</v>
      </c>
      <c r="C181" t="s">
        <v>16</v>
      </c>
      <c r="D181" t="s">
        <v>20</v>
      </c>
      <c r="E181">
        <v>44</v>
      </c>
      <c r="F181" t="str">
        <f t="shared" si="2"/>
        <v>41-45</v>
      </c>
      <c r="G181">
        <v>1</v>
      </c>
      <c r="H181">
        <v>53758.95</v>
      </c>
      <c r="I181" t="s">
        <v>23</v>
      </c>
      <c r="J181">
        <v>14</v>
      </c>
      <c r="K181">
        <v>10</v>
      </c>
      <c r="L181" t="s">
        <v>26</v>
      </c>
    </row>
    <row r="182" spans="1:12" x14ac:dyDescent="0.25">
      <c r="A182">
        <v>176</v>
      </c>
      <c r="B182" t="s">
        <v>11</v>
      </c>
      <c r="C182" t="s">
        <v>17</v>
      </c>
      <c r="D182" t="s">
        <v>20</v>
      </c>
      <c r="E182">
        <v>42</v>
      </c>
      <c r="F182" t="str">
        <f t="shared" si="2"/>
        <v>41-45</v>
      </c>
      <c r="G182">
        <v>1</v>
      </c>
      <c r="H182">
        <v>94952.16</v>
      </c>
      <c r="I182" t="s">
        <v>23</v>
      </c>
      <c r="J182">
        <v>17</v>
      </c>
      <c r="K182">
        <v>19</v>
      </c>
      <c r="L182" t="s">
        <v>26</v>
      </c>
    </row>
    <row r="183" spans="1:12" x14ac:dyDescent="0.25">
      <c r="A183">
        <v>177</v>
      </c>
      <c r="B183" t="s">
        <v>15</v>
      </c>
      <c r="C183" t="s">
        <v>19</v>
      </c>
      <c r="D183" t="s">
        <v>20</v>
      </c>
      <c r="E183">
        <v>46</v>
      </c>
      <c r="F183" t="str">
        <f t="shared" si="2"/>
        <v>46-50</v>
      </c>
      <c r="G183">
        <v>3</v>
      </c>
      <c r="H183">
        <v>32167.03</v>
      </c>
      <c r="I183" t="s">
        <v>25</v>
      </c>
      <c r="J183">
        <v>15</v>
      </c>
      <c r="K183">
        <v>9</v>
      </c>
      <c r="L183" t="s">
        <v>26</v>
      </c>
    </row>
    <row r="184" spans="1:12" x14ac:dyDescent="0.25">
      <c r="A184">
        <v>178</v>
      </c>
      <c r="B184" t="s">
        <v>14</v>
      </c>
      <c r="C184" t="s">
        <v>18</v>
      </c>
      <c r="D184" t="s">
        <v>21</v>
      </c>
      <c r="E184">
        <v>55</v>
      </c>
      <c r="F184" t="str">
        <f t="shared" si="2"/>
        <v>51-55</v>
      </c>
      <c r="G184">
        <v>7</v>
      </c>
      <c r="H184">
        <v>114834.3</v>
      </c>
      <c r="I184" t="s">
        <v>24</v>
      </c>
      <c r="J184">
        <v>49</v>
      </c>
      <c r="K184">
        <v>17</v>
      </c>
      <c r="L184" t="s">
        <v>27</v>
      </c>
    </row>
    <row r="185" spans="1:12" x14ac:dyDescent="0.25">
      <c r="A185">
        <v>179</v>
      </c>
      <c r="B185" t="s">
        <v>11</v>
      </c>
      <c r="C185" t="s">
        <v>18</v>
      </c>
      <c r="D185" t="s">
        <v>21</v>
      </c>
      <c r="E185">
        <v>42</v>
      </c>
      <c r="F185" t="str">
        <f t="shared" si="2"/>
        <v>41-45</v>
      </c>
      <c r="G185">
        <v>2</v>
      </c>
      <c r="H185">
        <v>95340.61</v>
      </c>
      <c r="I185" t="s">
        <v>23</v>
      </c>
      <c r="J185">
        <v>30</v>
      </c>
      <c r="K185">
        <v>14</v>
      </c>
      <c r="L185" t="s">
        <v>27</v>
      </c>
    </row>
    <row r="186" spans="1:12" x14ac:dyDescent="0.25">
      <c r="A186">
        <v>180</v>
      </c>
      <c r="B186" t="s">
        <v>13</v>
      </c>
      <c r="C186" t="s">
        <v>17</v>
      </c>
      <c r="D186" t="s">
        <v>20</v>
      </c>
      <c r="E186">
        <v>43</v>
      </c>
      <c r="F186" t="str">
        <f t="shared" si="2"/>
        <v>41-45</v>
      </c>
      <c r="G186">
        <v>10</v>
      </c>
      <c r="H186">
        <v>108575.26</v>
      </c>
      <c r="I186" t="s">
        <v>24</v>
      </c>
      <c r="J186">
        <v>13</v>
      </c>
      <c r="K186">
        <v>13</v>
      </c>
      <c r="L186" t="s">
        <v>26</v>
      </c>
    </row>
    <row r="187" spans="1:12" x14ac:dyDescent="0.25">
      <c r="A187">
        <v>181</v>
      </c>
      <c r="B187" t="s">
        <v>14</v>
      </c>
      <c r="C187" t="s">
        <v>19</v>
      </c>
      <c r="D187" t="s">
        <v>21</v>
      </c>
      <c r="E187">
        <v>58</v>
      </c>
      <c r="F187" t="str">
        <f t="shared" si="2"/>
        <v>56-60</v>
      </c>
      <c r="G187">
        <v>10</v>
      </c>
      <c r="H187">
        <v>60468.84</v>
      </c>
      <c r="I187" t="s">
        <v>22</v>
      </c>
      <c r="J187">
        <v>11</v>
      </c>
      <c r="K187">
        <v>1</v>
      </c>
      <c r="L187" t="s">
        <v>27</v>
      </c>
    </row>
    <row r="188" spans="1:12" x14ac:dyDescent="0.25">
      <c r="A188">
        <v>182</v>
      </c>
      <c r="B188" t="s">
        <v>13</v>
      </c>
      <c r="C188" t="s">
        <v>18</v>
      </c>
      <c r="D188" t="s">
        <v>20</v>
      </c>
      <c r="E188">
        <v>34</v>
      </c>
      <c r="F188" t="str">
        <f t="shared" si="2"/>
        <v>31-35</v>
      </c>
      <c r="G188">
        <v>6</v>
      </c>
      <c r="H188">
        <v>113879.19</v>
      </c>
      <c r="I188" t="s">
        <v>25</v>
      </c>
      <c r="J188">
        <v>19</v>
      </c>
      <c r="K188">
        <v>10</v>
      </c>
      <c r="L188" t="s">
        <v>27</v>
      </c>
    </row>
    <row r="189" spans="1:12" x14ac:dyDescent="0.25">
      <c r="A189">
        <v>183</v>
      </c>
      <c r="B189" t="s">
        <v>15</v>
      </c>
      <c r="C189" t="s">
        <v>18</v>
      </c>
      <c r="D189" t="s">
        <v>20</v>
      </c>
      <c r="E189">
        <v>48</v>
      </c>
      <c r="F189" t="str">
        <f t="shared" si="2"/>
        <v>46-50</v>
      </c>
      <c r="G189">
        <v>13</v>
      </c>
      <c r="H189">
        <v>119110.94</v>
      </c>
      <c r="I189" t="s">
        <v>24</v>
      </c>
      <c r="J189">
        <v>36</v>
      </c>
      <c r="K189">
        <v>3</v>
      </c>
      <c r="L189" t="s">
        <v>26</v>
      </c>
    </row>
    <row r="190" spans="1:12" x14ac:dyDescent="0.25">
      <c r="A190">
        <v>184</v>
      </c>
      <c r="B190" t="s">
        <v>12</v>
      </c>
      <c r="C190" t="s">
        <v>19</v>
      </c>
      <c r="D190" t="s">
        <v>20</v>
      </c>
      <c r="E190">
        <v>24</v>
      </c>
      <c r="F190" t="str">
        <f t="shared" si="2"/>
        <v>20-25</v>
      </c>
      <c r="G190">
        <v>2</v>
      </c>
      <c r="H190">
        <v>46150.09</v>
      </c>
      <c r="I190" t="s">
        <v>22</v>
      </c>
      <c r="J190">
        <v>11</v>
      </c>
      <c r="K190">
        <v>17</v>
      </c>
      <c r="L190" t="s">
        <v>26</v>
      </c>
    </row>
    <row r="191" spans="1:12" x14ac:dyDescent="0.25">
      <c r="A191">
        <v>185</v>
      </c>
      <c r="B191" t="s">
        <v>15</v>
      </c>
      <c r="C191" t="s">
        <v>16</v>
      </c>
      <c r="D191" t="s">
        <v>20</v>
      </c>
      <c r="E191">
        <v>44</v>
      </c>
      <c r="F191" t="str">
        <f t="shared" si="2"/>
        <v>41-45</v>
      </c>
      <c r="G191">
        <v>8</v>
      </c>
      <c r="H191">
        <v>81693</v>
      </c>
      <c r="I191" t="s">
        <v>22</v>
      </c>
      <c r="J191">
        <v>50</v>
      </c>
      <c r="K191">
        <v>0</v>
      </c>
      <c r="L191" t="s">
        <v>27</v>
      </c>
    </row>
    <row r="192" spans="1:12" x14ac:dyDescent="0.25">
      <c r="A192">
        <v>186</v>
      </c>
      <c r="B192" t="s">
        <v>11</v>
      </c>
      <c r="C192" t="s">
        <v>18</v>
      </c>
      <c r="D192" t="s">
        <v>21</v>
      </c>
      <c r="E192">
        <v>41</v>
      </c>
      <c r="F192" t="str">
        <f t="shared" si="2"/>
        <v>41-45</v>
      </c>
      <c r="G192">
        <v>4</v>
      </c>
      <c r="H192">
        <v>108009.93</v>
      </c>
      <c r="I192" t="s">
        <v>22</v>
      </c>
      <c r="J192">
        <v>58</v>
      </c>
      <c r="K192">
        <v>13</v>
      </c>
      <c r="L192" t="s">
        <v>27</v>
      </c>
    </row>
    <row r="193" spans="1:12" x14ac:dyDescent="0.25">
      <c r="A193">
        <v>187</v>
      </c>
      <c r="B193" t="s">
        <v>14</v>
      </c>
      <c r="C193" t="s">
        <v>18</v>
      </c>
      <c r="D193" t="s">
        <v>20</v>
      </c>
      <c r="E193">
        <v>40</v>
      </c>
      <c r="F193" t="str">
        <f t="shared" si="2"/>
        <v>36-40</v>
      </c>
      <c r="G193">
        <v>12</v>
      </c>
      <c r="H193">
        <v>34380.06</v>
      </c>
      <c r="I193" t="s">
        <v>24</v>
      </c>
      <c r="J193">
        <v>48</v>
      </c>
      <c r="K193">
        <v>17</v>
      </c>
      <c r="L193" t="s">
        <v>27</v>
      </c>
    </row>
    <row r="194" spans="1:12" x14ac:dyDescent="0.25">
      <c r="A194">
        <v>188</v>
      </c>
      <c r="B194" t="s">
        <v>14</v>
      </c>
      <c r="C194" t="s">
        <v>18</v>
      </c>
      <c r="D194" t="s">
        <v>21</v>
      </c>
      <c r="E194">
        <v>56</v>
      </c>
      <c r="F194" t="str">
        <f t="shared" si="2"/>
        <v>56-60</v>
      </c>
      <c r="G194">
        <v>10</v>
      </c>
      <c r="H194">
        <v>99823.91</v>
      </c>
      <c r="I194" t="s">
        <v>23</v>
      </c>
      <c r="J194">
        <v>56</v>
      </c>
      <c r="K194">
        <v>7</v>
      </c>
      <c r="L194" t="s">
        <v>26</v>
      </c>
    </row>
    <row r="195" spans="1:12" x14ac:dyDescent="0.25">
      <c r="A195">
        <v>189</v>
      </c>
      <c r="B195" t="s">
        <v>14</v>
      </c>
      <c r="C195" t="s">
        <v>18</v>
      </c>
      <c r="D195" t="s">
        <v>20</v>
      </c>
      <c r="E195">
        <v>53</v>
      </c>
      <c r="F195" t="str">
        <f t="shared" si="2"/>
        <v>51-55</v>
      </c>
      <c r="G195">
        <v>4</v>
      </c>
      <c r="H195">
        <v>33145.800000000003</v>
      </c>
      <c r="I195" t="s">
        <v>24</v>
      </c>
      <c r="J195">
        <v>31</v>
      </c>
      <c r="K195">
        <v>0</v>
      </c>
      <c r="L195" t="s">
        <v>26</v>
      </c>
    </row>
    <row r="196" spans="1:12" x14ac:dyDescent="0.25">
      <c r="A196">
        <v>190</v>
      </c>
      <c r="B196" t="s">
        <v>15</v>
      </c>
      <c r="C196" t="s">
        <v>18</v>
      </c>
      <c r="D196" t="s">
        <v>20</v>
      </c>
      <c r="E196">
        <v>25</v>
      </c>
      <c r="F196" t="str">
        <f t="shared" si="2"/>
        <v>20-25</v>
      </c>
      <c r="G196">
        <v>3</v>
      </c>
      <c r="H196">
        <v>88924.62</v>
      </c>
      <c r="I196" t="s">
        <v>24</v>
      </c>
      <c r="J196">
        <v>22</v>
      </c>
      <c r="K196">
        <v>14</v>
      </c>
      <c r="L196" t="s">
        <v>27</v>
      </c>
    </row>
    <row r="197" spans="1:12" x14ac:dyDescent="0.25">
      <c r="A197">
        <v>191</v>
      </c>
      <c r="B197" t="s">
        <v>11</v>
      </c>
      <c r="C197" t="s">
        <v>17</v>
      </c>
      <c r="D197" t="s">
        <v>21</v>
      </c>
      <c r="E197">
        <v>22</v>
      </c>
      <c r="F197" t="str">
        <f t="shared" si="2"/>
        <v>20-25</v>
      </c>
      <c r="G197">
        <v>5</v>
      </c>
      <c r="H197">
        <v>38613.74</v>
      </c>
      <c r="I197" t="s">
        <v>24</v>
      </c>
      <c r="J197">
        <v>16</v>
      </c>
      <c r="K197">
        <v>11</v>
      </c>
      <c r="L197" t="s">
        <v>26</v>
      </c>
    </row>
    <row r="198" spans="1:12" x14ac:dyDescent="0.25">
      <c r="A198">
        <v>192</v>
      </c>
      <c r="B198" t="s">
        <v>12</v>
      </c>
      <c r="C198" t="s">
        <v>16</v>
      </c>
      <c r="D198" t="s">
        <v>21</v>
      </c>
      <c r="E198">
        <v>49</v>
      </c>
      <c r="F198" t="str">
        <f t="shared" ref="F198:F261" si="3">IF(E198&lt;=25,"20-25",IF(E198&lt;=30,"26-30",IF(E198&lt;=35,"31-35",IF(E198&lt;=40,"36-40",IF(E198&lt;=45,"41-45",IF(E198&lt;=50,"46-50",IF(E198&lt;=55,"51-55",IF(E198&lt;=60,"56-60",IF(E198&lt;=65,"61-65","66+")))))))))</f>
        <v>46-50</v>
      </c>
      <c r="G198">
        <v>6</v>
      </c>
      <c r="H198">
        <v>39039.24</v>
      </c>
      <c r="I198" t="s">
        <v>25</v>
      </c>
      <c r="J198">
        <v>42</v>
      </c>
      <c r="K198">
        <v>9</v>
      </c>
      <c r="L198" t="s">
        <v>27</v>
      </c>
    </row>
    <row r="199" spans="1:12" x14ac:dyDescent="0.25">
      <c r="A199">
        <v>193</v>
      </c>
      <c r="B199" t="s">
        <v>14</v>
      </c>
      <c r="C199" t="s">
        <v>18</v>
      </c>
      <c r="D199" t="s">
        <v>21</v>
      </c>
      <c r="E199">
        <v>44</v>
      </c>
      <c r="F199" t="str">
        <f t="shared" si="3"/>
        <v>41-45</v>
      </c>
      <c r="G199">
        <v>5</v>
      </c>
      <c r="H199">
        <v>55877.68</v>
      </c>
      <c r="I199" t="s">
        <v>25</v>
      </c>
      <c r="J199">
        <v>52</v>
      </c>
      <c r="K199">
        <v>9</v>
      </c>
      <c r="L199" t="s">
        <v>26</v>
      </c>
    </row>
    <row r="200" spans="1:12" x14ac:dyDescent="0.25">
      <c r="A200">
        <v>194</v>
      </c>
      <c r="B200" t="s">
        <v>12</v>
      </c>
      <c r="C200" t="s">
        <v>18</v>
      </c>
      <c r="D200" t="s">
        <v>20</v>
      </c>
      <c r="E200">
        <v>25</v>
      </c>
      <c r="F200" t="str">
        <f t="shared" si="3"/>
        <v>20-25</v>
      </c>
      <c r="G200">
        <v>7</v>
      </c>
      <c r="H200">
        <v>63630.14</v>
      </c>
      <c r="I200" t="s">
        <v>23</v>
      </c>
      <c r="J200">
        <v>30</v>
      </c>
      <c r="K200">
        <v>1</v>
      </c>
      <c r="L200" t="s">
        <v>26</v>
      </c>
    </row>
    <row r="201" spans="1:12" x14ac:dyDescent="0.25">
      <c r="A201">
        <v>195</v>
      </c>
      <c r="B201" t="s">
        <v>14</v>
      </c>
      <c r="C201" t="s">
        <v>19</v>
      </c>
      <c r="D201" t="s">
        <v>20</v>
      </c>
      <c r="E201">
        <v>54</v>
      </c>
      <c r="F201" t="str">
        <f t="shared" si="3"/>
        <v>51-55</v>
      </c>
      <c r="G201">
        <v>9</v>
      </c>
      <c r="H201">
        <v>75549.649999999994</v>
      </c>
      <c r="I201" t="s">
        <v>23</v>
      </c>
      <c r="J201">
        <v>22</v>
      </c>
      <c r="K201">
        <v>9</v>
      </c>
      <c r="L201" t="s">
        <v>27</v>
      </c>
    </row>
    <row r="202" spans="1:12" x14ac:dyDescent="0.25">
      <c r="A202">
        <v>196</v>
      </c>
      <c r="B202" t="s">
        <v>14</v>
      </c>
      <c r="C202" t="s">
        <v>19</v>
      </c>
      <c r="D202" t="s">
        <v>20</v>
      </c>
      <c r="E202">
        <v>33</v>
      </c>
      <c r="F202" t="str">
        <f t="shared" si="3"/>
        <v>31-35</v>
      </c>
      <c r="G202">
        <v>1</v>
      </c>
      <c r="H202">
        <v>36082.449999999997</v>
      </c>
      <c r="I202" t="s">
        <v>23</v>
      </c>
      <c r="J202">
        <v>32</v>
      </c>
      <c r="K202">
        <v>15</v>
      </c>
      <c r="L202" t="s">
        <v>27</v>
      </c>
    </row>
    <row r="203" spans="1:12" x14ac:dyDescent="0.25">
      <c r="A203">
        <v>197</v>
      </c>
      <c r="B203" t="s">
        <v>15</v>
      </c>
      <c r="C203" t="s">
        <v>17</v>
      </c>
      <c r="D203" t="s">
        <v>21</v>
      </c>
      <c r="E203">
        <v>46</v>
      </c>
      <c r="F203" t="str">
        <f t="shared" si="3"/>
        <v>46-50</v>
      </c>
      <c r="G203">
        <v>14</v>
      </c>
      <c r="H203">
        <v>65250.03</v>
      </c>
      <c r="I203" t="s">
        <v>23</v>
      </c>
      <c r="J203">
        <v>30</v>
      </c>
      <c r="K203">
        <v>8</v>
      </c>
      <c r="L203" t="s">
        <v>27</v>
      </c>
    </row>
    <row r="204" spans="1:12" x14ac:dyDescent="0.25">
      <c r="A204">
        <v>198</v>
      </c>
      <c r="B204" t="s">
        <v>13</v>
      </c>
      <c r="C204" t="s">
        <v>17</v>
      </c>
      <c r="D204" t="s">
        <v>20</v>
      </c>
      <c r="E204">
        <v>50</v>
      </c>
      <c r="F204" t="str">
        <f t="shared" si="3"/>
        <v>46-50</v>
      </c>
      <c r="G204">
        <v>13</v>
      </c>
      <c r="H204">
        <v>116165.51</v>
      </c>
      <c r="I204" t="s">
        <v>22</v>
      </c>
      <c r="J204">
        <v>55</v>
      </c>
      <c r="K204">
        <v>8</v>
      </c>
      <c r="L204" t="s">
        <v>27</v>
      </c>
    </row>
    <row r="205" spans="1:12" x14ac:dyDescent="0.25">
      <c r="A205">
        <v>199</v>
      </c>
      <c r="B205" t="s">
        <v>14</v>
      </c>
      <c r="C205" t="s">
        <v>16</v>
      </c>
      <c r="D205" t="s">
        <v>21</v>
      </c>
      <c r="E205">
        <v>31</v>
      </c>
      <c r="F205" t="str">
        <f t="shared" si="3"/>
        <v>31-35</v>
      </c>
      <c r="G205">
        <v>10</v>
      </c>
      <c r="H205">
        <v>73004.34</v>
      </c>
      <c r="I205" t="s">
        <v>22</v>
      </c>
      <c r="J205">
        <v>43</v>
      </c>
      <c r="K205">
        <v>17</v>
      </c>
      <c r="L205" t="s">
        <v>27</v>
      </c>
    </row>
    <row r="206" spans="1:12" x14ac:dyDescent="0.25">
      <c r="A206">
        <v>200</v>
      </c>
      <c r="B206" t="s">
        <v>13</v>
      </c>
      <c r="C206" t="s">
        <v>16</v>
      </c>
      <c r="D206" t="s">
        <v>20</v>
      </c>
      <c r="E206">
        <v>24</v>
      </c>
      <c r="F206" t="str">
        <f t="shared" si="3"/>
        <v>20-25</v>
      </c>
      <c r="G206">
        <v>7</v>
      </c>
      <c r="H206">
        <v>117786.84</v>
      </c>
      <c r="I206" t="s">
        <v>23</v>
      </c>
      <c r="J206">
        <v>42</v>
      </c>
      <c r="K206">
        <v>4</v>
      </c>
      <c r="L206" t="s">
        <v>27</v>
      </c>
    </row>
    <row r="207" spans="1:12" x14ac:dyDescent="0.25">
      <c r="A207">
        <v>201</v>
      </c>
      <c r="B207" t="s">
        <v>15</v>
      </c>
      <c r="C207" t="s">
        <v>18</v>
      </c>
      <c r="D207" t="s">
        <v>21</v>
      </c>
      <c r="E207">
        <v>36</v>
      </c>
      <c r="F207" t="str">
        <f t="shared" si="3"/>
        <v>36-40</v>
      </c>
      <c r="G207">
        <v>8</v>
      </c>
      <c r="H207">
        <v>115132.82</v>
      </c>
      <c r="I207" t="s">
        <v>22</v>
      </c>
      <c r="J207">
        <v>19</v>
      </c>
      <c r="K207">
        <v>17</v>
      </c>
      <c r="L207" t="s">
        <v>27</v>
      </c>
    </row>
    <row r="208" spans="1:12" x14ac:dyDescent="0.25">
      <c r="A208">
        <v>202</v>
      </c>
      <c r="B208" t="s">
        <v>14</v>
      </c>
      <c r="C208" t="s">
        <v>19</v>
      </c>
      <c r="D208" t="s">
        <v>20</v>
      </c>
      <c r="E208">
        <v>32</v>
      </c>
      <c r="F208" t="str">
        <f t="shared" si="3"/>
        <v>31-35</v>
      </c>
      <c r="G208">
        <v>10</v>
      </c>
      <c r="H208">
        <v>54539.75</v>
      </c>
      <c r="I208" t="s">
        <v>24</v>
      </c>
      <c r="J208">
        <v>46</v>
      </c>
      <c r="K208">
        <v>1</v>
      </c>
      <c r="L208" t="s">
        <v>26</v>
      </c>
    </row>
    <row r="209" spans="1:12" x14ac:dyDescent="0.25">
      <c r="A209">
        <v>203</v>
      </c>
      <c r="B209" t="s">
        <v>11</v>
      </c>
      <c r="C209" t="s">
        <v>16</v>
      </c>
      <c r="D209" t="s">
        <v>20</v>
      </c>
      <c r="E209">
        <v>26</v>
      </c>
      <c r="F209" t="str">
        <f t="shared" si="3"/>
        <v>26-30</v>
      </c>
      <c r="G209">
        <v>11</v>
      </c>
      <c r="H209">
        <v>103294.66</v>
      </c>
      <c r="I209" t="s">
        <v>22</v>
      </c>
      <c r="J209">
        <v>13</v>
      </c>
      <c r="K209">
        <v>16</v>
      </c>
      <c r="L209" t="s">
        <v>26</v>
      </c>
    </row>
    <row r="210" spans="1:12" x14ac:dyDescent="0.25">
      <c r="A210">
        <v>204</v>
      </c>
      <c r="B210" t="s">
        <v>14</v>
      </c>
      <c r="C210" t="s">
        <v>18</v>
      </c>
      <c r="D210" t="s">
        <v>21</v>
      </c>
      <c r="E210">
        <v>31</v>
      </c>
      <c r="F210" t="str">
        <f t="shared" si="3"/>
        <v>31-35</v>
      </c>
      <c r="G210">
        <v>7</v>
      </c>
      <c r="H210">
        <v>61187.08</v>
      </c>
      <c r="I210" t="s">
        <v>24</v>
      </c>
      <c r="J210">
        <v>51</v>
      </c>
      <c r="K210">
        <v>8</v>
      </c>
      <c r="L210" t="s">
        <v>26</v>
      </c>
    </row>
    <row r="211" spans="1:12" x14ac:dyDescent="0.25">
      <c r="A211">
        <v>205</v>
      </c>
      <c r="B211" t="s">
        <v>14</v>
      </c>
      <c r="C211" t="s">
        <v>19</v>
      </c>
      <c r="D211" t="s">
        <v>20</v>
      </c>
      <c r="E211">
        <v>48</v>
      </c>
      <c r="F211" t="str">
        <f t="shared" si="3"/>
        <v>46-50</v>
      </c>
      <c r="G211">
        <v>14</v>
      </c>
      <c r="H211">
        <v>88096.47</v>
      </c>
      <c r="I211" t="s">
        <v>23</v>
      </c>
      <c r="J211">
        <v>18</v>
      </c>
      <c r="K211">
        <v>4</v>
      </c>
      <c r="L211" t="s">
        <v>27</v>
      </c>
    </row>
    <row r="212" spans="1:12" x14ac:dyDescent="0.25">
      <c r="A212">
        <v>206</v>
      </c>
      <c r="B212" t="s">
        <v>11</v>
      </c>
      <c r="C212" t="s">
        <v>17</v>
      </c>
      <c r="D212" t="s">
        <v>20</v>
      </c>
      <c r="E212">
        <v>30</v>
      </c>
      <c r="F212" t="str">
        <f t="shared" si="3"/>
        <v>26-30</v>
      </c>
      <c r="G212">
        <v>6</v>
      </c>
      <c r="H212">
        <v>59331.94</v>
      </c>
      <c r="I212" t="s">
        <v>22</v>
      </c>
      <c r="J212">
        <v>38</v>
      </c>
      <c r="K212">
        <v>11</v>
      </c>
      <c r="L212" t="s">
        <v>27</v>
      </c>
    </row>
    <row r="213" spans="1:12" x14ac:dyDescent="0.25">
      <c r="A213">
        <v>207</v>
      </c>
      <c r="B213" t="s">
        <v>11</v>
      </c>
      <c r="C213" t="s">
        <v>18</v>
      </c>
      <c r="D213" t="s">
        <v>21</v>
      </c>
      <c r="E213">
        <v>59</v>
      </c>
      <c r="F213" t="str">
        <f t="shared" si="3"/>
        <v>56-60</v>
      </c>
      <c r="G213">
        <v>5</v>
      </c>
      <c r="H213">
        <v>47700.87</v>
      </c>
      <c r="I213" t="s">
        <v>23</v>
      </c>
      <c r="J213">
        <v>23</v>
      </c>
      <c r="K213">
        <v>12</v>
      </c>
      <c r="L213" t="s">
        <v>27</v>
      </c>
    </row>
    <row r="214" spans="1:12" x14ac:dyDescent="0.25">
      <c r="A214">
        <v>208</v>
      </c>
      <c r="B214" t="s">
        <v>14</v>
      </c>
      <c r="C214" t="s">
        <v>18</v>
      </c>
      <c r="D214" t="s">
        <v>20</v>
      </c>
      <c r="E214">
        <v>56</v>
      </c>
      <c r="F214" t="str">
        <f t="shared" si="3"/>
        <v>56-60</v>
      </c>
      <c r="G214">
        <v>14</v>
      </c>
      <c r="H214">
        <v>82116.08</v>
      </c>
      <c r="I214" t="s">
        <v>25</v>
      </c>
      <c r="J214">
        <v>33</v>
      </c>
      <c r="K214">
        <v>15</v>
      </c>
      <c r="L214" t="s">
        <v>26</v>
      </c>
    </row>
    <row r="215" spans="1:12" x14ac:dyDescent="0.25">
      <c r="A215">
        <v>209</v>
      </c>
      <c r="B215" t="s">
        <v>12</v>
      </c>
      <c r="C215" t="s">
        <v>17</v>
      </c>
      <c r="D215" t="s">
        <v>21</v>
      </c>
      <c r="E215">
        <v>49</v>
      </c>
      <c r="F215" t="str">
        <f t="shared" si="3"/>
        <v>46-50</v>
      </c>
      <c r="G215">
        <v>8</v>
      </c>
      <c r="H215">
        <v>106562.87</v>
      </c>
      <c r="I215" t="s">
        <v>24</v>
      </c>
      <c r="J215">
        <v>17</v>
      </c>
      <c r="K215">
        <v>13</v>
      </c>
      <c r="L215" t="s">
        <v>26</v>
      </c>
    </row>
    <row r="216" spans="1:12" x14ac:dyDescent="0.25">
      <c r="A216">
        <v>210</v>
      </c>
      <c r="B216" t="s">
        <v>15</v>
      </c>
      <c r="C216" t="s">
        <v>19</v>
      </c>
      <c r="D216" t="s">
        <v>21</v>
      </c>
      <c r="E216">
        <v>41</v>
      </c>
      <c r="F216" t="str">
        <f t="shared" si="3"/>
        <v>41-45</v>
      </c>
      <c r="G216">
        <v>4</v>
      </c>
      <c r="H216">
        <v>116133.89</v>
      </c>
      <c r="I216" t="s">
        <v>25</v>
      </c>
      <c r="J216">
        <v>22</v>
      </c>
      <c r="K216">
        <v>5</v>
      </c>
      <c r="L216" t="s">
        <v>27</v>
      </c>
    </row>
    <row r="217" spans="1:12" x14ac:dyDescent="0.25">
      <c r="A217">
        <v>211</v>
      </c>
      <c r="B217" t="s">
        <v>12</v>
      </c>
      <c r="C217" t="s">
        <v>17</v>
      </c>
      <c r="D217" t="s">
        <v>20</v>
      </c>
      <c r="E217">
        <v>57</v>
      </c>
      <c r="F217" t="str">
        <f t="shared" si="3"/>
        <v>56-60</v>
      </c>
      <c r="G217">
        <v>7</v>
      </c>
      <c r="H217">
        <v>53627.17</v>
      </c>
      <c r="I217" t="s">
        <v>24</v>
      </c>
      <c r="J217">
        <v>12</v>
      </c>
      <c r="K217">
        <v>16</v>
      </c>
      <c r="L217" t="s">
        <v>27</v>
      </c>
    </row>
    <row r="218" spans="1:12" x14ac:dyDescent="0.25">
      <c r="A218">
        <v>212</v>
      </c>
      <c r="B218" t="s">
        <v>14</v>
      </c>
      <c r="C218" t="s">
        <v>18</v>
      </c>
      <c r="D218" t="s">
        <v>20</v>
      </c>
      <c r="E218">
        <v>58</v>
      </c>
      <c r="F218" t="str">
        <f t="shared" si="3"/>
        <v>56-60</v>
      </c>
      <c r="G218">
        <v>4</v>
      </c>
      <c r="H218">
        <v>91158.77</v>
      </c>
      <c r="I218" t="s">
        <v>23</v>
      </c>
      <c r="J218">
        <v>46</v>
      </c>
      <c r="K218">
        <v>18</v>
      </c>
      <c r="L218" t="s">
        <v>27</v>
      </c>
    </row>
    <row r="219" spans="1:12" x14ac:dyDescent="0.25">
      <c r="A219">
        <v>213</v>
      </c>
      <c r="B219" t="s">
        <v>13</v>
      </c>
      <c r="C219" t="s">
        <v>16</v>
      </c>
      <c r="D219" t="s">
        <v>21</v>
      </c>
      <c r="E219">
        <v>32</v>
      </c>
      <c r="F219" t="str">
        <f t="shared" si="3"/>
        <v>31-35</v>
      </c>
      <c r="G219">
        <v>8</v>
      </c>
      <c r="H219">
        <v>104283.2</v>
      </c>
      <c r="I219" t="s">
        <v>22</v>
      </c>
      <c r="J219">
        <v>55</v>
      </c>
      <c r="K219">
        <v>11</v>
      </c>
      <c r="L219" t="s">
        <v>27</v>
      </c>
    </row>
    <row r="220" spans="1:12" x14ac:dyDescent="0.25">
      <c r="A220">
        <v>214</v>
      </c>
      <c r="B220" t="s">
        <v>11</v>
      </c>
      <c r="C220" t="s">
        <v>19</v>
      </c>
      <c r="D220" t="s">
        <v>21</v>
      </c>
      <c r="E220">
        <v>40</v>
      </c>
      <c r="F220" t="str">
        <f t="shared" si="3"/>
        <v>36-40</v>
      </c>
      <c r="G220">
        <v>9</v>
      </c>
      <c r="H220">
        <v>49050.2</v>
      </c>
      <c r="I220" t="s">
        <v>24</v>
      </c>
      <c r="J220">
        <v>23</v>
      </c>
      <c r="K220">
        <v>14</v>
      </c>
      <c r="L220" t="s">
        <v>26</v>
      </c>
    </row>
    <row r="221" spans="1:12" x14ac:dyDescent="0.25">
      <c r="A221">
        <v>215</v>
      </c>
      <c r="B221" t="s">
        <v>11</v>
      </c>
      <c r="C221" t="s">
        <v>18</v>
      </c>
      <c r="D221" t="s">
        <v>20</v>
      </c>
      <c r="E221">
        <v>26</v>
      </c>
      <c r="F221" t="str">
        <f t="shared" si="3"/>
        <v>26-30</v>
      </c>
      <c r="G221">
        <v>14</v>
      </c>
      <c r="H221">
        <v>76083.11</v>
      </c>
      <c r="I221" t="s">
        <v>23</v>
      </c>
      <c r="J221">
        <v>33</v>
      </c>
      <c r="K221">
        <v>2</v>
      </c>
      <c r="L221" t="s">
        <v>26</v>
      </c>
    </row>
    <row r="222" spans="1:12" x14ac:dyDescent="0.25">
      <c r="A222">
        <v>216</v>
      </c>
      <c r="B222" t="s">
        <v>13</v>
      </c>
      <c r="C222" t="s">
        <v>17</v>
      </c>
      <c r="D222" t="s">
        <v>20</v>
      </c>
      <c r="E222">
        <v>46</v>
      </c>
      <c r="F222" t="str">
        <f t="shared" si="3"/>
        <v>46-50</v>
      </c>
      <c r="G222">
        <v>5</v>
      </c>
      <c r="H222">
        <v>111496.47</v>
      </c>
      <c r="I222" t="s">
        <v>24</v>
      </c>
      <c r="J222">
        <v>49</v>
      </c>
      <c r="K222">
        <v>1</v>
      </c>
      <c r="L222" t="s">
        <v>27</v>
      </c>
    </row>
    <row r="223" spans="1:12" x14ac:dyDescent="0.25">
      <c r="A223">
        <v>217</v>
      </c>
      <c r="B223" t="s">
        <v>15</v>
      </c>
      <c r="C223" t="s">
        <v>19</v>
      </c>
      <c r="D223" t="s">
        <v>20</v>
      </c>
      <c r="E223">
        <v>37</v>
      </c>
      <c r="F223" t="str">
        <f t="shared" si="3"/>
        <v>36-40</v>
      </c>
      <c r="G223">
        <v>9</v>
      </c>
      <c r="H223">
        <v>107839.81</v>
      </c>
      <c r="I223" t="s">
        <v>25</v>
      </c>
      <c r="J223">
        <v>19</v>
      </c>
      <c r="K223">
        <v>9</v>
      </c>
      <c r="L223" t="s">
        <v>26</v>
      </c>
    </row>
    <row r="224" spans="1:12" x14ac:dyDescent="0.25">
      <c r="A224">
        <v>218</v>
      </c>
      <c r="B224" t="s">
        <v>15</v>
      </c>
      <c r="C224" t="s">
        <v>18</v>
      </c>
      <c r="D224" t="s">
        <v>21</v>
      </c>
      <c r="E224">
        <v>52</v>
      </c>
      <c r="F224" t="str">
        <f t="shared" si="3"/>
        <v>51-55</v>
      </c>
      <c r="G224">
        <v>3</v>
      </c>
      <c r="H224">
        <v>31016.11</v>
      </c>
      <c r="I224" t="s">
        <v>24</v>
      </c>
      <c r="J224">
        <v>49</v>
      </c>
      <c r="K224">
        <v>1</v>
      </c>
      <c r="L224" t="s">
        <v>26</v>
      </c>
    </row>
    <row r="225" spans="1:12" x14ac:dyDescent="0.25">
      <c r="A225">
        <v>219</v>
      </c>
      <c r="B225" t="s">
        <v>14</v>
      </c>
      <c r="C225" t="s">
        <v>19</v>
      </c>
      <c r="D225" t="s">
        <v>21</v>
      </c>
      <c r="E225">
        <v>35</v>
      </c>
      <c r="F225" t="str">
        <f t="shared" si="3"/>
        <v>31-35</v>
      </c>
      <c r="G225">
        <v>7</v>
      </c>
      <c r="H225">
        <v>86174.77</v>
      </c>
      <c r="I225" t="s">
        <v>25</v>
      </c>
      <c r="J225">
        <v>25</v>
      </c>
      <c r="K225">
        <v>8</v>
      </c>
      <c r="L225" t="s">
        <v>27</v>
      </c>
    </row>
    <row r="226" spans="1:12" x14ac:dyDescent="0.25">
      <c r="A226">
        <v>220</v>
      </c>
      <c r="B226" t="s">
        <v>14</v>
      </c>
      <c r="C226" t="s">
        <v>16</v>
      </c>
      <c r="D226" t="s">
        <v>21</v>
      </c>
      <c r="E226">
        <v>38</v>
      </c>
      <c r="F226" t="str">
        <f t="shared" si="3"/>
        <v>36-40</v>
      </c>
      <c r="G226">
        <v>7</v>
      </c>
      <c r="H226">
        <v>87185.59</v>
      </c>
      <c r="I226" t="s">
        <v>23</v>
      </c>
      <c r="J226">
        <v>21</v>
      </c>
      <c r="K226">
        <v>19</v>
      </c>
      <c r="L226" t="s">
        <v>26</v>
      </c>
    </row>
    <row r="227" spans="1:12" x14ac:dyDescent="0.25">
      <c r="A227">
        <v>221</v>
      </c>
      <c r="B227" t="s">
        <v>11</v>
      </c>
      <c r="C227" t="s">
        <v>16</v>
      </c>
      <c r="D227" t="s">
        <v>20</v>
      </c>
      <c r="E227">
        <v>33</v>
      </c>
      <c r="F227" t="str">
        <f t="shared" si="3"/>
        <v>31-35</v>
      </c>
      <c r="G227">
        <v>6</v>
      </c>
      <c r="H227">
        <v>119198.03</v>
      </c>
      <c r="I227" t="s">
        <v>23</v>
      </c>
      <c r="J227">
        <v>19</v>
      </c>
      <c r="K227">
        <v>3</v>
      </c>
      <c r="L227" t="s">
        <v>27</v>
      </c>
    </row>
    <row r="228" spans="1:12" x14ac:dyDescent="0.25">
      <c r="A228">
        <v>222</v>
      </c>
      <c r="B228" t="s">
        <v>13</v>
      </c>
      <c r="C228" t="s">
        <v>16</v>
      </c>
      <c r="D228" t="s">
        <v>21</v>
      </c>
      <c r="E228">
        <v>56</v>
      </c>
      <c r="F228" t="str">
        <f t="shared" si="3"/>
        <v>56-60</v>
      </c>
      <c r="G228">
        <v>8</v>
      </c>
      <c r="H228">
        <v>91966.06</v>
      </c>
      <c r="I228" t="s">
        <v>23</v>
      </c>
      <c r="J228">
        <v>11</v>
      </c>
      <c r="K228">
        <v>12</v>
      </c>
      <c r="L228" t="s">
        <v>26</v>
      </c>
    </row>
    <row r="229" spans="1:12" x14ac:dyDescent="0.25">
      <c r="A229">
        <v>223</v>
      </c>
      <c r="B229" t="s">
        <v>13</v>
      </c>
      <c r="C229" t="s">
        <v>19</v>
      </c>
      <c r="D229" t="s">
        <v>20</v>
      </c>
      <c r="E229">
        <v>39</v>
      </c>
      <c r="F229" t="str">
        <f t="shared" si="3"/>
        <v>36-40</v>
      </c>
      <c r="G229">
        <v>9</v>
      </c>
      <c r="H229">
        <v>78577.59</v>
      </c>
      <c r="I229" t="s">
        <v>22</v>
      </c>
      <c r="J229">
        <v>36</v>
      </c>
      <c r="K229">
        <v>4</v>
      </c>
      <c r="L229" t="s">
        <v>26</v>
      </c>
    </row>
    <row r="230" spans="1:12" x14ac:dyDescent="0.25">
      <c r="A230">
        <v>224</v>
      </c>
      <c r="B230" t="s">
        <v>12</v>
      </c>
      <c r="C230" t="s">
        <v>16</v>
      </c>
      <c r="D230" t="s">
        <v>20</v>
      </c>
      <c r="E230">
        <v>28</v>
      </c>
      <c r="F230" t="str">
        <f t="shared" si="3"/>
        <v>26-30</v>
      </c>
      <c r="G230">
        <v>3</v>
      </c>
      <c r="H230">
        <v>46389.85</v>
      </c>
      <c r="I230" t="s">
        <v>23</v>
      </c>
      <c r="J230">
        <v>21</v>
      </c>
      <c r="K230">
        <v>12</v>
      </c>
      <c r="L230" t="s">
        <v>27</v>
      </c>
    </row>
    <row r="231" spans="1:12" x14ac:dyDescent="0.25">
      <c r="A231">
        <v>225</v>
      </c>
      <c r="B231" t="s">
        <v>15</v>
      </c>
      <c r="C231" t="s">
        <v>19</v>
      </c>
      <c r="D231" t="s">
        <v>20</v>
      </c>
      <c r="E231">
        <v>46</v>
      </c>
      <c r="F231" t="str">
        <f t="shared" si="3"/>
        <v>46-50</v>
      </c>
      <c r="G231">
        <v>13</v>
      </c>
      <c r="H231">
        <v>53763.78</v>
      </c>
      <c r="I231" t="s">
        <v>23</v>
      </c>
      <c r="J231">
        <v>41</v>
      </c>
      <c r="K231">
        <v>10</v>
      </c>
      <c r="L231" t="s">
        <v>27</v>
      </c>
    </row>
    <row r="232" spans="1:12" x14ac:dyDescent="0.25">
      <c r="A232">
        <v>226</v>
      </c>
      <c r="B232" t="s">
        <v>15</v>
      </c>
      <c r="C232" t="s">
        <v>19</v>
      </c>
      <c r="D232" t="s">
        <v>20</v>
      </c>
      <c r="E232">
        <v>51</v>
      </c>
      <c r="F232" t="str">
        <f t="shared" si="3"/>
        <v>51-55</v>
      </c>
      <c r="G232">
        <v>3</v>
      </c>
      <c r="H232">
        <v>103786.03</v>
      </c>
      <c r="I232" t="s">
        <v>24</v>
      </c>
      <c r="J232">
        <v>58</v>
      </c>
      <c r="K232">
        <v>18</v>
      </c>
      <c r="L232" t="s">
        <v>26</v>
      </c>
    </row>
    <row r="233" spans="1:12" x14ac:dyDescent="0.25">
      <c r="A233">
        <v>227</v>
      </c>
      <c r="B233" t="s">
        <v>14</v>
      </c>
      <c r="C233" t="s">
        <v>17</v>
      </c>
      <c r="D233" t="s">
        <v>21</v>
      </c>
      <c r="E233">
        <v>51</v>
      </c>
      <c r="F233" t="str">
        <f t="shared" si="3"/>
        <v>51-55</v>
      </c>
      <c r="G233">
        <v>1</v>
      </c>
      <c r="H233">
        <v>36261.75</v>
      </c>
      <c r="I233" t="s">
        <v>22</v>
      </c>
      <c r="J233">
        <v>21</v>
      </c>
      <c r="K233">
        <v>4</v>
      </c>
      <c r="L233" t="s">
        <v>26</v>
      </c>
    </row>
    <row r="234" spans="1:12" x14ac:dyDescent="0.25">
      <c r="A234">
        <v>228</v>
      </c>
      <c r="B234" t="s">
        <v>14</v>
      </c>
      <c r="C234" t="s">
        <v>18</v>
      </c>
      <c r="D234" t="s">
        <v>20</v>
      </c>
      <c r="E234">
        <v>24</v>
      </c>
      <c r="F234" t="str">
        <f t="shared" si="3"/>
        <v>20-25</v>
      </c>
      <c r="G234">
        <v>14</v>
      </c>
      <c r="H234">
        <v>31275.19</v>
      </c>
      <c r="I234" t="s">
        <v>24</v>
      </c>
      <c r="J234">
        <v>11</v>
      </c>
      <c r="K234">
        <v>1</v>
      </c>
      <c r="L234" t="s">
        <v>26</v>
      </c>
    </row>
    <row r="235" spans="1:12" x14ac:dyDescent="0.25">
      <c r="A235">
        <v>229</v>
      </c>
      <c r="B235" t="s">
        <v>15</v>
      </c>
      <c r="C235" t="s">
        <v>16</v>
      </c>
      <c r="D235" t="s">
        <v>21</v>
      </c>
      <c r="E235">
        <v>33</v>
      </c>
      <c r="F235" t="str">
        <f t="shared" si="3"/>
        <v>31-35</v>
      </c>
      <c r="G235">
        <v>13</v>
      </c>
      <c r="H235">
        <v>85022.48</v>
      </c>
      <c r="I235" t="s">
        <v>22</v>
      </c>
      <c r="J235">
        <v>18</v>
      </c>
      <c r="K235">
        <v>5</v>
      </c>
      <c r="L235" t="s">
        <v>26</v>
      </c>
    </row>
    <row r="236" spans="1:12" x14ac:dyDescent="0.25">
      <c r="A236">
        <v>230</v>
      </c>
      <c r="B236" t="s">
        <v>12</v>
      </c>
      <c r="C236" t="s">
        <v>18</v>
      </c>
      <c r="D236" t="s">
        <v>21</v>
      </c>
      <c r="E236">
        <v>39</v>
      </c>
      <c r="F236" t="str">
        <f t="shared" si="3"/>
        <v>36-40</v>
      </c>
      <c r="G236">
        <v>9</v>
      </c>
      <c r="H236">
        <v>90852.37</v>
      </c>
      <c r="I236" t="s">
        <v>24</v>
      </c>
      <c r="J236">
        <v>35</v>
      </c>
      <c r="K236">
        <v>12</v>
      </c>
      <c r="L236" t="s">
        <v>26</v>
      </c>
    </row>
    <row r="237" spans="1:12" x14ac:dyDescent="0.25">
      <c r="A237">
        <v>231</v>
      </c>
      <c r="B237" t="s">
        <v>14</v>
      </c>
      <c r="C237" t="s">
        <v>18</v>
      </c>
      <c r="D237" t="s">
        <v>20</v>
      </c>
      <c r="E237">
        <v>31</v>
      </c>
      <c r="F237" t="str">
        <f t="shared" si="3"/>
        <v>31-35</v>
      </c>
      <c r="G237">
        <v>12</v>
      </c>
      <c r="H237">
        <v>104316.51</v>
      </c>
      <c r="I237" t="s">
        <v>25</v>
      </c>
      <c r="J237">
        <v>40</v>
      </c>
      <c r="K237">
        <v>17</v>
      </c>
      <c r="L237" t="s">
        <v>27</v>
      </c>
    </row>
    <row r="238" spans="1:12" x14ac:dyDescent="0.25">
      <c r="A238">
        <v>232</v>
      </c>
      <c r="B238" t="s">
        <v>14</v>
      </c>
      <c r="C238" t="s">
        <v>17</v>
      </c>
      <c r="D238" t="s">
        <v>21</v>
      </c>
      <c r="E238">
        <v>48</v>
      </c>
      <c r="F238" t="str">
        <f t="shared" si="3"/>
        <v>46-50</v>
      </c>
      <c r="G238">
        <v>14</v>
      </c>
      <c r="H238">
        <v>77720.210000000006</v>
      </c>
      <c r="I238" t="s">
        <v>25</v>
      </c>
      <c r="J238">
        <v>43</v>
      </c>
      <c r="K238">
        <v>8</v>
      </c>
      <c r="L238" t="s">
        <v>26</v>
      </c>
    </row>
    <row r="239" spans="1:12" x14ac:dyDescent="0.25">
      <c r="A239">
        <v>233</v>
      </c>
      <c r="B239" t="s">
        <v>12</v>
      </c>
      <c r="C239" t="s">
        <v>16</v>
      </c>
      <c r="D239" t="s">
        <v>21</v>
      </c>
      <c r="E239">
        <v>42</v>
      </c>
      <c r="F239" t="str">
        <f t="shared" si="3"/>
        <v>41-45</v>
      </c>
      <c r="G239">
        <v>2</v>
      </c>
      <c r="H239">
        <v>105813.24</v>
      </c>
      <c r="I239" t="s">
        <v>23</v>
      </c>
      <c r="J239">
        <v>54</v>
      </c>
      <c r="K239">
        <v>12</v>
      </c>
      <c r="L239" t="s">
        <v>27</v>
      </c>
    </row>
    <row r="240" spans="1:12" x14ac:dyDescent="0.25">
      <c r="A240">
        <v>234</v>
      </c>
      <c r="B240" t="s">
        <v>11</v>
      </c>
      <c r="C240" t="s">
        <v>18</v>
      </c>
      <c r="D240" t="s">
        <v>20</v>
      </c>
      <c r="E240">
        <v>26</v>
      </c>
      <c r="F240" t="str">
        <f t="shared" si="3"/>
        <v>26-30</v>
      </c>
      <c r="G240">
        <v>11</v>
      </c>
      <c r="H240">
        <v>104268.95</v>
      </c>
      <c r="I240" t="s">
        <v>25</v>
      </c>
      <c r="J240">
        <v>33</v>
      </c>
      <c r="K240">
        <v>16</v>
      </c>
      <c r="L240" t="s">
        <v>27</v>
      </c>
    </row>
    <row r="241" spans="1:12" x14ac:dyDescent="0.25">
      <c r="A241">
        <v>235</v>
      </c>
      <c r="B241" t="s">
        <v>15</v>
      </c>
      <c r="C241" t="s">
        <v>19</v>
      </c>
      <c r="D241" t="s">
        <v>21</v>
      </c>
      <c r="E241">
        <v>24</v>
      </c>
      <c r="F241" t="str">
        <f t="shared" si="3"/>
        <v>20-25</v>
      </c>
      <c r="G241">
        <v>11</v>
      </c>
      <c r="H241">
        <v>65066.43</v>
      </c>
      <c r="I241" t="s">
        <v>25</v>
      </c>
      <c r="J241">
        <v>30</v>
      </c>
      <c r="K241">
        <v>0</v>
      </c>
      <c r="L241" t="s">
        <v>26</v>
      </c>
    </row>
    <row r="242" spans="1:12" x14ac:dyDescent="0.25">
      <c r="A242">
        <v>236</v>
      </c>
      <c r="B242" t="s">
        <v>13</v>
      </c>
      <c r="C242" t="s">
        <v>18</v>
      </c>
      <c r="D242" t="s">
        <v>20</v>
      </c>
      <c r="E242">
        <v>41</v>
      </c>
      <c r="F242" t="str">
        <f t="shared" si="3"/>
        <v>41-45</v>
      </c>
      <c r="G242">
        <v>14</v>
      </c>
      <c r="H242">
        <v>38172.85</v>
      </c>
      <c r="I242" t="s">
        <v>22</v>
      </c>
      <c r="J242">
        <v>59</v>
      </c>
      <c r="K242">
        <v>3</v>
      </c>
      <c r="L242" t="s">
        <v>26</v>
      </c>
    </row>
    <row r="243" spans="1:12" x14ac:dyDescent="0.25">
      <c r="A243">
        <v>237</v>
      </c>
      <c r="B243" t="s">
        <v>13</v>
      </c>
      <c r="C243" t="s">
        <v>19</v>
      </c>
      <c r="D243" t="s">
        <v>20</v>
      </c>
      <c r="E243">
        <v>29</v>
      </c>
      <c r="F243" t="str">
        <f t="shared" si="3"/>
        <v>26-30</v>
      </c>
      <c r="G243">
        <v>10</v>
      </c>
      <c r="H243">
        <v>98665.85</v>
      </c>
      <c r="I243" t="s">
        <v>24</v>
      </c>
      <c r="J243">
        <v>18</v>
      </c>
      <c r="K243">
        <v>17</v>
      </c>
      <c r="L243" t="s">
        <v>27</v>
      </c>
    </row>
    <row r="244" spans="1:12" x14ac:dyDescent="0.25">
      <c r="A244">
        <v>238</v>
      </c>
      <c r="B244" t="s">
        <v>13</v>
      </c>
      <c r="C244" t="s">
        <v>19</v>
      </c>
      <c r="D244" t="s">
        <v>20</v>
      </c>
      <c r="E244">
        <v>53</v>
      </c>
      <c r="F244" t="str">
        <f t="shared" si="3"/>
        <v>51-55</v>
      </c>
      <c r="G244">
        <v>14</v>
      </c>
      <c r="H244">
        <v>116862.87</v>
      </c>
      <c r="I244" t="s">
        <v>22</v>
      </c>
      <c r="J244">
        <v>10</v>
      </c>
      <c r="K244">
        <v>17</v>
      </c>
      <c r="L244" t="s">
        <v>27</v>
      </c>
    </row>
    <row r="245" spans="1:12" x14ac:dyDescent="0.25">
      <c r="A245">
        <v>239</v>
      </c>
      <c r="B245" t="s">
        <v>13</v>
      </c>
      <c r="C245" t="s">
        <v>19</v>
      </c>
      <c r="D245" t="s">
        <v>21</v>
      </c>
      <c r="E245">
        <v>54</v>
      </c>
      <c r="F245" t="str">
        <f t="shared" si="3"/>
        <v>51-55</v>
      </c>
      <c r="G245">
        <v>11</v>
      </c>
      <c r="H245">
        <v>109052.41</v>
      </c>
      <c r="I245" t="s">
        <v>22</v>
      </c>
      <c r="J245">
        <v>44</v>
      </c>
      <c r="K245">
        <v>11</v>
      </c>
      <c r="L245" t="s">
        <v>26</v>
      </c>
    </row>
    <row r="246" spans="1:12" x14ac:dyDescent="0.25">
      <c r="A246">
        <v>240</v>
      </c>
      <c r="B246" t="s">
        <v>13</v>
      </c>
      <c r="C246" t="s">
        <v>17</v>
      </c>
      <c r="D246" t="s">
        <v>20</v>
      </c>
      <c r="E246">
        <v>26</v>
      </c>
      <c r="F246" t="str">
        <f t="shared" si="3"/>
        <v>26-30</v>
      </c>
      <c r="G246">
        <v>11</v>
      </c>
      <c r="H246">
        <v>86996.93</v>
      </c>
      <c r="I246" t="s">
        <v>25</v>
      </c>
      <c r="J246">
        <v>40</v>
      </c>
      <c r="K246">
        <v>18</v>
      </c>
      <c r="L246" t="s">
        <v>27</v>
      </c>
    </row>
    <row r="247" spans="1:12" x14ac:dyDescent="0.25">
      <c r="A247">
        <v>241</v>
      </c>
      <c r="B247" t="s">
        <v>11</v>
      </c>
      <c r="C247" t="s">
        <v>16</v>
      </c>
      <c r="D247" t="s">
        <v>21</v>
      </c>
      <c r="E247">
        <v>49</v>
      </c>
      <c r="F247" t="str">
        <f t="shared" si="3"/>
        <v>46-50</v>
      </c>
      <c r="G247">
        <v>8</v>
      </c>
      <c r="H247">
        <v>38647.47</v>
      </c>
      <c r="I247" t="s">
        <v>22</v>
      </c>
      <c r="J247">
        <v>48</v>
      </c>
      <c r="K247">
        <v>3</v>
      </c>
      <c r="L247" t="s">
        <v>26</v>
      </c>
    </row>
    <row r="248" spans="1:12" x14ac:dyDescent="0.25">
      <c r="A248">
        <v>242</v>
      </c>
      <c r="B248" t="s">
        <v>15</v>
      </c>
      <c r="C248" t="s">
        <v>18</v>
      </c>
      <c r="D248" t="s">
        <v>21</v>
      </c>
      <c r="E248">
        <v>46</v>
      </c>
      <c r="F248" t="str">
        <f t="shared" si="3"/>
        <v>46-50</v>
      </c>
      <c r="G248">
        <v>6</v>
      </c>
      <c r="H248">
        <v>83297.210000000006</v>
      </c>
      <c r="I248" t="s">
        <v>24</v>
      </c>
      <c r="J248">
        <v>30</v>
      </c>
      <c r="K248">
        <v>13</v>
      </c>
      <c r="L248" t="s">
        <v>27</v>
      </c>
    </row>
    <row r="249" spans="1:12" x14ac:dyDescent="0.25">
      <c r="A249">
        <v>243</v>
      </c>
      <c r="B249" t="s">
        <v>14</v>
      </c>
      <c r="C249" t="s">
        <v>17</v>
      </c>
      <c r="D249" t="s">
        <v>21</v>
      </c>
      <c r="E249">
        <v>30</v>
      </c>
      <c r="F249" t="str">
        <f t="shared" si="3"/>
        <v>26-30</v>
      </c>
      <c r="G249">
        <v>12</v>
      </c>
      <c r="H249">
        <v>31413.05</v>
      </c>
      <c r="I249" t="s">
        <v>25</v>
      </c>
      <c r="J249">
        <v>47</v>
      </c>
      <c r="K249">
        <v>11</v>
      </c>
      <c r="L249" t="s">
        <v>26</v>
      </c>
    </row>
    <row r="250" spans="1:12" x14ac:dyDescent="0.25">
      <c r="A250">
        <v>244</v>
      </c>
      <c r="B250" t="s">
        <v>13</v>
      </c>
      <c r="C250" t="s">
        <v>16</v>
      </c>
      <c r="D250" t="s">
        <v>21</v>
      </c>
      <c r="E250">
        <v>48</v>
      </c>
      <c r="F250" t="str">
        <f t="shared" si="3"/>
        <v>46-50</v>
      </c>
      <c r="G250">
        <v>14</v>
      </c>
      <c r="H250">
        <v>83277.88</v>
      </c>
      <c r="I250" t="s">
        <v>22</v>
      </c>
      <c r="J250">
        <v>32</v>
      </c>
      <c r="K250">
        <v>2</v>
      </c>
      <c r="L250" t="s">
        <v>26</v>
      </c>
    </row>
    <row r="251" spans="1:12" x14ac:dyDescent="0.25">
      <c r="A251">
        <v>245</v>
      </c>
      <c r="B251" t="s">
        <v>12</v>
      </c>
      <c r="C251" t="s">
        <v>19</v>
      </c>
      <c r="D251" t="s">
        <v>20</v>
      </c>
      <c r="E251">
        <v>49</v>
      </c>
      <c r="F251" t="str">
        <f t="shared" si="3"/>
        <v>46-50</v>
      </c>
      <c r="G251">
        <v>8</v>
      </c>
      <c r="H251">
        <v>105033.47</v>
      </c>
      <c r="I251" t="s">
        <v>25</v>
      </c>
      <c r="J251">
        <v>52</v>
      </c>
      <c r="K251">
        <v>19</v>
      </c>
      <c r="L251" t="s">
        <v>27</v>
      </c>
    </row>
    <row r="252" spans="1:12" x14ac:dyDescent="0.25">
      <c r="A252">
        <v>246</v>
      </c>
      <c r="B252" t="s">
        <v>13</v>
      </c>
      <c r="C252" t="s">
        <v>16</v>
      </c>
      <c r="D252" t="s">
        <v>20</v>
      </c>
      <c r="E252">
        <v>56</v>
      </c>
      <c r="F252" t="str">
        <f t="shared" si="3"/>
        <v>56-60</v>
      </c>
      <c r="G252">
        <v>13</v>
      </c>
      <c r="H252">
        <v>96730.86</v>
      </c>
      <c r="I252" t="s">
        <v>22</v>
      </c>
      <c r="J252">
        <v>58</v>
      </c>
      <c r="K252">
        <v>1</v>
      </c>
      <c r="L252" t="s">
        <v>26</v>
      </c>
    </row>
    <row r="253" spans="1:12" x14ac:dyDescent="0.25">
      <c r="A253">
        <v>247</v>
      </c>
      <c r="B253" t="s">
        <v>11</v>
      </c>
      <c r="C253" t="s">
        <v>18</v>
      </c>
      <c r="D253" t="s">
        <v>21</v>
      </c>
      <c r="E253">
        <v>34</v>
      </c>
      <c r="F253" t="str">
        <f t="shared" si="3"/>
        <v>31-35</v>
      </c>
      <c r="G253">
        <v>6</v>
      </c>
      <c r="H253">
        <v>85412.83</v>
      </c>
      <c r="I253" t="s">
        <v>25</v>
      </c>
      <c r="J253">
        <v>32</v>
      </c>
      <c r="K253">
        <v>9</v>
      </c>
      <c r="L253" t="s">
        <v>26</v>
      </c>
    </row>
    <row r="254" spans="1:12" x14ac:dyDescent="0.25">
      <c r="A254">
        <v>248</v>
      </c>
      <c r="B254" t="s">
        <v>15</v>
      </c>
      <c r="C254" t="s">
        <v>17</v>
      </c>
      <c r="D254" t="s">
        <v>21</v>
      </c>
      <c r="E254">
        <v>30</v>
      </c>
      <c r="F254" t="str">
        <f t="shared" si="3"/>
        <v>26-30</v>
      </c>
      <c r="G254">
        <v>7</v>
      </c>
      <c r="H254">
        <v>40849.370000000003</v>
      </c>
      <c r="I254" t="s">
        <v>25</v>
      </c>
      <c r="J254">
        <v>51</v>
      </c>
      <c r="K254">
        <v>9</v>
      </c>
      <c r="L254" t="s">
        <v>27</v>
      </c>
    </row>
    <row r="255" spans="1:12" x14ac:dyDescent="0.25">
      <c r="A255">
        <v>249</v>
      </c>
      <c r="B255" t="s">
        <v>12</v>
      </c>
      <c r="C255" t="s">
        <v>17</v>
      </c>
      <c r="D255" t="s">
        <v>20</v>
      </c>
      <c r="E255">
        <v>54</v>
      </c>
      <c r="F255" t="str">
        <f t="shared" si="3"/>
        <v>51-55</v>
      </c>
      <c r="G255">
        <v>3</v>
      </c>
      <c r="H255">
        <v>45552.67</v>
      </c>
      <c r="I255" t="s">
        <v>24</v>
      </c>
      <c r="J255">
        <v>30</v>
      </c>
      <c r="K255">
        <v>19</v>
      </c>
      <c r="L255" t="s">
        <v>26</v>
      </c>
    </row>
    <row r="256" spans="1:12" x14ac:dyDescent="0.25">
      <c r="A256">
        <v>250</v>
      </c>
      <c r="B256" t="s">
        <v>13</v>
      </c>
      <c r="C256" t="s">
        <v>19</v>
      </c>
      <c r="D256" t="s">
        <v>21</v>
      </c>
      <c r="E256">
        <v>22</v>
      </c>
      <c r="F256" t="str">
        <f t="shared" si="3"/>
        <v>20-25</v>
      </c>
      <c r="G256">
        <v>12</v>
      </c>
      <c r="H256">
        <v>106060.32</v>
      </c>
      <c r="I256" t="s">
        <v>24</v>
      </c>
      <c r="J256">
        <v>53</v>
      </c>
      <c r="K256">
        <v>4</v>
      </c>
      <c r="L256" t="s">
        <v>27</v>
      </c>
    </row>
    <row r="257" spans="1:12" x14ac:dyDescent="0.25">
      <c r="A257">
        <v>251</v>
      </c>
      <c r="B257" t="s">
        <v>11</v>
      </c>
      <c r="C257" t="s">
        <v>19</v>
      </c>
      <c r="D257" t="s">
        <v>20</v>
      </c>
      <c r="E257">
        <v>39</v>
      </c>
      <c r="F257" t="str">
        <f t="shared" si="3"/>
        <v>36-40</v>
      </c>
      <c r="G257">
        <v>14</v>
      </c>
      <c r="H257">
        <v>83233.279999999999</v>
      </c>
      <c r="I257" t="s">
        <v>22</v>
      </c>
      <c r="J257">
        <v>17</v>
      </c>
      <c r="K257">
        <v>16</v>
      </c>
      <c r="L257" t="s">
        <v>26</v>
      </c>
    </row>
    <row r="258" spans="1:12" x14ac:dyDescent="0.25">
      <c r="A258">
        <v>252</v>
      </c>
      <c r="B258" t="s">
        <v>13</v>
      </c>
      <c r="C258" t="s">
        <v>19</v>
      </c>
      <c r="D258" t="s">
        <v>20</v>
      </c>
      <c r="E258">
        <v>34</v>
      </c>
      <c r="F258" t="str">
        <f t="shared" si="3"/>
        <v>31-35</v>
      </c>
      <c r="G258">
        <v>11</v>
      </c>
      <c r="H258">
        <v>76970.259999999995</v>
      </c>
      <c r="I258" t="s">
        <v>22</v>
      </c>
      <c r="J258">
        <v>11</v>
      </c>
      <c r="K258">
        <v>1</v>
      </c>
      <c r="L258" t="s">
        <v>26</v>
      </c>
    </row>
    <row r="259" spans="1:12" x14ac:dyDescent="0.25">
      <c r="A259">
        <v>253</v>
      </c>
      <c r="B259" t="s">
        <v>13</v>
      </c>
      <c r="C259" t="s">
        <v>18</v>
      </c>
      <c r="D259" t="s">
        <v>21</v>
      </c>
      <c r="E259">
        <v>38</v>
      </c>
      <c r="F259" t="str">
        <f t="shared" si="3"/>
        <v>36-40</v>
      </c>
      <c r="G259">
        <v>8</v>
      </c>
      <c r="H259">
        <v>48731.05</v>
      </c>
      <c r="I259" t="s">
        <v>22</v>
      </c>
      <c r="J259">
        <v>55</v>
      </c>
      <c r="K259">
        <v>11</v>
      </c>
      <c r="L259" t="s">
        <v>26</v>
      </c>
    </row>
    <row r="260" spans="1:12" x14ac:dyDescent="0.25">
      <c r="A260">
        <v>254</v>
      </c>
      <c r="B260" t="s">
        <v>12</v>
      </c>
      <c r="C260" t="s">
        <v>16</v>
      </c>
      <c r="D260" t="s">
        <v>21</v>
      </c>
      <c r="E260">
        <v>33</v>
      </c>
      <c r="F260" t="str">
        <f t="shared" si="3"/>
        <v>31-35</v>
      </c>
      <c r="G260">
        <v>8</v>
      </c>
      <c r="H260">
        <v>68196.34</v>
      </c>
      <c r="I260" t="s">
        <v>23</v>
      </c>
      <c r="J260">
        <v>40</v>
      </c>
      <c r="K260">
        <v>13</v>
      </c>
      <c r="L260" t="s">
        <v>26</v>
      </c>
    </row>
    <row r="261" spans="1:12" x14ac:dyDescent="0.25">
      <c r="A261">
        <v>255</v>
      </c>
      <c r="B261" t="s">
        <v>11</v>
      </c>
      <c r="C261" t="s">
        <v>17</v>
      </c>
      <c r="D261" t="s">
        <v>20</v>
      </c>
      <c r="E261">
        <v>37</v>
      </c>
      <c r="F261" t="str">
        <f t="shared" si="3"/>
        <v>36-40</v>
      </c>
      <c r="G261">
        <v>14</v>
      </c>
      <c r="H261">
        <v>82279.3</v>
      </c>
      <c r="I261" t="s">
        <v>23</v>
      </c>
      <c r="J261">
        <v>22</v>
      </c>
      <c r="K261">
        <v>8</v>
      </c>
      <c r="L261" t="s">
        <v>26</v>
      </c>
    </row>
    <row r="262" spans="1:12" x14ac:dyDescent="0.25">
      <c r="A262">
        <v>256</v>
      </c>
      <c r="B262" t="s">
        <v>15</v>
      </c>
      <c r="C262" t="s">
        <v>19</v>
      </c>
      <c r="D262" t="s">
        <v>20</v>
      </c>
      <c r="E262">
        <v>50</v>
      </c>
      <c r="F262" t="str">
        <f t="shared" ref="F262:F306" si="4">IF(E262&lt;=25,"20-25",IF(E262&lt;=30,"26-30",IF(E262&lt;=35,"31-35",IF(E262&lt;=40,"36-40",IF(E262&lt;=45,"41-45",IF(E262&lt;=50,"46-50",IF(E262&lt;=55,"51-55",IF(E262&lt;=60,"56-60",IF(E262&lt;=65,"61-65","66+")))))))))</f>
        <v>46-50</v>
      </c>
      <c r="G262">
        <v>5</v>
      </c>
      <c r="H262">
        <v>86528.51</v>
      </c>
      <c r="I262" t="s">
        <v>24</v>
      </c>
      <c r="J262">
        <v>15</v>
      </c>
      <c r="K262">
        <v>11</v>
      </c>
      <c r="L262" t="s">
        <v>27</v>
      </c>
    </row>
    <row r="263" spans="1:12" x14ac:dyDescent="0.25">
      <c r="A263">
        <v>257</v>
      </c>
      <c r="B263" t="s">
        <v>11</v>
      </c>
      <c r="C263" t="s">
        <v>17</v>
      </c>
      <c r="D263" t="s">
        <v>21</v>
      </c>
      <c r="E263">
        <v>22</v>
      </c>
      <c r="F263" t="str">
        <f t="shared" si="4"/>
        <v>20-25</v>
      </c>
      <c r="G263">
        <v>4</v>
      </c>
      <c r="H263">
        <v>93310.31</v>
      </c>
      <c r="I263" t="s">
        <v>24</v>
      </c>
      <c r="J263">
        <v>31</v>
      </c>
      <c r="K263">
        <v>14</v>
      </c>
      <c r="L263" t="s">
        <v>26</v>
      </c>
    </row>
    <row r="264" spans="1:12" x14ac:dyDescent="0.25">
      <c r="A264">
        <v>258</v>
      </c>
      <c r="B264" t="s">
        <v>15</v>
      </c>
      <c r="C264" t="s">
        <v>19</v>
      </c>
      <c r="D264" t="s">
        <v>20</v>
      </c>
      <c r="E264">
        <v>50</v>
      </c>
      <c r="F264" t="str">
        <f t="shared" si="4"/>
        <v>46-50</v>
      </c>
      <c r="G264">
        <v>11</v>
      </c>
      <c r="H264">
        <v>97342.75</v>
      </c>
      <c r="I264" t="s">
        <v>22</v>
      </c>
      <c r="J264">
        <v>15</v>
      </c>
      <c r="K264">
        <v>1</v>
      </c>
      <c r="L264" t="s">
        <v>27</v>
      </c>
    </row>
    <row r="265" spans="1:12" x14ac:dyDescent="0.25">
      <c r="A265">
        <v>259</v>
      </c>
      <c r="B265" t="s">
        <v>15</v>
      </c>
      <c r="C265" t="s">
        <v>16</v>
      </c>
      <c r="D265" t="s">
        <v>21</v>
      </c>
      <c r="E265">
        <v>58</v>
      </c>
      <c r="F265" t="str">
        <f t="shared" si="4"/>
        <v>56-60</v>
      </c>
      <c r="G265">
        <v>4</v>
      </c>
      <c r="H265">
        <v>85877.19</v>
      </c>
      <c r="I265" t="s">
        <v>22</v>
      </c>
      <c r="J265">
        <v>26</v>
      </c>
      <c r="K265">
        <v>15</v>
      </c>
      <c r="L265" t="s">
        <v>27</v>
      </c>
    </row>
    <row r="266" spans="1:12" x14ac:dyDescent="0.25">
      <c r="A266">
        <v>260</v>
      </c>
      <c r="B266" t="s">
        <v>15</v>
      </c>
      <c r="C266" t="s">
        <v>17</v>
      </c>
      <c r="D266" t="s">
        <v>20</v>
      </c>
      <c r="E266">
        <v>40</v>
      </c>
      <c r="F266" t="str">
        <f t="shared" si="4"/>
        <v>36-40</v>
      </c>
      <c r="G266">
        <v>6</v>
      </c>
      <c r="H266">
        <v>44002.55</v>
      </c>
      <c r="I266" t="s">
        <v>23</v>
      </c>
      <c r="J266">
        <v>53</v>
      </c>
      <c r="K266">
        <v>14</v>
      </c>
      <c r="L266" t="s">
        <v>27</v>
      </c>
    </row>
    <row r="267" spans="1:12" x14ac:dyDescent="0.25">
      <c r="A267">
        <v>261</v>
      </c>
      <c r="B267" t="s">
        <v>15</v>
      </c>
      <c r="C267" t="s">
        <v>16</v>
      </c>
      <c r="D267" t="s">
        <v>20</v>
      </c>
      <c r="E267">
        <v>39</v>
      </c>
      <c r="F267" t="str">
        <f t="shared" si="4"/>
        <v>36-40</v>
      </c>
      <c r="G267">
        <v>6</v>
      </c>
      <c r="H267">
        <v>78808.960000000006</v>
      </c>
      <c r="I267" t="s">
        <v>24</v>
      </c>
      <c r="J267">
        <v>33</v>
      </c>
      <c r="K267">
        <v>14</v>
      </c>
      <c r="L267" t="s">
        <v>27</v>
      </c>
    </row>
    <row r="268" spans="1:12" x14ac:dyDescent="0.25">
      <c r="A268">
        <v>262</v>
      </c>
      <c r="B268" t="s">
        <v>11</v>
      </c>
      <c r="C268" t="s">
        <v>19</v>
      </c>
      <c r="D268" t="s">
        <v>21</v>
      </c>
      <c r="E268">
        <v>47</v>
      </c>
      <c r="F268" t="str">
        <f t="shared" si="4"/>
        <v>46-50</v>
      </c>
      <c r="G268">
        <v>7</v>
      </c>
      <c r="H268">
        <v>36733.29</v>
      </c>
      <c r="I268" t="s">
        <v>22</v>
      </c>
      <c r="J268">
        <v>50</v>
      </c>
      <c r="K268">
        <v>11</v>
      </c>
      <c r="L268" t="s">
        <v>27</v>
      </c>
    </row>
    <row r="269" spans="1:12" x14ac:dyDescent="0.25">
      <c r="A269">
        <v>263</v>
      </c>
      <c r="B269" t="s">
        <v>12</v>
      </c>
      <c r="C269" t="s">
        <v>17</v>
      </c>
      <c r="D269" t="s">
        <v>20</v>
      </c>
      <c r="E269">
        <v>47</v>
      </c>
      <c r="F269" t="str">
        <f t="shared" si="4"/>
        <v>46-50</v>
      </c>
      <c r="G269">
        <v>2</v>
      </c>
      <c r="H269">
        <v>83171.990000000005</v>
      </c>
      <c r="I269" t="s">
        <v>22</v>
      </c>
      <c r="J269">
        <v>47</v>
      </c>
      <c r="K269">
        <v>2</v>
      </c>
      <c r="L269" t="s">
        <v>26</v>
      </c>
    </row>
    <row r="270" spans="1:12" x14ac:dyDescent="0.25">
      <c r="A270">
        <v>264</v>
      </c>
      <c r="B270" t="s">
        <v>15</v>
      </c>
      <c r="C270" t="s">
        <v>18</v>
      </c>
      <c r="D270" t="s">
        <v>21</v>
      </c>
      <c r="E270">
        <v>26</v>
      </c>
      <c r="F270" t="str">
        <f t="shared" si="4"/>
        <v>26-30</v>
      </c>
      <c r="G270">
        <v>3</v>
      </c>
      <c r="H270">
        <v>118146.6</v>
      </c>
      <c r="I270" t="s">
        <v>24</v>
      </c>
      <c r="J270">
        <v>57</v>
      </c>
      <c r="K270">
        <v>4</v>
      </c>
      <c r="L270" t="s">
        <v>26</v>
      </c>
    </row>
    <row r="271" spans="1:12" x14ac:dyDescent="0.25">
      <c r="A271">
        <v>265</v>
      </c>
      <c r="B271" t="s">
        <v>14</v>
      </c>
      <c r="C271" t="s">
        <v>18</v>
      </c>
      <c r="D271" t="s">
        <v>20</v>
      </c>
      <c r="E271">
        <v>32</v>
      </c>
      <c r="F271" t="str">
        <f t="shared" si="4"/>
        <v>31-35</v>
      </c>
      <c r="G271">
        <v>1</v>
      </c>
      <c r="H271">
        <v>54052.24</v>
      </c>
      <c r="I271" t="s">
        <v>24</v>
      </c>
      <c r="J271">
        <v>58</v>
      </c>
      <c r="K271">
        <v>14</v>
      </c>
      <c r="L271" t="s">
        <v>27</v>
      </c>
    </row>
    <row r="272" spans="1:12" x14ac:dyDescent="0.25">
      <c r="A272">
        <v>266</v>
      </c>
      <c r="B272" t="s">
        <v>15</v>
      </c>
      <c r="C272" t="s">
        <v>18</v>
      </c>
      <c r="D272" t="s">
        <v>21</v>
      </c>
      <c r="E272">
        <v>55</v>
      </c>
      <c r="F272" t="str">
        <f t="shared" si="4"/>
        <v>51-55</v>
      </c>
      <c r="G272">
        <v>13</v>
      </c>
      <c r="H272">
        <v>65265.66</v>
      </c>
      <c r="I272" t="s">
        <v>23</v>
      </c>
      <c r="J272">
        <v>49</v>
      </c>
      <c r="K272">
        <v>9</v>
      </c>
      <c r="L272" t="s">
        <v>27</v>
      </c>
    </row>
    <row r="273" spans="1:12" x14ac:dyDescent="0.25">
      <c r="A273">
        <v>267</v>
      </c>
      <c r="B273" t="s">
        <v>14</v>
      </c>
      <c r="C273" t="s">
        <v>16</v>
      </c>
      <c r="D273" t="s">
        <v>21</v>
      </c>
      <c r="E273">
        <v>44</v>
      </c>
      <c r="F273" t="str">
        <f t="shared" si="4"/>
        <v>41-45</v>
      </c>
      <c r="G273">
        <v>14</v>
      </c>
      <c r="H273">
        <v>54530.59</v>
      </c>
      <c r="I273" t="s">
        <v>25</v>
      </c>
      <c r="J273">
        <v>50</v>
      </c>
      <c r="K273">
        <v>1</v>
      </c>
      <c r="L273" t="s">
        <v>26</v>
      </c>
    </row>
    <row r="274" spans="1:12" x14ac:dyDescent="0.25">
      <c r="A274">
        <v>268</v>
      </c>
      <c r="B274" t="s">
        <v>13</v>
      </c>
      <c r="C274" t="s">
        <v>16</v>
      </c>
      <c r="D274" t="s">
        <v>21</v>
      </c>
      <c r="E274">
        <v>55</v>
      </c>
      <c r="F274" t="str">
        <f t="shared" si="4"/>
        <v>51-55</v>
      </c>
      <c r="G274">
        <v>3</v>
      </c>
      <c r="H274">
        <v>80301.929999999993</v>
      </c>
      <c r="I274" t="s">
        <v>23</v>
      </c>
      <c r="J274">
        <v>48</v>
      </c>
      <c r="K274">
        <v>3</v>
      </c>
      <c r="L274" t="s">
        <v>26</v>
      </c>
    </row>
    <row r="275" spans="1:12" x14ac:dyDescent="0.25">
      <c r="A275">
        <v>269</v>
      </c>
      <c r="B275" t="s">
        <v>15</v>
      </c>
      <c r="C275" t="s">
        <v>19</v>
      </c>
      <c r="D275" t="s">
        <v>21</v>
      </c>
      <c r="E275">
        <v>40</v>
      </c>
      <c r="F275" t="str">
        <f t="shared" si="4"/>
        <v>36-40</v>
      </c>
      <c r="G275">
        <v>6</v>
      </c>
      <c r="H275">
        <v>33940.82</v>
      </c>
      <c r="I275" t="s">
        <v>24</v>
      </c>
      <c r="J275">
        <v>53</v>
      </c>
      <c r="K275">
        <v>17</v>
      </c>
      <c r="L275" t="s">
        <v>26</v>
      </c>
    </row>
    <row r="276" spans="1:12" x14ac:dyDescent="0.25">
      <c r="A276">
        <v>270</v>
      </c>
      <c r="B276" t="s">
        <v>14</v>
      </c>
      <c r="C276" t="s">
        <v>19</v>
      </c>
      <c r="D276" t="s">
        <v>20</v>
      </c>
      <c r="E276">
        <v>57</v>
      </c>
      <c r="F276" t="str">
        <f t="shared" si="4"/>
        <v>56-60</v>
      </c>
      <c r="G276">
        <v>3</v>
      </c>
      <c r="H276">
        <v>119454.76</v>
      </c>
      <c r="I276" t="s">
        <v>24</v>
      </c>
      <c r="J276">
        <v>58</v>
      </c>
      <c r="K276">
        <v>1</v>
      </c>
      <c r="L276" t="s">
        <v>27</v>
      </c>
    </row>
    <row r="277" spans="1:12" x14ac:dyDescent="0.25">
      <c r="A277">
        <v>271</v>
      </c>
      <c r="B277" t="s">
        <v>15</v>
      </c>
      <c r="C277" t="s">
        <v>17</v>
      </c>
      <c r="D277" t="s">
        <v>20</v>
      </c>
      <c r="E277">
        <v>42</v>
      </c>
      <c r="F277" t="str">
        <f t="shared" si="4"/>
        <v>41-45</v>
      </c>
      <c r="G277">
        <v>1</v>
      </c>
      <c r="H277">
        <v>101707.84</v>
      </c>
      <c r="I277" t="s">
        <v>22</v>
      </c>
      <c r="J277">
        <v>10</v>
      </c>
      <c r="K277">
        <v>16</v>
      </c>
      <c r="L277" t="s">
        <v>26</v>
      </c>
    </row>
    <row r="278" spans="1:12" x14ac:dyDescent="0.25">
      <c r="A278">
        <v>272</v>
      </c>
      <c r="B278" t="s">
        <v>11</v>
      </c>
      <c r="C278" t="s">
        <v>17</v>
      </c>
      <c r="D278" t="s">
        <v>20</v>
      </c>
      <c r="E278">
        <v>27</v>
      </c>
      <c r="F278" t="str">
        <f t="shared" si="4"/>
        <v>26-30</v>
      </c>
      <c r="G278">
        <v>4</v>
      </c>
      <c r="H278">
        <v>85563.63</v>
      </c>
      <c r="I278" t="s">
        <v>22</v>
      </c>
      <c r="J278">
        <v>19</v>
      </c>
      <c r="K278">
        <v>2</v>
      </c>
      <c r="L278" t="s">
        <v>27</v>
      </c>
    </row>
    <row r="279" spans="1:12" x14ac:dyDescent="0.25">
      <c r="A279">
        <v>273</v>
      </c>
      <c r="B279" t="s">
        <v>12</v>
      </c>
      <c r="C279" t="s">
        <v>16</v>
      </c>
      <c r="D279" t="s">
        <v>20</v>
      </c>
      <c r="E279">
        <v>57</v>
      </c>
      <c r="F279" t="str">
        <f t="shared" si="4"/>
        <v>56-60</v>
      </c>
      <c r="G279">
        <v>13</v>
      </c>
      <c r="H279">
        <v>103136.35</v>
      </c>
      <c r="I279" t="s">
        <v>24</v>
      </c>
      <c r="J279">
        <v>25</v>
      </c>
      <c r="K279">
        <v>1</v>
      </c>
      <c r="L279" t="s">
        <v>27</v>
      </c>
    </row>
    <row r="280" spans="1:12" x14ac:dyDescent="0.25">
      <c r="A280">
        <v>274</v>
      </c>
      <c r="B280" t="s">
        <v>13</v>
      </c>
      <c r="C280" t="s">
        <v>18</v>
      </c>
      <c r="D280" t="s">
        <v>20</v>
      </c>
      <c r="E280">
        <v>35</v>
      </c>
      <c r="F280" t="str">
        <f t="shared" si="4"/>
        <v>31-35</v>
      </c>
      <c r="G280">
        <v>9</v>
      </c>
      <c r="H280">
        <v>49926.82</v>
      </c>
      <c r="I280" t="s">
        <v>25</v>
      </c>
      <c r="J280">
        <v>54</v>
      </c>
      <c r="K280">
        <v>15</v>
      </c>
      <c r="L280" t="s">
        <v>26</v>
      </c>
    </row>
    <row r="281" spans="1:12" x14ac:dyDescent="0.25">
      <c r="A281">
        <v>275</v>
      </c>
      <c r="B281" t="s">
        <v>12</v>
      </c>
      <c r="C281" t="s">
        <v>19</v>
      </c>
      <c r="D281" t="s">
        <v>20</v>
      </c>
      <c r="E281">
        <v>52</v>
      </c>
      <c r="F281" t="str">
        <f t="shared" si="4"/>
        <v>51-55</v>
      </c>
      <c r="G281">
        <v>13</v>
      </c>
      <c r="H281">
        <v>107259.06</v>
      </c>
      <c r="I281" t="s">
        <v>22</v>
      </c>
      <c r="J281">
        <v>14</v>
      </c>
      <c r="K281">
        <v>16</v>
      </c>
      <c r="L281" t="s">
        <v>26</v>
      </c>
    </row>
    <row r="282" spans="1:12" x14ac:dyDescent="0.25">
      <c r="A282">
        <v>276</v>
      </c>
      <c r="B282" t="s">
        <v>12</v>
      </c>
      <c r="C282" t="s">
        <v>19</v>
      </c>
      <c r="D282" t="s">
        <v>20</v>
      </c>
      <c r="E282">
        <v>33</v>
      </c>
      <c r="F282" t="str">
        <f t="shared" si="4"/>
        <v>31-35</v>
      </c>
      <c r="G282">
        <v>11</v>
      </c>
      <c r="H282">
        <v>118523.6</v>
      </c>
      <c r="I282" t="s">
        <v>22</v>
      </c>
      <c r="J282">
        <v>38</v>
      </c>
      <c r="K282">
        <v>10</v>
      </c>
      <c r="L282" t="s">
        <v>27</v>
      </c>
    </row>
    <row r="283" spans="1:12" x14ac:dyDescent="0.25">
      <c r="A283">
        <v>277</v>
      </c>
      <c r="B283" t="s">
        <v>11</v>
      </c>
      <c r="C283" t="s">
        <v>16</v>
      </c>
      <c r="D283" t="s">
        <v>20</v>
      </c>
      <c r="E283">
        <v>30</v>
      </c>
      <c r="F283" t="str">
        <f t="shared" si="4"/>
        <v>26-30</v>
      </c>
      <c r="G283">
        <v>13</v>
      </c>
      <c r="H283">
        <v>87197.9</v>
      </c>
      <c r="I283" t="s">
        <v>23</v>
      </c>
      <c r="J283">
        <v>59</v>
      </c>
      <c r="K283">
        <v>6</v>
      </c>
      <c r="L283" t="s">
        <v>26</v>
      </c>
    </row>
    <row r="284" spans="1:12" x14ac:dyDescent="0.25">
      <c r="A284">
        <v>278</v>
      </c>
      <c r="B284" t="s">
        <v>14</v>
      </c>
      <c r="C284" t="s">
        <v>16</v>
      </c>
      <c r="D284" t="s">
        <v>20</v>
      </c>
      <c r="E284">
        <v>48</v>
      </c>
      <c r="F284" t="str">
        <f t="shared" si="4"/>
        <v>46-50</v>
      </c>
      <c r="G284">
        <v>4</v>
      </c>
      <c r="H284">
        <v>80648.350000000006</v>
      </c>
      <c r="I284" t="s">
        <v>23</v>
      </c>
      <c r="J284">
        <v>45</v>
      </c>
      <c r="K284">
        <v>5</v>
      </c>
      <c r="L284" t="s">
        <v>27</v>
      </c>
    </row>
    <row r="285" spans="1:12" x14ac:dyDescent="0.25">
      <c r="A285">
        <v>279</v>
      </c>
      <c r="B285" t="s">
        <v>13</v>
      </c>
      <c r="C285" t="s">
        <v>19</v>
      </c>
      <c r="D285" t="s">
        <v>20</v>
      </c>
      <c r="E285">
        <v>53</v>
      </c>
      <c r="F285" t="str">
        <f t="shared" si="4"/>
        <v>51-55</v>
      </c>
      <c r="G285">
        <v>10</v>
      </c>
      <c r="H285">
        <v>70622.710000000006</v>
      </c>
      <c r="I285" t="s">
        <v>22</v>
      </c>
      <c r="J285">
        <v>30</v>
      </c>
      <c r="K285">
        <v>10</v>
      </c>
      <c r="L285" t="s">
        <v>26</v>
      </c>
    </row>
    <row r="286" spans="1:12" x14ac:dyDescent="0.25">
      <c r="A286">
        <v>280</v>
      </c>
      <c r="B286" t="s">
        <v>12</v>
      </c>
      <c r="C286" t="s">
        <v>16</v>
      </c>
      <c r="D286" t="s">
        <v>20</v>
      </c>
      <c r="E286">
        <v>48</v>
      </c>
      <c r="F286" t="str">
        <f t="shared" si="4"/>
        <v>46-50</v>
      </c>
      <c r="G286">
        <v>13</v>
      </c>
      <c r="H286">
        <v>87838.68</v>
      </c>
      <c r="I286" t="s">
        <v>22</v>
      </c>
      <c r="J286">
        <v>16</v>
      </c>
      <c r="K286">
        <v>6</v>
      </c>
      <c r="L286" t="s">
        <v>26</v>
      </c>
    </row>
    <row r="287" spans="1:12" x14ac:dyDescent="0.25">
      <c r="A287">
        <v>281</v>
      </c>
      <c r="B287" t="s">
        <v>15</v>
      </c>
      <c r="C287" t="s">
        <v>19</v>
      </c>
      <c r="D287" t="s">
        <v>20</v>
      </c>
      <c r="E287">
        <v>59</v>
      </c>
      <c r="F287" t="str">
        <f t="shared" si="4"/>
        <v>56-60</v>
      </c>
      <c r="G287">
        <v>2</v>
      </c>
      <c r="H287">
        <v>89065.52</v>
      </c>
      <c r="I287" t="s">
        <v>22</v>
      </c>
      <c r="J287">
        <v>51</v>
      </c>
      <c r="K287">
        <v>9</v>
      </c>
      <c r="L287" t="s">
        <v>26</v>
      </c>
    </row>
    <row r="288" spans="1:12" x14ac:dyDescent="0.25">
      <c r="A288">
        <v>282</v>
      </c>
      <c r="B288" t="s">
        <v>14</v>
      </c>
      <c r="C288" t="s">
        <v>18</v>
      </c>
      <c r="D288" t="s">
        <v>20</v>
      </c>
      <c r="E288">
        <v>41</v>
      </c>
      <c r="F288" t="str">
        <f t="shared" si="4"/>
        <v>41-45</v>
      </c>
      <c r="G288">
        <v>12</v>
      </c>
      <c r="H288">
        <v>79978.19</v>
      </c>
      <c r="I288" t="s">
        <v>22</v>
      </c>
      <c r="J288">
        <v>41</v>
      </c>
      <c r="K288">
        <v>6</v>
      </c>
      <c r="L288" t="s">
        <v>26</v>
      </c>
    </row>
    <row r="289" spans="1:12" x14ac:dyDescent="0.25">
      <c r="A289">
        <v>283</v>
      </c>
      <c r="B289" t="s">
        <v>13</v>
      </c>
      <c r="C289" t="s">
        <v>19</v>
      </c>
      <c r="D289" t="s">
        <v>20</v>
      </c>
      <c r="E289">
        <v>53</v>
      </c>
      <c r="F289" t="str">
        <f t="shared" si="4"/>
        <v>51-55</v>
      </c>
      <c r="G289">
        <v>1</v>
      </c>
      <c r="H289">
        <v>98593.279999999999</v>
      </c>
      <c r="I289" t="s">
        <v>24</v>
      </c>
      <c r="J289">
        <v>35</v>
      </c>
      <c r="K289">
        <v>5</v>
      </c>
      <c r="L289" t="s">
        <v>26</v>
      </c>
    </row>
    <row r="290" spans="1:12" x14ac:dyDescent="0.25">
      <c r="A290">
        <v>284</v>
      </c>
      <c r="B290" t="s">
        <v>12</v>
      </c>
      <c r="C290" t="s">
        <v>19</v>
      </c>
      <c r="D290" t="s">
        <v>20</v>
      </c>
      <c r="E290">
        <v>28</v>
      </c>
      <c r="F290" t="str">
        <f t="shared" si="4"/>
        <v>26-30</v>
      </c>
      <c r="G290">
        <v>14</v>
      </c>
      <c r="H290">
        <v>61874.49</v>
      </c>
      <c r="I290" t="s">
        <v>25</v>
      </c>
      <c r="J290">
        <v>26</v>
      </c>
      <c r="K290">
        <v>8</v>
      </c>
      <c r="L290" t="s">
        <v>26</v>
      </c>
    </row>
    <row r="291" spans="1:12" x14ac:dyDescent="0.25">
      <c r="A291">
        <v>285</v>
      </c>
      <c r="B291" t="s">
        <v>12</v>
      </c>
      <c r="C291" t="s">
        <v>18</v>
      </c>
      <c r="D291" t="s">
        <v>21</v>
      </c>
      <c r="E291">
        <v>59</v>
      </c>
      <c r="F291" t="str">
        <f t="shared" si="4"/>
        <v>56-60</v>
      </c>
      <c r="G291">
        <v>13</v>
      </c>
      <c r="H291">
        <v>103008.02</v>
      </c>
      <c r="I291" t="s">
        <v>23</v>
      </c>
      <c r="J291">
        <v>14</v>
      </c>
      <c r="K291">
        <v>17</v>
      </c>
      <c r="L291" t="s">
        <v>26</v>
      </c>
    </row>
    <row r="292" spans="1:12" x14ac:dyDescent="0.25">
      <c r="A292">
        <v>286</v>
      </c>
      <c r="B292" t="s">
        <v>14</v>
      </c>
      <c r="C292" t="s">
        <v>18</v>
      </c>
      <c r="D292" t="s">
        <v>20</v>
      </c>
      <c r="E292">
        <v>33</v>
      </c>
      <c r="F292" t="str">
        <f t="shared" si="4"/>
        <v>31-35</v>
      </c>
      <c r="G292">
        <v>7</v>
      </c>
      <c r="H292">
        <v>87177.16</v>
      </c>
      <c r="I292" t="s">
        <v>23</v>
      </c>
      <c r="J292">
        <v>56</v>
      </c>
      <c r="K292">
        <v>3</v>
      </c>
      <c r="L292" t="s">
        <v>27</v>
      </c>
    </row>
    <row r="293" spans="1:12" x14ac:dyDescent="0.25">
      <c r="A293">
        <v>287</v>
      </c>
      <c r="B293" t="s">
        <v>15</v>
      </c>
      <c r="C293" t="s">
        <v>17</v>
      </c>
      <c r="D293" t="s">
        <v>20</v>
      </c>
      <c r="E293">
        <v>37</v>
      </c>
      <c r="F293" t="str">
        <f t="shared" si="4"/>
        <v>36-40</v>
      </c>
      <c r="G293">
        <v>5</v>
      </c>
      <c r="H293">
        <v>61102.9</v>
      </c>
      <c r="I293" t="s">
        <v>22</v>
      </c>
      <c r="J293">
        <v>23</v>
      </c>
      <c r="K293">
        <v>15</v>
      </c>
      <c r="L293" t="s">
        <v>26</v>
      </c>
    </row>
    <row r="294" spans="1:12" x14ac:dyDescent="0.25">
      <c r="A294">
        <v>288</v>
      </c>
      <c r="B294" t="s">
        <v>12</v>
      </c>
      <c r="C294" t="s">
        <v>18</v>
      </c>
      <c r="D294" t="s">
        <v>21</v>
      </c>
      <c r="E294">
        <v>26</v>
      </c>
      <c r="F294" t="str">
        <f t="shared" si="4"/>
        <v>26-30</v>
      </c>
      <c r="G294">
        <v>13</v>
      </c>
      <c r="H294">
        <v>46137.1</v>
      </c>
      <c r="I294" t="s">
        <v>22</v>
      </c>
      <c r="J294">
        <v>43</v>
      </c>
      <c r="K294">
        <v>6</v>
      </c>
      <c r="L294" t="s">
        <v>27</v>
      </c>
    </row>
    <row r="295" spans="1:12" x14ac:dyDescent="0.25">
      <c r="A295">
        <v>289</v>
      </c>
      <c r="B295" t="s">
        <v>11</v>
      </c>
      <c r="C295" t="s">
        <v>16</v>
      </c>
      <c r="D295" t="s">
        <v>20</v>
      </c>
      <c r="E295">
        <v>57</v>
      </c>
      <c r="F295" t="str">
        <f t="shared" si="4"/>
        <v>56-60</v>
      </c>
      <c r="G295">
        <v>7</v>
      </c>
      <c r="H295">
        <v>73348.58</v>
      </c>
      <c r="I295" t="s">
        <v>24</v>
      </c>
      <c r="J295">
        <v>27</v>
      </c>
      <c r="K295">
        <v>14</v>
      </c>
      <c r="L295" t="s">
        <v>26</v>
      </c>
    </row>
    <row r="296" spans="1:12" x14ac:dyDescent="0.25">
      <c r="A296">
        <v>290</v>
      </c>
      <c r="B296" t="s">
        <v>11</v>
      </c>
      <c r="C296" t="s">
        <v>17</v>
      </c>
      <c r="D296" t="s">
        <v>20</v>
      </c>
      <c r="E296">
        <v>39</v>
      </c>
      <c r="F296" t="str">
        <f t="shared" si="4"/>
        <v>36-40</v>
      </c>
      <c r="G296">
        <v>5</v>
      </c>
      <c r="H296">
        <v>70866.2</v>
      </c>
      <c r="I296" t="s">
        <v>22</v>
      </c>
      <c r="J296">
        <v>57</v>
      </c>
      <c r="K296">
        <v>6</v>
      </c>
      <c r="L296" t="s">
        <v>26</v>
      </c>
    </row>
    <row r="297" spans="1:12" x14ac:dyDescent="0.25">
      <c r="A297">
        <v>291</v>
      </c>
      <c r="B297" t="s">
        <v>14</v>
      </c>
      <c r="C297" t="s">
        <v>18</v>
      </c>
      <c r="D297" t="s">
        <v>20</v>
      </c>
      <c r="E297">
        <v>47</v>
      </c>
      <c r="F297" t="str">
        <f t="shared" si="4"/>
        <v>46-50</v>
      </c>
      <c r="G297">
        <v>2</v>
      </c>
      <c r="H297">
        <v>56516.14</v>
      </c>
      <c r="I297" t="s">
        <v>23</v>
      </c>
      <c r="J297">
        <v>11</v>
      </c>
      <c r="K297">
        <v>10</v>
      </c>
      <c r="L297" t="s">
        <v>27</v>
      </c>
    </row>
    <row r="298" spans="1:12" x14ac:dyDescent="0.25">
      <c r="A298">
        <v>292</v>
      </c>
      <c r="B298" t="s">
        <v>13</v>
      </c>
      <c r="C298" t="s">
        <v>18</v>
      </c>
      <c r="D298" t="s">
        <v>21</v>
      </c>
      <c r="E298">
        <v>34</v>
      </c>
      <c r="F298" t="str">
        <f t="shared" si="4"/>
        <v>31-35</v>
      </c>
      <c r="G298">
        <v>4</v>
      </c>
      <c r="H298">
        <v>83227.53</v>
      </c>
      <c r="I298" t="s">
        <v>22</v>
      </c>
      <c r="J298">
        <v>35</v>
      </c>
      <c r="K298">
        <v>7</v>
      </c>
      <c r="L298" t="s">
        <v>27</v>
      </c>
    </row>
    <row r="299" spans="1:12" x14ac:dyDescent="0.25">
      <c r="A299">
        <v>293</v>
      </c>
      <c r="B299" t="s">
        <v>14</v>
      </c>
      <c r="C299" t="s">
        <v>19</v>
      </c>
      <c r="D299" t="s">
        <v>20</v>
      </c>
      <c r="E299">
        <v>22</v>
      </c>
      <c r="F299" t="str">
        <f t="shared" si="4"/>
        <v>20-25</v>
      </c>
      <c r="G299">
        <v>10</v>
      </c>
      <c r="H299">
        <v>30485.78</v>
      </c>
      <c r="I299" t="s">
        <v>24</v>
      </c>
      <c r="J299">
        <v>57</v>
      </c>
      <c r="K299">
        <v>16</v>
      </c>
      <c r="L299" t="s">
        <v>26</v>
      </c>
    </row>
    <row r="300" spans="1:12" x14ac:dyDescent="0.25">
      <c r="A300">
        <v>294</v>
      </c>
      <c r="B300" t="s">
        <v>14</v>
      </c>
      <c r="C300" t="s">
        <v>19</v>
      </c>
      <c r="D300" t="s">
        <v>20</v>
      </c>
      <c r="E300">
        <v>54</v>
      </c>
      <c r="F300" t="str">
        <f t="shared" si="4"/>
        <v>51-55</v>
      </c>
      <c r="G300">
        <v>7</v>
      </c>
      <c r="H300">
        <v>59377.82</v>
      </c>
      <c r="I300" t="s">
        <v>22</v>
      </c>
      <c r="J300">
        <v>32</v>
      </c>
      <c r="K300">
        <v>19</v>
      </c>
      <c r="L300" t="s">
        <v>27</v>
      </c>
    </row>
    <row r="301" spans="1:12" x14ac:dyDescent="0.25">
      <c r="A301">
        <v>295</v>
      </c>
      <c r="B301" t="s">
        <v>13</v>
      </c>
      <c r="C301" t="s">
        <v>16</v>
      </c>
      <c r="D301" t="s">
        <v>20</v>
      </c>
      <c r="E301">
        <v>28</v>
      </c>
      <c r="F301" t="str">
        <f t="shared" si="4"/>
        <v>26-30</v>
      </c>
      <c r="G301">
        <v>11</v>
      </c>
      <c r="H301">
        <v>88415.78</v>
      </c>
      <c r="I301" t="s">
        <v>25</v>
      </c>
      <c r="J301">
        <v>52</v>
      </c>
      <c r="K301">
        <v>2</v>
      </c>
      <c r="L301" t="s">
        <v>27</v>
      </c>
    </row>
    <row r="302" spans="1:12" x14ac:dyDescent="0.25">
      <c r="A302">
        <v>296</v>
      </c>
      <c r="B302" t="s">
        <v>13</v>
      </c>
      <c r="C302" t="s">
        <v>18</v>
      </c>
      <c r="D302" t="s">
        <v>21</v>
      </c>
      <c r="E302">
        <v>57</v>
      </c>
      <c r="F302" t="str">
        <f t="shared" si="4"/>
        <v>56-60</v>
      </c>
      <c r="G302">
        <v>3</v>
      </c>
      <c r="H302">
        <v>32328.560000000001</v>
      </c>
      <c r="I302" t="s">
        <v>24</v>
      </c>
      <c r="J302">
        <v>32</v>
      </c>
      <c r="K302">
        <v>19</v>
      </c>
      <c r="L302" t="s">
        <v>27</v>
      </c>
    </row>
    <row r="303" spans="1:12" x14ac:dyDescent="0.25">
      <c r="A303">
        <v>297</v>
      </c>
      <c r="B303" t="s">
        <v>13</v>
      </c>
      <c r="C303" t="s">
        <v>19</v>
      </c>
      <c r="D303" t="s">
        <v>21</v>
      </c>
      <c r="E303">
        <v>41</v>
      </c>
      <c r="F303" t="str">
        <f t="shared" si="4"/>
        <v>41-45</v>
      </c>
      <c r="G303">
        <v>9</v>
      </c>
      <c r="H303">
        <v>81890.67</v>
      </c>
      <c r="I303" t="s">
        <v>23</v>
      </c>
      <c r="J303">
        <v>27</v>
      </c>
      <c r="K303">
        <v>7</v>
      </c>
      <c r="L303" t="s">
        <v>27</v>
      </c>
    </row>
    <row r="304" spans="1:12" x14ac:dyDescent="0.25">
      <c r="A304">
        <v>298</v>
      </c>
      <c r="B304" t="s">
        <v>15</v>
      </c>
      <c r="C304" t="s">
        <v>16</v>
      </c>
      <c r="D304" t="s">
        <v>20</v>
      </c>
      <c r="E304">
        <v>57</v>
      </c>
      <c r="F304" t="str">
        <f t="shared" si="4"/>
        <v>56-60</v>
      </c>
      <c r="G304">
        <v>9</v>
      </c>
      <c r="H304">
        <v>63882.5</v>
      </c>
      <c r="I304" t="s">
        <v>25</v>
      </c>
      <c r="J304">
        <v>13</v>
      </c>
      <c r="K304">
        <v>12</v>
      </c>
      <c r="L304" t="s">
        <v>26</v>
      </c>
    </row>
    <row r="305" spans="1:12" x14ac:dyDescent="0.25">
      <c r="A305">
        <v>299</v>
      </c>
      <c r="B305" t="s">
        <v>12</v>
      </c>
      <c r="C305" t="s">
        <v>17</v>
      </c>
      <c r="D305" t="s">
        <v>20</v>
      </c>
      <c r="E305">
        <v>51</v>
      </c>
      <c r="F305" t="str">
        <f t="shared" si="4"/>
        <v>51-55</v>
      </c>
      <c r="G305">
        <v>13</v>
      </c>
      <c r="H305">
        <v>98196.26</v>
      </c>
      <c r="I305" t="s">
        <v>24</v>
      </c>
      <c r="J305">
        <v>29</v>
      </c>
      <c r="K305">
        <v>19</v>
      </c>
      <c r="L305" t="s">
        <v>26</v>
      </c>
    </row>
    <row r="306" spans="1:12" x14ac:dyDescent="0.25">
      <c r="A306">
        <v>300</v>
      </c>
      <c r="B306" t="s">
        <v>14</v>
      </c>
      <c r="C306" t="s">
        <v>18</v>
      </c>
      <c r="D306" t="s">
        <v>20</v>
      </c>
      <c r="E306">
        <v>45</v>
      </c>
      <c r="F306" t="str">
        <f t="shared" si="4"/>
        <v>41-45</v>
      </c>
      <c r="G306">
        <v>3</v>
      </c>
      <c r="H306">
        <v>49116.51</v>
      </c>
      <c r="I306" t="s">
        <v>22</v>
      </c>
      <c r="J306">
        <v>56</v>
      </c>
      <c r="K306">
        <v>19</v>
      </c>
      <c r="L306" t="s">
        <v>26</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1B20C-73D6-47EF-8634-523D00B69F8A}">
  <sheetPr>
    <tabColor theme="6" tint="0.39997558519241921"/>
  </sheetPr>
  <dimension ref="B2:W153"/>
  <sheetViews>
    <sheetView showGridLines="0" zoomScaleNormal="100" workbookViewId="0">
      <selection activeCell="V6" sqref="V6"/>
    </sheetView>
  </sheetViews>
  <sheetFormatPr defaultRowHeight="15" x14ac:dyDescent="0.25"/>
  <cols>
    <col min="2" max="2" width="22.140625" customWidth="1"/>
    <col min="3" max="3" width="18.140625" customWidth="1"/>
    <col min="4" max="4" width="13.28515625" customWidth="1"/>
    <col min="5" max="5" width="16" customWidth="1"/>
    <col min="6" max="6" width="16.42578125" customWidth="1"/>
    <col min="7" max="7" width="12" customWidth="1"/>
    <col min="8" max="8" width="13.7109375" customWidth="1"/>
    <col min="9" max="9" width="21.85546875" customWidth="1"/>
    <col min="10" max="10" width="14.7109375" customWidth="1"/>
    <col min="11" max="11" width="15.5703125" customWidth="1"/>
    <col min="12" max="14" width="11.28515625" bestFit="1" customWidth="1"/>
    <col min="15" max="15" width="4.140625" bestFit="1" customWidth="1"/>
    <col min="16" max="16" width="11.28515625" bestFit="1" customWidth="1"/>
    <col min="17" max="17" width="8.140625" customWidth="1"/>
    <col min="18" max="302" width="4.5703125" bestFit="1" customWidth="1"/>
    <col min="303" max="303" width="7.28515625" bestFit="1" customWidth="1"/>
    <col min="304" max="304" width="11.28515625" bestFit="1" customWidth="1"/>
  </cols>
  <sheetData>
    <row r="2" spans="2:23" ht="26.25" x14ac:dyDescent="0.4">
      <c r="E2" s="10"/>
      <c r="G2" s="14"/>
      <c r="J2" s="3"/>
      <c r="M2" s="8"/>
    </row>
    <row r="3" spans="2:23" ht="26.25" x14ac:dyDescent="0.4">
      <c r="E3" s="10"/>
      <c r="G3" s="14"/>
      <c r="I3" s="6"/>
      <c r="J3" s="3"/>
      <c r="M3" s="8"/>
    </row>
    <row r="4" spans="2:23" ht="26.25" x14ac:dyDescent="0.4">
      <c r="E4" s="10"/>
      <c r="G4" s="14"/>
      <c r="I4" s="6"/>
      <c r="J4" s="3"/>
      <c r="M4" s="8"/>
    </row>
    <row r="5" spans="2:23" ht="26.25" x14ac:dyDescent="0.4">
      <c r="E5" s="10"/>
      <c r="G5" s="14"/>
      <c r="I5" s="6"/>
      <c r="J5" s="3"/>
      <c r="M5" s="8"/>
    </row>
    <row r="6" spans="2:23" ht="27" thickBot="1" x14ac:dyDescent="0.45">
      <c r="B6" s="6"/>
      <c r="E6" s="10"/>
      <c r="G6" s="14"/>
      <c r="J6" s="3"/>
      <c r="P6" s="7"/>
    </row>
    <row r="7" spans="2:23" ht="15.75" thickTop="1" x14ac:dyDescent="0.25">
      <c r="B7" s="96" t="s">
        <v>51</v>
      </c>
      <c r="C7" s="108" t="s">
        <v>60</v>
      </c>
      <c r="D7" s="108" t="s">
        <v>59</v>
      </c>
      <c r="E7" s="108" t="s">
        <v>68</v>
      </c>
      <c r="F7" s="109" t="s">
        <v>69</v>
      </c>
      <c r="G7" s="14"/>
      <c r="I7" s="84" t="s">
        <v>57</v>
      </c>
      <c r="J7" s="85" t="s">
        <v>60</v>
      </c>
      <c r="K7" s="85" t="s">
        <v>59</v>
      </c>
      <c r="L7" s="85" t="s">
        <v>61</v>
      </c>
      <c r="M7" s="85" t="s">
        <v>58</v>
      </c>
      <c r="N7" s="86" t="s">
        <v>62</v>
      </c>
      <c r="O7" s="6"/>
      <c r="P7" s="7"/>
    </row>
    <row r="8" spans="2:23" ht="21.75" thickBot="1" x14ac:dyDescent="0.4">
      <c r="B8" s="110">
        <v>300</v>
      </c>
      <c r="C8" s="111">
        <f>GETPIVOTDATA("Employee ID",$B$19,"Gender","M")</f>
        <v>169</v>
      </c>
      <c r="D8" s="112">
        <f>GETPIVOTDATA("Employee ID",$B$19,"Gender","F")</f>
        <v>131</v>
      </c>
      <c r="E8" s="113">
        <v>76282.566030534319</v>
      </c>
      <c r="F8" s="114">
        <v>76698.608875739606</v>
      </c>
      <c r="G8" s="14"/>
      <c r="I8" s="119">
        <f>GETPIVOTDATA("Employee ID",$N$12,"Attrition Status","Yes")</f>
        <v>148</v>
      </c>
      <c r="J8" s="116">
        <f>GETPIVOTDATA("Employee ID",$N$12,"Gender","M","Attrition Status","Yes")</f>
        <v>84</v>
      </c>
      <c r="K8" s="117">
        <f>GETPIVOTDATA("Employee ID",$N$12,"Gender","F","Attrition Status","Yes")</f>
        <v>64</v>
      </c>
      <c r="L8" s="118">
        <f>GETPIVOTDATA("Employee ID",$I$12,"Attrition Status","Yes")</f>
        <v>0.49333333333333335</v>
      </c>
      <c r="M8" s="120">
        <f>GETPIVOTDATA("Employee ID",$I$12,"Gender","M","Attrition Status","Yes")</f>
        <v>0.28000000000000003</v>
      </c>
      <c r="N8" s="121">
        <f>GETPIVOTDATA("Employee ID",$I$12,"Gender","F","Attrition Status","Yes")</f>
        <v>0.21333333333333335</v>
      </c>
      <c r="O8" s="6"/>
      <c r="P8" s="7"/>
    </row>
    <row r="9" spans="2:23" ht="15.75" thickTop="1" x14ac:dyDescent="0.25">
      <c r="E9" s="11"/>
      <c r="G9" s="14"/>
      <c r="O9" s="6"/>
      <c r="P9" s="7"/>
    </row>
    <row r="10" spans="2:23" ht="15.75" thickBot="1" x14ac:dyDescent="0.3">
      <c r="G10" s="14"/>
      <c r="O10" s="6"/>
      <c r="P10" s="7"/>
    </row>
    <row r="11" spans="2:23" ht="16.5" thickTop="1" thickBot="1" x14ac:dyDescent="0.3">
      <c r="B11" s="12" t="s">
        <v>56</v>
      </c>
      <c r="G11" s="14"/>
      <c r="J11" s="6" t="s">
        <v>64</v>
      </c>
      <c r="N11" s="6" t="s">
        <v>57</v>
      </c>
      <c r="S11" s="136" t="s">
        <v>70</v>
      </c>
      <c r="T11" s="137"/>
      <c r="U11" s="137"/>
      <c r="V11" s="138"/>
      <c r="W11" s="139"/>
    </row>
    <row r="12" spans="2:23" ht="15.75" thickTop="1" x14ac:dyDescent="0.25">
      <c r="B12" s="89" t="s">
        <v>3</v>
      </c>
      <c r="C12" s="91" t="s">
        <v>52</v>
      </c>
      <c r="G12" s="14"/>
      <c r="I12" s="18" t="s">
        <v>41</v>
      </c>
      <c r="J12" s="19" t="s">
        <v>29</v>
      </c>
      <c r="K12" s="20"/>
      <c r="L12" s="21"/>
      <c r="N12" s="18" t="s">
        <v>41</v>
      </c>
      <c r="O12" s="20" t="s">
        <v>29</v>
      </c>
      <c r="P12" s="20"/>
      <c r="Q12" s="21"/>
      <c r="S12" s="124" t="s">
        <v>26</v>
      </c>
      <c r="T12" s="125" t="s">
        <v>27</v>
      </c>
      <c r="U12" s="126"/>
      <c r="V12" s="126"/>
      <c r="W12" s="87"/>
    </row>
    <row r="13" spans="2:23" x14ac:dyDescent="0.25">
      <c r="B13" s="94" t="s">
        <v>21</v>
      </c>
      <c r="C13" s="106">
        <v>0.43666666666666665</v>
      </c>
      <c r="G13" s="14"/>
      <c r="I13" s="22" t="s">
        <v>43</v>
      </c>
      <c r="J13" s="57" t="s">
        <v>21</v>
      </c>
      <c r="K13" s="46" t="s">
        <v>20</v>
      </c>
      <c r="L13" s="23" t="s">
        <v>28</v>
      </c>
      <c r="N13" s="22" t="s">
        <v>43</v>
      </c>
      <c r="O13" s="46" t="s">
        <v>21</v>
      </c>
      <c r="P13" s="46" t="s">
        <v>20</v>
      </c>
      <c r="Q13" s="23" t="s">
        <v>28</v>
      </c>
      <c r="S13" s="127">
        <f>GETPIVOTDATA("Employee ID",$I$12,"Attrition Status","No")</f>
        <v>0.50666666666666671</v>
      </c>
      <c r="T13" s="128">
        <f>GETPIVOTDATA("Employee ID",$I$12,"Attrition Status","Yes")</f>
        <v>0.49333333333333335</v>
      </c>
      <c r="U13" s="126"/>
      <c r="V13" s="126"/>
      <c r="W13" s="87"/>
    </row>
    <row r="14" spans="2:23" x14ac:dyDescent="0.25">
      <c r="B14" s="94" t="s">
        <v>20</v>
      </c>
      <c r="C14" s="106">
        <v>0.56333333333333335</v>
      </c>
      <c r="G14" s="14"/>
      <c r="I14" s="24" t="s">
        <v>26</v>
      </c>
      <c r="J14" s="79">
        <v>0.22333333333333333</v>
      </c>
      <c r="K14" s="77">
        <v>0.28333333333333333</v>
      </c>
      <c r="L14" s="122">
        <v>0.50666666666666671</v>
      </c>
      <c r="N14" s="24" t="s">
        <v>26</v>
      </c>
      <c r="O14">
        <v>67</v>
      </c>
      <c r="P14">
        <v>85</v>
      </c>
      <c r="Q14" s="87">
        <v>152</v>
      </c>
      <c r="S14" s="28"/>
      <c r="T14" s="126"/>
      <c r="U14" s="126"/>
      <c r="V14" s="126"/>
      <c r="W14" s="87"/>
    </row>
    <row r="15" spans="2:23" ht="21.75" thickBot="1" x14ac:dyDescent="0.4">
      <c r="B15" s="95" t="s">
        <v>28</v>
      </c>
      <c r="C15" s="107">
        <v>1</v>
      </c>
      <c r="G15" s="14"/>
      <c r="I15" s="24" t="s">
        <v>27</v>
      </c>
      <c r="J15" s="80">
        <v>0.21333333333333335</v>
      </c>
      <c r="K15" s="81">
        <v>0.28000000000000003</v>
      </c>
      <c r="L15" s="67">
        <v>0.49333333333333335</v>
      </c>
      <c r="N15" s="24" t="s">
        <v>27</v>
      </c>
      <c r="O15" s="82">
        <v>64</v>
      </c>
      <c r="P15" s="83">
        <v>84</v>
      </c>
      <c r="Q15" s="58">
        <v>148</v>
      </c>
      <c r="S15" s="140" t="s">
        <v>71</v>
      </c>
      <c r="T15" s="141"/>
      <c r="U15" s="141"/>
      <c r="V15" s="141"/>
      <c r="W15" s="142"/>
    </row>
    <row r="16" spans="2:23" ht="16.5" thickTop="1" thickBot="1" x14ac:dyDescent="0.3">
      <c r="B16" s="2"/>
      <c r="E16" s="2"/>
      <c r="G16" s="14"/>
      <c r="I16" s="25" t="s">
        <v>28</v>
      </c>
      <c r="J16" s="88">
        <v>0.43666666666666665</v>
      </c>
      <c r="K16" s="26">
        <v>0.56333333333333335</v>
      </c>
      <c r="L16" s="68">
        <v>1</v>
      </c>
      <c r="N16" s="25" t="s">
        <v>28</v>
      </c>
      <c r="O16" s="27">
        <v>131</v>
      </c>
      <c r="P16" s="27">
        <v>169</v>
      </c>
      <c r="Q16" s="59">
        <v>300</v>
      </c>
      <c r="S16" s="129" t="s">
        <v>20</v>
      </c>
      <c r="T16" s="130" t="s">
        <v>21</v>
      </c>
      <c r="U16" s="126"/>
      <c r="V16" s="130" t="s">
        <v>21</v>
      </c>
      <c r="W16" s="131" t="s">
        <v>20</v>
      </c>
    </row>
    <row r="17" spans="2:23" ht="16.5" thickTop="1" thickBot="1" x14ac:dyDescent="0.3">
      <c r="B17" s="2"/>
      <c r="E17" s="2"/>
      <c r="G17" s="14"/>
      <c r="S17" s="132">
        <f>GETPIVOTDATA("Employee ID",$I$12,"Gender","M","Attrition Status","Yes")</f>
        <v>0.28000000000000003</v>
      </c>
      <c r="T17" s="133">
        <f>GETPIVOTDATA("Employee ID",$I$12,"Gender","F","Attrition Status","Yes")</f>
        <v>0.21333333333333335</v>
      </c>
      <c r="U17" s="134"/>
      <c r="V17" s="133">
        <f>GETPIVOTDATA("Employee ID",$I$12,"Gender","F","Attrition Status","Yes")</f>
        <v>0.21333333333333335</v>
      </c>
      <c r="W17" s="135">
        <f>GETPIVOTDATA("Employee ID",$I$12,"Gender","M","Attrition Status","Yes")</f>
        <v>0.28000000000000003</v>
      </c>
    </row>
    <row r="18" spans="2:23" ht="16.5" thickTop="1" thickBot="1" x14ac:dyDescent="0.3">
      <c r="C18" s="13" t="s">
        <v>55</v>
      </c>
      <c r="G18" s="14"/>
    </row>
    <row r="19" spans="2:23" ht="16.5" thickTop="1" thickBot="1" x14ac:dyDescent="0.3">
      <c r="B19" s="47" t="s">
        <v>41</v>
      </c>
      <c r="C19" s="48" t="s">
        <v>29</v>
      </c>
      <c r="D19" s="48"/>
      <c r="E19" s="49"/>
      <c r="G19" s="14"/>
      <c r="J19" s="9" t="s">
        <v>65</v>
      </c>
    </row>
    <row r="20" spans="2:23" ht="15.75" thickTop="1" x14ac:dyDescent="0.25">
      <c r="B20" s="50" t="s">
        <v>2</v>
      </c>
      <c r="C20" s="41" t="s">
        <v>21</v>
      </c>
      <c r="D20" s="41" t="s">
        <v>20</v>
      </c>
      <c r="E20" s="51" t="s">
        <v>28</v>
      </c>
      <c r="G20" s="14"/>
      <c r="I20" s="18" t="s">
        <v>41</v>
      </c>
      <c r="J20" s="20"/>
      <c r="K20" s="20" t="s">
        <v>3</v>
      </c>
      <c r="L20" s="20"/>
      <c r="M20" s="21"/>
    </row>
    <row r="21" spans="2:23" x14ac:dyDescent="0.25">
      <c r="B21" s="52" t="s">
        <v>17</v>
      </c>
      <c r="C21" s="41">
        <v>28</v>
      </c>
      <c r="D21" s="41">
        <v>36</v>
      </c>
      <c r="E21" s="51">
        <v>64</v>
      </c>
      <c r="G21" s="14"/>
      <c r="I21" s="22" t="s">
        <v>10</v>
      </c>
      <c r="J21" s="46" t="s">
        <v>1</v>
      </c>
      <c r="K21" s="46" t="s">
        <v>21</v>
      </c>
      <c r="L21" s="46" t="s">
        <v>20</v>
      </c>
      <c r="M21" s="23" t="s">
        <v>28</v>
      </c>
    </row>
    <row r="22" spans="2:23" x14ac:dyDescent="0.25">
      <c r="B22" s="52" t="s">
        <v>19</v>
      </c>
      <c r="C22" s="41">
        <v>31</v>
      </c>
      <c r="D22" s="41">
        <v>49</v>
      </c>
      <c r="E22" s="51">
        <v>80</v>
      </c>
      <c r="G22" s="14"/>
      <c r="I22" s="28" t="s">
        <v>26</v>
      </c>
      <c r="J22" t="s">
        <v>11</v>
      </c>
      <c r="K22" s="56">
        <v>13</v>
      </c>
      <c r="L22" s="56">
        <v>16</v>
      </c>
      <c r="M22" s="29">
        <v>29</v>
      </c>
    </row>
    <row r="23" spans="2:23" x14ac:dyDescent="0.25">
      <c r="B23" s="52" t="s">
        <v>16</v>
      </c>
      <c r="C23" s="41">
        <v>32</v>
      </c>
      <c r="D23" s="41">
        <v>40</v>
      </c>
      <c r="E23" s="51">
        <v>72</v>
      </c>
      <c r="G23" s="14"/>
      <c r="I23" s="28"/>
      <c r="J23" t="s">
        <v>14</v>
      </c>
      <c r="K23" s="56">
        <v>15</v>
      </c>
      <c r="L23" s="56">
        <v>14</v>
      </c>
      <c r="M23" s="29">
        <v>29</v>
      </c>
    </row>
    <row r="24" spans="2:23" x14ac:dyDescent="0.25">
      <c r="B24" s="52" t="s">
        <v>18</v>
      </c>
      <c r="C24" s="41">
        <v>40</v>
      </c>
      <c r="D24" s="41">
        <v>44</v>
      </c>
      <c r="E24" s="51">
        <v>84</v>
      </c>
      <c r="G24" s="14"/>
      <c r="I24" s="28"/>
      <c r="J24" t="s">
        <v>13</v>
      </c>
      <c r="K24" s="56">
        <v>13</v>
      </c>
      <c r="L24" s="56">
        <v>24</v>
      </c>
      <c r="M24" s="29">
        <v>37</v>
      </c>
    </row>
    <row r="25" spans="2:23" ht="15.75" thickBot="1" x14ac:dyDescent="0.3">
      <c r="B25" s="53" t="s">
        <v>28</v>
      </c>
      <c r="C25" s="54">
        <v>131</v>
      </c>
      <c r="D25" s="54">
        <v>169</v>
      </c>
      <c r="E25" s="55">
        <v>300</v>
      </c>
      <c r="G25" s="14"/>
      <c r="I25" s="28"/>
      <c r="J25" t="s">
        <v>12</v>
      </c>
      <c r="K25" s="56">
        <v>12</v>
      </c>
      <c r="L25" s="56">
        <v>20</v>
      </c>
      <c r="M25" s="29">
        <v>32</v>
      </c>
    </row>
    <row r="26" spans="2:23" ht="15.75" thickTop="1" x14ac:dyDescent="0.25">
      <c r="G26" s="14"/>
      <c r="I26" s="28"/>
      <c r="J26" t="s">
        <v>15</v>
      </c>
      <c r="K26" s="56">
        <v>14</v>
      </c>
      <c r="L26" s="56">
        <v>11</v>
      </c>
      <c r="M26" s="29">
        <v>25</v>
      </c>
    </row>
    <row r="27" spans="2:23" x14ac:dyDescent="0.25">
      <c r="G27" s="14"/>
      <c r="I27" s="28" t="s">
        <v>27</v>
      </c>
      <c r="J27" t="s">
        <v>11</v>
      </c>
      <c r="K27" s="56">
        <v>17</v>
      </c>
      <c r="L27" s="56">
        <v>11</v>
      </c>
      <c r="M27" s="29">
        <v>28</v>
      </c>
    </row>
    <row r="28" spans="2:23" ht="15.75" thickBot="1" x14ac:dyDescent="0.3">
      <c r="C28" s="13" t="s">
        <v>54</v>
      </c>
      <c r="G28" s="14"/>
      <c r="I28" s="28"/>
      <c r="J28" t="s">
        <v>14</v>
      </c>
      <c r="K28" s="56">
        <v>7</v>
      </c>
      <c r="L28" s="56">
        <v>23</v>
      </c>
      <c r="M28" s="29">
        <v>30</v>
      </c>
    </row>
    <row r="29" spans="2:23" ht="15.75" thickTop="1" x14ac:dyDescent="0.25">
      <c r="B29" s="47" t="s">
        <v>31</v>
      </c>
      <c r="C29" s="48" t="s">
        <v>29</v>
      </c>
      <c r="D29" s="48"/>
      <c r="E29" s="49"/>
      <c r="G29" s="14"/>
      <c r="I29" s="28"/>
      <c r="J29" t="s">
        <v>13</v>
      </c>
      <c r="K29" s="56">
        <v>15</v>
      </c>
      <c r="L29" s="56">
        <v>18</v>
      </c>
      <c r="M29" s="29">
        <v>33</v>
      </c>
    </row>
    <row r="30" spans="2:23" x14ac:dyDescent="0.25">
      <c r="B30" s="50" t="s">
        <v>42</v>
      </c>
      <c r="C30" s="41" t="s">
        <v>21</v>
      </c>
      <c r="D30" s="41" t="s">
        <v>20</v>
      </c>
      <c r="E30" s="51" t="s">
        <v>28</v>
      </c>
      <c r="G30" s="14"/>
      <c r="I30" s="28"/>
      <c r="J30" t="s">
        <v>12</v>
      </c>
      <c r="K30" s="56">
        <v>9</v>
      </c>
      <c r="L30" s="56">
        <v>20</v>
      </c>
      <c r="M30" s="29">
        <v>29</v>
      </c>
    </row>
    <row r="31" spans="2:23" x14ac:dyDescent="0.25">
      <c r="B31" s="52" t="s">
        <v>17</v>
      </c>
      <c r="C31" s="62">
        <v>72950.277500000011</v>
      </c>
      <c r="D31" s="62">
        <v>73294.797499999986</v>
      </c>
      <c r="E31" s="63">
        <v>73144.069999999992</v>
      </c>
      <c r="G31" s="14"/>
      <c r="I31" s="28"/>
      <c r="J31" t="s">
        <v>15</v>
      </c>
      <c r="K31" s="56">
        <v>16</v>
      </c>
      <c r="L31" s="56">
        <v>12</v>
      </c>
      <c r="M31" s="29">
        <v>28</v>
      </c>
    </row>
    <row r="32" spans="2:23" ht="15.75" thickBot="1" x14ac:dyDescent="0.3">
      <c r="B32" s="52" t="s">
        <v>19</v>
      </c>
      <c r="C32" s="62">
        <v>72509.878709677418</v>
      </c>
      <c r="D32" s="62">
        <v>75842.203673469368</v>
      </c>
      <c r="E32" s="63">
        <v>74550.927749999988</v>
      </c>
      <c r="G32" s="14"/>
      <c r="I32" s="30" t="s">
        <v>28</v>
      </c>
      <c r="J32" s="27"/>
      <c r="K32" s="31">
        <v>131</v>
      </c>
      <c r="L32" s="31">
        <v>169</v>
      </c>
      <c r="M32" s="32">
        <v>300</v>
      </c>
    </row>
    <row r="33" spans="2:13" ht="15.75" thickTop="1" x14ac:dyDescent="0.25">
      <c r="B33" s="52" t="s">
        <v>16</v>
      </c>
      <c r="C33" s="62">
        <v>82149.579687500009</v>
      </c>
      <c r="D33" s="62">
        <v>79931.245250000007</v>
      </c>
      <c r="E33" s="63">
        <v>80917.171666666691</v>
      </c>
      <c r="G33" s="14"/>
    </row>
    <row r="34" spans="2:13" x14ac:dyDescent="0.25">
      <c r="B34" s="52" t="s">
        <v>18</v>
      </c>
      <c r="C34" s="62">
        <v>76845.389750000002</v>
      </c>
      <c r="D34" s="62">
        <v>77498.509090909094</v>
      </c>
      <c r="E34" s="63">
        <v>77187.499880952368</v>
      </c>
      <c r="G34" s="14"/>
    </row>
    <row r="35" spans="2:13" ht="15.75" thickBot="1" x14ac:dyDescent="0.3">
      <c r="B35" s="53" t="s">
        <v>28</v>
      </c>
      <c r="C35" s="64">
        <v>76282.566030534319</v>
      </c>
      <c r="D35" s="64">
        <v>76698.608875739621</v>
      </c>
      <c r="E35" s="65">
        <v>76516.93683333334</v>
      </c>
      <c r="G35" s="14"/>
      <c r="J35" s="9" t="s">
        <v>66</v>
      </c>
      <c r="L35" s="6"/>
    </row>
    <row r="36" spans="2:13" ht="15.75" thickTop="1" x14ac:dyDescent="0.25">
      <c r="G36" s="14"/>
      <c r="I36" s="18" t="s">
        <v>41</v>
      </c>
      <c r="J36" s="20"/>
      <c r="K36" s="20" t="s">
        <v>3</v>
      </c>
      <c r="L36" s="20"/>
      <c r="M36" s="21"/>
    </row>
    <row r="37" spans="2:13" x14ac:dyDescent="0.25">
      <c r="G37" s="14"/>
      <c r="I37" s="22" t="s">
        <v>10</v>
      </c>
      <c r="J37" s="46" t="s">
        <v>2</v>
      </c>
      <c r="K37" s="46" t="s">
        <v>21</v>
      </c>
      <c r="L37" s="46" t="s">
        <v>20</v>
      </c>
      <c r="M37" s="23" t="s">
        <v>28</v>
      </c>
    </row>
    <row r="38" spans="2:13" ht="15.75" thickBot="1" x14ac:dyDescent="0.3">
      <c r="C38" s="12" t="s">
        <v>63</v>
      </c>
      <c r="G38" s="14"/>
      <c r="I38" s="28" t="s">
        <v>26</v>
      </c>
      <c r="J38" t="s">
        <v>17</v>
      </c>
      <c r="K38" s="56">
        <v>19</v>
      </c>
      <c r="L38" s="56">
        <v>18</v>
      </c>
      <c r="M38" s="33">
        <v>37</v>
      </c>
    </row>
    <row r="39" spans="2:13" ht="15.75" thickTop="1" x14ac:dyDescent="0.25">
      <c r="B39" s="96" t="s">
        <v>31</v>
      </c>
      <c r="C39" s="97"/>
      <c r="D39" s="97" t="s">
        <v>3</v>
      </c>
      <c r="E39" s="97"/>
      <c r="F39" s="98"/>
      <c r="G39" s="14"/>
      <c r="I39" s="28"/>
      <c r="J39" t="s">
        <v>19</v>
      </c>
      <c r="K39" s="56">
        <v>14</v>
      </c>
      <c r="L39" s="56">
        <v>21</v>
      </c>
      <c r="M39" s="33">
        <v>35</v>
      </c>
    </row>
    <row r="40" spans="2:13" x14ac:dyDescent="0.25">
      <c r="B40" s="99" t="s">
        <v>1</v>
      </c>
      <c r="C40" s="78" t="s">
        <v>2</v>
      </c>
      <c r="D40" s="78" t="s">
        <v>21</v>
      </c>
      <c r="E40" s="78" t="s">
        <v>20</v>
      </c>
      <c r="F40" s="100" t="s">
        <v>28</v>
      </c>
      <c r="G40" s="14"/>
      <c r="I40" s="28"/>
      <c r="J40" t="s">
        <v>16</v>
      </c>
      <c r="K40" s="56">
        <v>16</v>
      </c>
      <c r="L40" s="56">
        <v>20</v>
      </c>
      <c r="M40" s="33">
        <v>36</v>
      </c>
    </row>
    <row r="41" spans="2:13" x14ac:dyDescent="0.25">
      <c r="B41" s="101" t="s">
        <v>11</v>
      </c>
      <c r="C41" t="s">
        <v>17</v>
      </c>
      <c r="D41" s="66">
        <v>70023.744999999995</v>
      </c>
      <c r="E41" s="66">
        <v>78598.646000000008</v>
      </c>
      <c r="F41" s="102">
        <v>74787.578888888878</v>
      </c>
      <c r="G41" s="14"/>
      <c r="I41" s="28"/>
      <c r="J41" t="s">
        <v>18</v>
      </c>
      <c r="K41" s="56">
        <v>18</v>
      </c>
      <c r="L41" s="56">
        <v>26</v>
      </c>
      <c r="M41" s="33">
        <v>44</v>
      </c>
    </row>
    <row r="42" spans="2:13" x14ac:dyDescent="0.25">
      <c r="B42" s="101"/>
      <c r="C42" t="s">
        <v>19</v>
      </c>
      <c r="D42" s="66">
        <v>61917.982857142859</v>
      </c>
      <c r="E42" s="66">
        <v>64463.137500000004</v>
      </c>
      <c r="F42" s="102">
        <v>62843.493636363644</v>
      </c>
      <c r="G42" s="14"/>
      <c r="I42" s="28" t="s">
        <v>27</v>
      </c>
      <c r="J42" t="s">
        <v>17</v>
      </c>
      <c r="K42" s="56">
        <v>9</v>
      </c>
      <c r="L42" s="56">
        <v>18</v>
      </c>
      <c r="M42" s="33">
        <v>27</v>
      </c>
    </row>
    <row r="43" spans="2:13" x14ac:dyDescent="0.25">
      <c r="B43" s="101"/>
      <c r="C43" t="s">
        <v>16</v>
      </c>
      <c r="D43" s="66">
        <v>78725.505000000005</v>
      </c>
      <c r="E43" s="66">
        <v>81885.25</v>
      </c>
      <c r="F43" s="102">
        <v>80305.377500000002</v>
      </c>
      <c r="G43" s="14"/>
      <c r="I43" s="28"/>
      <c r="J43" t="s">
        <v>19</v>
      </c>
      <c r="K43" s="56">
        <v>17</v>
      </c>
      <c r="L43" s="56">
        <v>28</v>
      </c>
      <c r="M43" s="33">
        <v>45</v>
      </c>
    </row>
    <row r="44" spans="2:13" x14ac:dyDescent="0.25">
      <c r="B44" s="101"/>
      <c r="C44" t="s">
        <v>18</v>
      </c>
      <c r="D44" s="66">
        <v>76631.831818181803</v>
      </c>
      <c r="E44" s="66">
        <v>90067.072</v>
      </c>
      <c r="F44" s="102">
        <v>83029.565238095238</v>
      </c>
      <c r="G44" s="14"/>
      <c r="I44" s="28"/>
      <c r="J44" t="s">
        <v>16</v>
      </c>
      <c r="K44" s="56">
        <v>16</v>
      </c>
      <c r="L44" s="56">
        <v>20</v>
      </c>
      <c r="M44" s="33">
        <v>36</v>
      </c>
    </row>
    <row r="45" spans="2:13" x14ac:dyDescent="0.25">
      <c r="B45" s="101" t="s">
        <v>14</v>
      </c>
      <c r="C45" t="s">
        <v>17</v>
      </c>
      <c r="D45" s="66">
        <v>57010.15</v>
      </c>
      <c r="E45" s="66">
        <v>45772.25</v>
      </c>
      <c r="F45" s="102">
        <v>51391.199999999997</v>
      </c>
      <c r="G45" s="14"/>
      <c r="I45" s="28"/>
      <c r="J45" t="s">
        <v>18</v>
      </c>
      <c r="K45" s="56">
        <v>22</v>
      </c>
      <c r="L45" s="56">
        <v>18</v>
      </c>
      <c r="M45" s="33">
        <v>40</v>
      </c>
    </row>
    <row r="46" spans="2:13" ht="15.75" thickBot="1" x14ac:dyDescent="0.3">
      <c r="B46" s="101"/>
      <c r="C46" t="s">
        <v>19</v>
      </c>
      <c r="D46" s="66">
        <v>80610.563999999998</v>
      </c>
      <c r="E46" s="66">
        <v>74870.589090909096</v>
      </c>
      <c r="F46" s="102">
        <v>76664.331250000003</v>
      </c>
      <c r="G46" s="14"/>
      <c r="I46" s="30" t="s">
        <v>28</v>
      </c>
      <c r="J46" s="27"/>
      <c r="K46" s="31">
        <v>131</v>
      </c>
      <c r="L46" s="31">
        <v>169</v>
      </c>
      <c r="M46" s="34">
        <v>300</v>
      </c>
    </row>
    <row r="47" spans="2:13" ht="15.75" thickTop="1" x14ac:dyDescent="0.25">
      <c r="B47" s="101"/>
      <c r="C47" t="s">
        <v>16</v>
      </c>
      <c r="D47" s="66">
        <v>77471.08249999999</v>
      </c>
      <c r="E47" s="66">
        <v>85172.838333333333</v>
      </c>
      <c r="F47" s="102">
        <v>82092.135999999999</v>
      </c>
      <c r="G47" s="14"/>
    </row>
    <row r="48" spans="2:13" x14ac:dyDescent="0.25">
      <c r="B48" s="101"/>
      <c r="C48" t="s">
        <v>18</v>
      </c>
      <c r="D48" s="66">
        <v>84962.908750000002</v>
      </c>
      <c r="E48" s="66">
        <v>71281.282666666666</v>
      </c>
      <c r="F48" s="102">
        <v>76040.109130434779</v>
      </c>
      <c r="G48" s="14"/>
      <c r="J48" s="3"/>
    </row>
    <row r="49" spans="2:12" ht="15.75" thickBot="1" x14ac:dyDescent="0.3">
      <c r="B49" s="101" t="s">
        <v>13</v>
      </c>
      <c r="C49" t="s">
        <v>17</v>
      </c>
      <c r="D49" s="66">
        <v>83395.262499999997</v>
      </c>
      <c r="E49" s="66">
        <v>81729.732499999998</v>
      </c>
      <c r="F49" s="102">
        <v>82146.114999999991</v>
      </c>
      <c r="G49" s="14"/>
      <c r="J49" s="6" t="s">
        <v>49</v>
      </c>
      <c r="K49" s="6"/>
    </row>
    <row r="50" spans="2:12" ht="15.75" thickTop="1" x14ac:dyDescent="0.25">
      <c r="B50" s="101"/>
      <c r="C50" t="s">
        <v>19</v>
      </c>
      <c r="D50" s="66">
        <v>75829.903333333335</v>
      </c>
      <c r="E50" s="66">
        <v>73876.588000000003</v>
      </c>
      <c r="F50" s="102">
        <v>74609.081250000017</v>
      </c>
      <c r="G50" s="14"/>
      <c r="I50" s="18" t="s">
        <v>31</v>
      </c>
      <c r="J50" s="19" t="s">
        <v>3</v>
      </c>
      <c r="K50" s="20"/>
      <c r="L50" s="21"/>
    </row>
    <row r="51" spans="2:12" x14ac:dyDescent="0.25">
      <c r="B51" s="101"/>
      <c r="C51" t="s">
        <v>16</v>
      </c>
      <c r="D51" s="66">
        <v>90338.588181818181</v>
      </c>
      <c r="E51" s="66">
        <v>87416.745999999999</v>
      </c>
      <c r="F51" s="102">
        <v>88947.23476190478</v>
      </c>
      <c r="G51" s="14"/>
      <c r="I51" s="22" t="s">
        <v>10</v>
      </c>
      <c r="J51" s="57" t="s">
        <v>21</v>
      </c>
      <c r="K51" s="46" t="s">
        <v>20</v>
      </c>
      <c r="L51" s="23" t="s">
        <v>28</v>
      </c>
    </row>
    <row r="52" spans="2:12" x14ac:dyDescent="0.25">
      <c r="B52" s="101"/>
      <c r="C52" t="s">
        <v>18</v>
      </c>
      <c r="D52" s="66">
        <v>59064.687142857139</v>
      </c>
      <c r="E52" s="66">
        <v>68453.652999999991</v>
      </c>
      <c r="F52" s="102">
        <v>64587.608235294108</v>
      </c>
      <c r="G52" s="14"/>
      <c r="I52" s="28" t="s">
        <v>26</v>
      </c>
      <c r="J52" s="123">
        <v>75380.907462686533</v>
      </c>
      <c r="K52" s="56">
        <v>75054.005647058846</v>
      </c>
      <c r="L52" s="33">
        <v>75198.100526315713</v>
      </c>
    </row>
    <row r="53" spans="2:12" x14ac:dyDescent="0.25">
      <c r="B53" s="101" t="s">
        <v>12</v>
      </c>
      <c r="C53" t="s">
        <v>17</v>
      </c>
      <c r="D53" s="66">
        <v>65841.228333333333</v>
      </c>
      <c r="E53" s="66">
        <v>72059.327777777769</v>
      </c>
      <c r="F53" s="102">
        <v>69572.088000000003</v>
      </c>
      <c r="G53" s="14"/>
      <c r="I53" s="28" t="s">
        <v>27</v>
      </c>
      <c r="J53" s="123">
        <v>77226.489843749994</v>
      </c>
      <c r="K53" s="56">
        <v>78362.790714285686</v>
      </c>
      <c r="L53" s="33">
        <v>77871.417364864843</v>
      </c>
    </row>
    <row r="54" spans="2:12" ht="15.75" thickBot="1" x14ac:dyDescent="0.3">
      <c r="B54" s="101"/>
      <c r="C54" t="s">
        <v>19</v>
      </c>
      <c r="D54" s="66">
        <v>63712.297500000001</v>
      </c>
      <c r="E54" s="66">
        <v>77975.272941176459</v>
      </c>
      <c r="F54" s="102">
        <v>75258.515714285721</v>
      </c>
      <c r="G54" s="14"/>
      <c r="I54" s="30" t="s">
        <v>28</v>
      </c>
      <c r="J54" s="35">
        <v>76282.566030534304</v>
      </c>
      <c r="K54" s="31">
        <v>76698.60887573965</v>
      </c>
      <c r="L54" s="34">
        <v>76516.936833333282</v>
      </c>
    </row>
    <row r="55" spans="2:12" ht="15.75" thickTop="1" x14ac:dyDescent="0.25">
      <c r="B55" s="101"/>
      <c r="C55" t="s">
        <v>16</v>
      </c>
      <c r="D55" s="66">
        <v>78245.290000000008</v>
      </c>
      <c r="E55" s="66">
        <v>68939.22555555556</v>
      </c>
      <c r="F55" s="102">
        <v>71802.62999999999</v>
      </c>
      <c r="G55" s="14"/>
    </row>
    <row r="56" spans="2:12" x14ac:dyDescent="0.25">
      <c r="B56" s="101"/>
      <c r="C56" t="s">
        <v>18</v>
      </c>
      <c r="D56" s="66">
        <v>79015.311428571425</v>
      </c>
      <c r="E56" s="66">
        <v>78570.754000000001</v>
      </c>
      <c r="F56" s="102">
        <v>78830.079166666677</v>
      </c>
      <c r="G56" s="14"/>
      <c r="J56" s="3"/>
    </row>
    <row r="57" spans="2:12" ht="15.75" thickBot="1" x14ac:dyDescent="0.3">
      <c r="B57" s="101" t="s">
        <v>15</v>
      </c>
      <c r="C57" t="s">
        <v>17</v>
      </c>
      <c r="D57" s="66">
        <v>83203.735555555555</v>
      </c>
      <c r="E57" s="66">
        <v>77493.497999999992</v>
      </c>
      <c r="F57" s="102">
        <v>81164.365000000005</v>
      </c>
      <c r="G57" s="14"/>
      <c r="J57" s="6" t="s">
        <v>50</v>
      </c>
      <c r="K57" s="6"/>
      <c r="L57" s="7"/>
    </row>
    <row r="58" spans="2:12" ht="15.75" thickTop="1" x14ac:dyDescent="0.25">
      <c r="B58" s="101"/>
      <c r="C58" t="s">
        <v>19</v>
      </c>
      <c r="D58" s="66">
        <v>77944.325555555552</v>
      </c>
      <c r="E58" s="66">
        <v>81499.06142857144</v>
      </c>
      <c r="F58" s="102">
        <v>79499.522500000006</v>
      </c>
      <c r="G58" s="14"/>
      <c r="I58" s="18" t="s">
        <v>31</v>
      </c>
      <c r="J58" s="20" t="s">
        <v>29</v>
      </c>
      <c r="K58" s="20"/>
      <c r="L58" s="21"/>
    </row>
    <row r="59" spans="2:12" x14ac:dyDescent="0.25">
      <c r="B59" s="101"/>
      <c r="C59" t="s">
        <v>16</v>
      </c>
      <c r="D59" s="66">
        <v>76478.509999999995</v>
      </c>
      <c r="E59" s="66">
        <v>76644.327142857146</v>
      </c>
      <c r="F59" s="102">
        <v>76575.236666666664</v>
      </c>
      <c r="G59" s="14"/>
      <c r="I59" s="22" t="s">
        <v>5</v>
      </c>
      <c r="J59" s="46" t="s">
        <v>21</v>
      </c>
      <c r="K59" s="46" t="s">
        <v>20</v>
      </c>
      <c r="L59" s="23" t="s">
        <v>28</v>
      </c>
    </row>
    <row r="60" spans="2:12" x14ac:dyDescent="0.25">
      <c r="B60" s="101"/>
      <c r="C60" t="s">
        <v>18</v>
      </c>
      <c r="D60" s="66">
        <v>83514.59714285715</v>
      </c>
      <c r="E60" s="66">
        <v>90663.535000000003</v>
      </c>
      <c r="F60" s="102">
        <v>86114.210909090907</v>
      </c>
      <c r="G60" s="14"/>
      <c r="I60" s="24">
        <v>1</v>
      </c>
      <c r="J60" s="60">
        <v>63595.447500000002</v>
      </c>
      <c r="K60" s="60">
        <v>77725.906923076924</v>
      </c>
      <c r="L60" s="61">
        <v>74401.092941176481</v>
      </c>
    </row>
    <row r="61" spans="2:12" ht="15.75" thickBot="1" x14ac:dyDescent="0.3">
      <c r="B61" s="103" t="s">
        <v>28</v>
      </c>
      <c r="C61" s="104"/>
      <c r="D61" s="115">
        <v>76282.566030534392</v>
      </c>
      <c r="E61" s="115">
        <v>76698.60887573965</v>
      </c>
      <c r="F61" s="105">
        <v>76516.93683333334</v>
      </c>
      <c r="G61" s="14"/>
      <c r="I61" s="24">
        <v>2</v>
      </c>
      <c r="J61" s="60">
        <v>88898.128888888881</v>
      </c>
      <c r="K61" s="60">
        <v>79146.913</v>
      </c>
      <c r="L61" s="61">
        <v>83765.91</v>
      </c>
    </row>
    <row r="62" spans="2:12" ht="15.75" thickTop="1" x14ac:dyDescent="0.25">
      <c r="G62" s="14"/>
      <c r="I62" s="24">
        <v>3</v>
      </c>
      <c r="J62" s="60">
        <v>82071.955000000016</v>
      </c>
      <c r="K62" s="60">
        <v>72306.465833333335</v>
      </c>
      <c r="L62" s="61">
        <v>76212.661500000017</v>
      </c>
    </row>
    <row r="63" spans="2:12" x14ac:dyDescent="0.25">
      <c r="G63" s="14"/>
      <c r="I63" s="24">
        <v>4</v>
      </c>
      <c r="J63" s="60">
        <v>85170.335454545449</v>
      </c>
      <c r="K63" s="60">
        <v>75243.034285714297</v>
      </c>
      <c r="L63" s="61">
        <v>79611.046800000011</v>
      </c>
    </row>
    <row r="64" spans="2:12" ht="15.75" thickBot="1" x14ac:dyDescent="0.3">
      <c r="C64" s="12" t="s">
        <v>47</v>
      </c>
      <c r="D64" s="4"/>
      <c r="G64" s="14"/>
      <c r="I64" s="24">
        <v>5</v>
      </c>
      <c r="J64" s="60">
        <v>72219.398333333331</v>
      </c>
      <c r="K64" s="60">
        <v>78267.591249999998</v>
      </c>
      <c r="L64" s="61">
        <v>74638.675499999983</v>
      </c>
    </row>
    <row r="65" spans="2:12" ht="15.75" thickTop="1" x14ac:dyDescent="0.25">
      <c r="B65" s="89" t="s">
        <v>41</v>
      </c>
      <c r="C65" s="90" t="s">
        <v>29</v>
      </c>
      <c r="D65" s="90"/>
      <c r="E65" s="91"/>
      <c r="G65" s="14"/>
      <c r="I65" s="24">
        <v>6</v>
      </c>
      <c r="J65" s="60">
        <v>74593.064285714281</v>
      </c>
      <c r="K65" s="60">
        <v>79882.497499999998</v>
      </c>
      <c r="L65" s="61">
        <v>77933.75894736842</v>
      </c>
    </row>
    <row r="66" spans="2:12" x14ac:dyDescent="0.25">
      <c r="B66" s="92" t="s">
        <v>44</v>
      </c>
      <c r="C66" s="78" t="s">
        <v>21</v>
      </c>
      <c r="D66" s="78" t="s">
        <v>20</v>
      </c>
      <c r="E66" s="93" t="s">
        <v>28</v>
      </c>
      <c r="G66" s="14"/>
      <c r="I66" s="24">
        <v>7</v>
      </c>
      <c r="J66" s="60">
        <v>76743.866470588255</v>
      </c>
      <c r="K66" s="60">
        <v>78241.301818181819</v>
      </c>
      <c r="L66" s="61">
        <v>77332.144642857136</v>
      </c>
    </row>
    <row r="67" spans="2:12" x14ac:dyDescent="0.25">
      <c r="B67" s="94" t="s">
        <v>32</v>
      </c>
      <c r="C67" s="56">
        <v>14</v>
      </c>
      <c r="D67" s="56">
        <v>13</v>
      </c>
      <c r="E67" s="17">
        <v>27</v>
      </c>
      <c r="G67" s="14"/>
      <c r="I67" s="24">
        <v>8</v>
      </c>
      <c r="J67" s="60">
        <v>85806.203333333324</v>
      </c>
      <c r="K67" s="60">
        <v>64635.295999999995</v>
      </c>
      <c r="L67" s="61">
        <v>76183.063636363615</v>
      </c>
    </row>
    <row r="68" spans="2:12" x14ac:dyDescent="0.25">
      <c r="B68" s="94" t="s">
        <v>33</v>
      </c>
      <c r="C68" s="56">
        <v>15</v>
      </c>
      <c r="D68" s="56">
        <v>23</v>
      </c>
      <c r="E68" s="17">
        <v>38</v>
      </c>
      <c r="G68" s="14"/>
      <c r="I68" s="24">
        <v>9</v>
      </c>
      <c r="J68" s="60">
        <v>69719.347500000003</v>
      </c>
      <c r="K68" s="60">
        <v>72893.671250000014</v>
      </c>
      <c r="L68" s="61">
        <v>71306.509374999994</v>
      </c>
    </row>
    <row r="69" spans="2:12" x14ac:dyDescent="0.25">
      <c r="B69" s="94" t="s">
        <v>34</v>
      </c>
      <c r="C69" s="56">
        <v>21</v>
      </c>
      <c r="D69" s="56">
        <v>21</v>
      </c>
      <c r="E69" s="17">
        <v>42</v>
      </c>
      <c r="G69" s="14"/>
      <c r="I69" s="24">
        <v>10</v>
      </c>
      <c r="J69" s="60">
        <v>83633.802857142859</v>
      </c>
      <c r="K69" s="60">
        <v>79136.11</v>
      </c>
      <c r="L69" s="61">
        <v>81103.850625000006</v>
      </c>
    </row>
    <row r="70" spans="2:12" x14ac:dyDescent="0.25">
      <c r="B70" s="94" t="s">
        <v>35</v>
      </c>
      <c r="C70" s="56">
        <v>14</v>
      </c>
      <c r="D70" s="56">
        <v>21</v>
      </c>
      <c r="E70" s="17">
        <v>35</v>
      </c>
      <c r="G70" s="14"/>
      <c r="I70" s="24">
        <v>11</v>
      </c>
      <c r="J70" s="60">
        <v>69109.34</v>
      </c>
      <c r="K70" s="60">
        <v>89364.231333333344</v>
      </c>
      <c r="L70" s="61">
        <v>82919.493181818179</v>
      </c>
    </row>
    <row r="71" spans="2:12" x14ac:dyDescent="0.25">
      <c r="B71" s="94" t="s">
        <v>36</v>
      </c>
      <c r="C71" s="56">
        <v>17</v>
      </c>
      <c r="D71" s="56">
        <v>16</v>
      </c>
      <c r="E71" s="17">
        <v>33</v>
      </c>
      <c r="G71" s="14"/>
      <c r="I71" s="24">
        <v>12</v>
      </c>
      <c r="J71" s="60">
        <v>75323.114444444451</v>
      </c>
      <c r="K71" s="60">
        <v>67434.038125000006</v>
      </c>
      <c r="L71" s="61">
        <v>70274.10560000001</v>
      </c>
    </row>
    <row r="72" spans="2:12" x14ac:dyDescent="0.25">
      <c r="B72" s="94" t="s">
        <v>37</v>
      </c>
      <c r="C72" s="56">
        <v>21</v>
      </c>
      <c r="D72" s="56">
        <v>26</v>
      </c>
      <c r="E72" s="17">
        <v>47</v>
      </c>
      <c r="G72" s="14"/>
      <c r="I72" s="24">
        <v>13</v>
      </c>
      <c r="J72" s="60">
        <v>65576.877999999997</v>
      </c>
      <c r="K72" s="60">
        <v>85539.817857142858</v>
      </c>
      <c r="L72" s="61">
        <v>77221.926250000004</v>
      </c>
    </row>
    <row r="73" spans="2:12" x14ac:dyDescent="0.25">
      <c r="B73" s="94" t="s">
        <v>38</v>
      </c>
      <c r="C73" s="56">
        <v>14</v>
      </c>
      <c r="D73" s="56">
        <v>25</v>
      </c>
      <c r="E73" s="17">
        <v>39</v>
      </c>
      <c r="G73" s="14"/>
      <c r="I73" s="24">
        <v>14</v>
      </c>
      <c r="J73" s="60">
        <v>66136.388000000006</v>
      </c>
      <c r="K73" s="60">
        <v>72647.12</v>
      </c>
      <c r="L73" s="61">
        <v>70235.737777777787</v>
      </c>
    </row>
    <row r="74" spans="2:12" ht="15.75" thickBot="1" x14ac:dyDescent="0.3">
      <c r="B74" s="94" t="s">
        <v>39</v>
      </c>
      <c r="C74" s="56">
        <v>15</v>
      </c>
      <c r="D74" s="56">
        <v>24</v>
      </c>
      <c r="E74" s="17">
        <v>39</v>
      </c>
      <c r="G74" s="14"/>
      <c r="I74" s="25" t="s">
        <v>28</v>
      </c>
      <c r="J74" s="36">
        <v>76282.566030534348</v>
      </c>
      <c r="K74" s="36">
        <v>76698.60887573965</v>
      </c>
      <c r="L74" s="37">
        <v>76516.936833333355</v>
      </c>
    </row>
    <row r="75" spans="2:12" ht="16.5" thickTop="1" thickBot="1" x14ac:dyDescent="0.3">
      <c r="B75" s="95" t="s">
        <v>28</v>
      </c>
      <c r="C75" s="15">
        <v>131</v>
      </c>
      <c r="D75" s="15">
        <v>169</v>
      </c>
      <c r="E75" s="16">
        <v>300</v>
      </c>
      <c r="G75" s="14"/>
      <c r="J75" s="3"/>
    </row>
    <row r="76" spans="2:12" ht="15.75" thickTop="1" x14ac:dyDescent="0.25">
      <c r="G76" s="14"/>
      <c r="J76" s="3"/>
    </row>
    <row r="77" spans="2:12" ht="15.75" thickBot="1" x14ac:dyDescent="0.3">
      <c r="G77" s="14"/>
      <c r="J77" s="5" t="s">
        <v>67</v>
      </c>
      <c r="K77" s="6"/>
    </row>
    <row r="78" spans="2:12" ht="16.5" thickTop="1" thickBot="1" x14ac:dyDescent="0.3">
      <c r="C78" s="13" t="s">
        <v>53</v>
      </c>
      <c r="G78" s="14"/>
      <c r="I78" s="18" t="s">
        <v>31</v>
      </c>
      <c r="J78" s="20" t="s">
        <v>29</v>
      </c>
      <c r="K78" s="20"/>
      <c r="L78" s="21"/>
    </row>
    <row r="79" spans="2:12" ht="15.75" thickTop="1" x14ac:dyDescent="0.25">
      <c r="B79" s="47" t="s">
        <v>31</v>
      </c>
      <c r="C79" s="70" t="s">
        <v>29</v>
      </c>
      <c r="D79" s="48"/>
      <c r="E79" s="49"/>
      <c r="G79" s="14"/>
      <c r="I79" s="22" t="s">
        <v>46</v>
      </c>
      <c r="J79" s="46" t="s">
        <v>21</v>
      </c>
      <c r="K79" s="46" t="s">
        <v>20</v>
      </c>
      <c r="L79" s="23" t="s">
        <v>28</v>
      </c>
    </row>
    <row r="80" spans="2:12" x14ac:dyDescent="0.25">
      <c r="B80" s="50" t="s">
        <v>45</v>
      </c>
      <c r="C80" s="71" t="s">
        <v>21</v>
      </c>
      <c r="D80" s="41" t="s">
        <v>20</v>
      </c>
      <c r="E80" s="51" t="s">
        <v>28</v>
      </c>
      <c r="G80" s="14"/>
      <c r="I80" s="24">
        <v>0</v>
      </c>
      <c r="J80" s="66">
        <v>89350.106666666674</v>
      </c>
      <c r="K80" s="66">
        <v>69901.534</v>
      </c>
      <c r="L80" s="33">
        <v>74389.666153846163</v>
      </c>
    </row>
    <row r="81" spans="2:12" x14ac:dyDescent="0.25">
      <c r="B81" s="52" t="s">
        <v>23</v>
      </c>
      <c r="C81" s="72">
        <v>76754.390000000014</v>
      </c>
      <c r="D81" s="72">
        <v>77367.685111111117</v>
      </c>
      <c r="E81" s="73">
        <v>77137.699444444443</v>
      </c>
      <c r="G81" s="14"/>
      <c r="I81" s="24">
        <v>1</v>
      </c>
      <c r="J81" s="66">
        <v>64097.160000000011</v>
      </c>
      <c r="K81" s="66">
        <v>86100.982499999998</v>
      </c>
      <c r="L81" s="33">
        <v>80861.977142857155</v>
      </c>
    </row>
    <row r="82" spans="2:12" x14ac:dyDescent="0.25">
      <c r="B82" s="52" t="s">
        <v>22</v>
      </c>
      <c r="C82" s="72">
        <v>75460.107894736851</v>
      </c>
      <c r="D82" s="72">
        <v>78373.905599999998</v>
      </c>
      <c r="E82" s="73">
        <v>77115.67477272726</v>
      </c>
      <c r="G82" s="14"/>
      <c r="I82" s="24">
        <v>2</v>
      </c>
      <c r="J82" s="66">
        <v>71549.03</v>
      </c>
      <c r="K82" s="66">
        <v>83106.338333333333</v>
      </c>
      <c r="L82" s="33">
        <v>76883.172307692308</v>
      </c>
    </row>
    <row r="83" spans="2:12" x14ac:dyDescent="0.25">
      <c r="B83" s="52" t="s">
        <v>24</v>
      </c>
      <c r="C83" s="72">
        <v>75474.931000000011</v>
      </c>
      <c r="D83" s="72">
        <v>70837.48533333333</v>
      </c>
      <c r="E83" s="73">
        <v>73019.812705882359</v>
      </c>
      <c r="G83" s="14"/>
      <c r="I83" s="24">
        <v>3</v>
      </c>
      <c r="J83" s="66">
        <v>68084.214166666672</v>
      </c>
      <c r="K83" s="66">
        <v>79742.13</v>
      </c>
      <c r="L83" s="33">
        <v>72379.235789473678</v>
      </c>
    </row>
    <row r="84" spans="2:12" x14ac:dyDescent="0.25">
      <c r="B84" s="52" t="s">
        <v>25</v>
      </c>
      <c r="C84" s="72">
        <v>78237.164615384623</v>
      </c>
      <c r="D84" s="72">
        <v>81866.791379310336</v>
      </c>
      <c r="E84" s="73">
        <v>80150.967818181845</v>
      </c>
      <c r="G84" s="14"/>
      <c r="I84" s="24">
        <v>4</v>
      </c>
      <c r="J84" s="66">
        <v>73147.921249999999</v>
      </c>
      <c r="K84" s="66">
        <v>92975.705999999976</v>
      </c>
      <c r="L84" s="33">
        <v>80773.992307692301</v>
      </c>
    </row>
    <row r="85" spans="2:12" ht="15.75" thickBot="1" x14ac:dyDescent="0.3">
      <c r="B85" s="53" t="s">
        <v>28</v>
      </c>
      <c r="C85" s="74">
        <v>76282.566030534334</v>
      </c>
      <c r="D85" s="75">
        <v>76698.608875739621</v>
      </c>
      <c r="E85" s="76">
        <v>76516.93683333334</v>
      </c>
      <c r="G85" s="14"/>
      <c r="I85" s="24">
        <v>5</v>
      </c>
      <c r="J85" s="66">
        <v>89752.364999999991</v>
      </c>
      <c r="K85" s="66">
        <v>86319.87</v>
      </c>
      <c r="L85" s="33">
        <v>88036.117499999993</v>
      </c>
    </row>
    <row r="86" spans="2:12" ht="15.75" thickTop="1" x14ac:dyDescent="0.25">
      <c r="G86" s="14"/>
      <c r="I86" s="24">
        <v>6</v>
      </c>
      <c r="J86" s="66">
        <v>66862.083999999988</v>
      </c>
      <c r="K86" s="66">
        <v>81437.734285714265</v>
      </c>
      <c r="L86" s="33">
        <v>75364.546666666647</v>
      </c>
    </row>
    <row r="87" spans="2:12" x14ac:dyDescent="0.25">
      <c r="G87" s="14"/>
      <c r="I87" s="24">
        <v>7</v>
      </c>
      <c r="J87" s="66">
        <v>79399.853333333347</v>
      </c>
      <c r="K87" s="66">
        <v>54050.697500000002</v>
      </c>
      <c r="L87" s="33">
        <v>69260.191000000006</v>
      </c>
    </row>
    <row r="88" spans="2:12" x14ac:dyDescent="0.25">
      <c r="G88" s="14"/>
      <c r="I88" s="24">
        <v>8</v>
      </c>
      <c r="J88" s="66">
        <v>81564.120999999999</v>
      </c>
      <c r="K88" s="66">
        <v>91107.866666666683</v>
      </c>
      <c r="L88" s="33">
        <v>85143.025624999995</v>
      </c>
    </row>
    <row r="89" spans="2:12" x14ac:dyDescent="0.25">
      <c r="C89" s="3"/>
      <c r="G89" s="14"/>
      <c r="I89" s="24">
        <v>9</v>
      </c>
      <c r="J89" s="66">
        <v>56368.372857142858</v>
      </c>
      <c r="K89" s="66">
        <v>71619.252222222218</v>
      </c>
      <c r="L89" s="33">
        <v>64946.992500000008</v>
      </c>
    </row>
    <row r="90" spans="2:12" x14ac:dyDescent="0.25">
      <c r="C90" s="3"/>
      <c r="G90" s="14"/>
      <c r="I90" s="24">
        <v>10</v>
      </c>
      <c r="J90" s="66">
        <v>79838.059999999983</v>
      </c>
      <c r="K90" s="66">
        <v>72444.948749999996</v>
      </c>
      <c r="L90" s="33">
        <v>75895.067333333325</v>
      </c>
    </row>
    <row r="91" spans="2:12" x14ac:dyDescent="0.25">
      <c r="C91" s="3"/>
      <c r="G91" s="14"/>
      <c r="I91" s="24">
        <v>11</v>
      </c>
      <c r="J91" s="66">
        <v>65272.919999999991</v>
      </c>
      <c r="K91" s="66">
        <v>61590.400000000001</v>
      </c>
      <c r="L91" s="33">
        <v>63554.410666666663</v>
      </c>
    </row>
    <row r="92" spans="2:12" x14ac:dyDescent="0.25">
      <c r="C92" s="3"/>
      <c r="G92" s="14"/>
      <c r="I92" s="24">
        <v>12</v>
      </c>
      <c r="J92" s="66">
        <v>94634.914999999994</v>
      </c>
      <c r="K92" s="66">
        <v>51180.551428571423</v>
      </c>
      <c r="L92" s="33">
        <v>71236.411538461543</v>
      </c>
    </row>
    <row r="93" spans="2:12" x14ac:dyDescent="0.25">
      <c r="C93" s="3"/>
      <c r="G93" s="14"/>
      <c r="I93" s="24">
        <v>13</v>
      </c>
      <c r="J93" s="66">
        <v>88587.34599999999</v>
      </c>
      <c r="K93" s="66">
        <v>81336.534285714282</v>
      </c>
      <c r="L93" s="33">
        <v>85601.717647058831</v>
      </c>
    </row>
    <row r="94" spans="2:12" x14ac:dyDescent="0.25">
      <c r="C94" s="3"/>
      <c r="G94" s="14"/>
      <c r="I94" s="24">
        <v>14</v>
      </c>
      <c r="J94" s="66">
        <v>75336.350000000006</v>
      </c>
      <c r="K94" s="66">
        <v>73613.984444444446</v>
      </c>
      <c r="L94" s="33">
        <v>74520.492631578934</v>
      </c>
    </row>
    <row r="95" spans="2:12" x14ac:dyDescent="0.25">
      <c r="C95" s="3"/>
      <c r="G95" s="14"/>
      <c r="I95" s="24">
        <v>15</v>
      </c>
      <c r="J95" s="66">
        <v>89124.409999999989</v>
      </c>
      <c r="K95" s="66">
        <v>53270.524000000012</v>
      </c>
      <c r="L95" s="33">
        <v>66715.731249999997</v>
      </c>
    </row>
    <row r="96" spans="2:12" x14ac:dyDescent="0.25">
      <c r="C96" s="3"/>
      <c r="G96" s="14"/>
      <c r="I96" s="24">
        <v>16</v>
      </c>
      <c r="J96" s="66">
        <v>77874.66</v>
      </c>
      <c r="K96" s="66">
        <v>80844.055833333332</v>
      </c>
      <c r="L96" s="33">
        <v>80615.640769230769</v>
      </c>
    </row>
    <row r="97" spans="3:12" x14ac:dyDescent="0.25">
      <c r="C97" s="3"/>
      <c r="G97" s="14"/>
      <c r="I97" s="24">
        <v>17</v>
      </c>
      <c r="J97" s="66">
        <v>82065.743750000009</v>
      </c>
      <c r="K97" s="66">
        <v>82306.736250000016</v>
      </c>
      <c r="L97" s="33">
        <v>82226.405416666661</v>
      </c>
    </row>
    <row r="98" spans="3:12" x14ac:dyDescent="0.25">
      <c r="C98" s="3"/>
      <c r="G98" s="14"/>
      <c r="I98" s="24">
        <v>18</v>
      </c>
      <c r="J98" s="66">
        <v>81356.756000000008</v>
      </c>
      <c r="K98" s="66">
        <v>87729.152499999997</v>
      </c>
      <c r="L98" s="33">
        <v>85278.230769230766</v>
      </c>
    </row>
    <row r="99" spans="3:12" x14ac:dyDescent="0.25">
      <c r="C99" s="3"/>
      <c r="G99" s="14"/>
      <c r="I99" s="24">
        <v>19</v>
      </c>
      <c r="J99" s="66">
        <v>61336.369999999995</v>
      </c>
      <c r="K99" s="66">
        <v>72303.972142857136</v>
      </c>
      <c r="L99" s="33">
        <v>69866.727222222224</v>
      </c>
    </row>
    <row r="100" spans="3:12" ht="15.75" thickBot="1" x14ac:dyDescent="0.3">
      <c r="C100" s="3"/>
      <c r="G100" s="14"/>
      <c r="I100" s="25" t="s">
        <v>28</v>
      </c>
      <c r="J100" s="38">
        <v>76282.566030534319</v>
      </c>
      <c r="K100" s="38">
        <v>76698.608875739636</v>
      </c>
      <c r="L100" s="34">
        <v>76516.936833333355</v>
      </c>
    </row>
    <row r="101" spans="3:12" ht="15.75" thickTop="1" x14ac:dyDescent="0.25">
      <c r="G101" s="14"/>
      <c r="J101" s="3"/>
    </row>
    <row r="102" spans="3:12" x14ac:dyDescent="0.25">
      <c r="G102" s="14"/>
      <c r="J102" s="3"/>
    </row>
    <row r="103" spans="3:12" ht="15.75" thickBot="1" x14ac:dyDescent="0.3">
      <c r="G103" s="14"/>
      <c r="J103" s="6" t="s">
        <v>48</v>
      </c>
      <c r="K103" s="3"/>
    </row>
    <row r="104" spans="3:12" ht="15.75" thickTop="1" x14ac:dyDescent="0.25">
      <c r="G104" s="14"/>
      <c r="I104" s="18" t="s">
        <v>40</v>
      </c>
      <c r="J104" s="19" t="s">
        <v>29</v>
      </c>
      <c r="K104" s="20"/>
      <c r="L104" s="21"/>
    </row>
    <row r="105" spans="3:12" x14ac:dyDescent="0.25">
      <c r="G105" s="14"/>
      <c r="I105" s="22" t="s">
        <v>45</v>
      </c>
      <c r="J105" s="57" t="s">
        <v>21</v>
      </c>
      <c r="K105" s="46" t="s">
        <v>20</v>
      </c>
      <c r="L105" s="23" t="s">
        <v>28</v>
      </c>
    </row>
    <row r="106" spans="3:12" x14ac:dyDescent="0.25">
      <c r="G106" s="14"/>
      <c r="I106" s="24" t="s">
        <v>23</v>
      </c>
      <c r="J106" s="69">
        <v>34.592592592592595</v>
      </c>
      <c r="K106" s="66">
        <v>35</v>
      </c>
      <c r="L106" s="33">
        <v>34.847222222222221</v>
      </c>
    </row>
    <row r="107" spans="3:12" x14ac:dyDescent="0.25">
      <c r="G107" s="14"/>
      <c r="I107" s="24" t="s">
        <v>22</v>
      </c>
      <c r="J107" s="69">
        <v>35.55263157894737</v>
      </c>
      <c r="K107" s="66">
        <v>31.64</v>
      </c>
      <c r="L107" s="33">
        <v>33.329545454545453</v>
      </c>
    </row>
    <row r="108" spans="3:12" x14ac:dyDescent="0.25">
      <c r="G108" s="14"/>
      <c r="I108" s="24" t="s">
        <v>24</v>
      </c>
      <c r="J108" s="69">
        <v>33.575000000000003</v>
      </c>
      <c r="K108" s="66">
        <v>35.333333333333336</v>
      </c>
      <c r="L108" s="33">
        <v>34.505882352941178</v>
      </c>
    </row>
    <row r="109" spans="3:12" x14ac:dyDescent="0.25">
      <c r="G109" s="14"/>
      <c r="I109" s="24" t="s">
        <v>25</v>
      </c>
      <c r="J109" s="69">
        <v>36.92307692307692</v>
      </c>
      <c r="K109" s="66">
        <v>29.793103448275861</v>
      </c>
      <c r="L109" s="33">
        <v>33.163636363636364</v>
      </c>
    </row>
    <row r="110" spans="3:12" ht="15.75" thickBot="1" x14ac:dyDescent="0.3">
      <c r="G110" s="14"/>
      <c r="I110" s="25" t="s">
        <v>28</v>
      </c>
      <c r="J110" s="39">
        <v>35.022900763358777</v>
      </c>
      <c r="K110" s="38">
        <v>33.201183431952664</v>
      </c>
      <c r="L110" s="34">
        <v>33.99666666666667</v>
      </c>
    </row>
    <row r="111" spans="3:12" ht="15.75" thickTop="1" x14ac:dyDescent="0.25">
      <c r="G111" s="14"/>
    </row>
    <row r="112" spans="3:12" x14ac:dyDescent="0.25">
      <c r="G112" s="14"/>
    </row>
    <row r="113" spans="7:10" x14ac:dyDescent="0.25">
      <c r="G113" s="14"/>
    </row>
    <row r="114" spans="7:10" x14ac:dyDescent="0.25">
      <c r="G114" s="14"/>
      <c r="J114" s="3"/>
    </row>
    <row r="115" spans="7:10" x14ac:dyDescent="0.25">
      <c r="G115" s="14"/>
    </row>
    <row r="116" spans="7:10" x14ac:dyDescent="0.25">
      <c r="G116" s="14"/>
    </row>
    <row r="117" spans="7:10" x14ac:dyDescent="0.25">
      <c r="G117" s="14"/>
    </row>
    <row r="118" spans="7:10" x14ac:dyDescent="0.25">
      <c r="G118" s="14"/>
    </row>
    <row r="119" spans="7:10" x14ac:dyDescent="0.25">
      <c r="G119" s="14"/>
    </row>
    <row r="120" spans="7:10" x14ac:dyDescent="0.25">
      <c r="G120" s="14"/>
    </row>
    <row r="121" spans="7:10" x14ac:dyDescent="0.25">
      <c r="G121" s="14"/>
    </row>
    <row r="122" spans="7:10" x14ac:dyDescent="0.25">
      <c r="G122" s="14"/>
    </row>
    <row r="123" spans="7:10" x14ac:dyDescent="0.25">
      <c r="G123" s="14"/>
    </row>
    <row r="124" spans="7:10" x14ac:dyDescent="0.25">
      <c r="G124" s="14"/>
    </row>
    <row r="125" spans="7:10" x14ac:dyDescent="0.25">
      <c r="G125" s="14"/>
    </row>
    <row r="126" spans="7:10" x14ac:dyDescent="0.25">
      <c r="G126" s="14"/>
    </row>
    <row r="127" spans="7:10" x14ac:dyDescent="0.25">
      <c r="G127" s="14"/>
    </row>
    <row r="128" spans="7:10" x14ac:dyDescent="0.25">
      <c r="G128" s="14"/>
    </row>
    <row r="129" spans="7:7" x14ac:dyDescent="0.25">
      <c r="G129" s="14"/>
    </row>
    <row r="130" spans="7:7" x14ac:dyDescent="0.25">
      <c r="G130" s="14"/>
    </row>
    <row r="131" spans="7:7" x14ac:dyDescent="0.25">
      <c r="G131" s="14"/>
    </row>
    <row r="132" spans="7:7" x14ac:dyDescent="0.25">
      <c r="G132" s="14"/>
    </row>
    <row r="133" spans="7:7" x14ac:dyDescent="0.25">
      <c r="G133" s="14"/>
    </row>
    <row r="134" spans="7:7" x14ac:dyDescent="0.25">
      <c r="G134" s="14"/>
    </row>
    <row r="135" spans="7:7" x14ac:dyDescent="0.25">
      <c r="G135" s="14"/>
    </row>
    <row r="136" spans="7:7" x14ac:dyDescent="0.25">
      <c r="G136" s="14"/>
    </row>
    <row r="137" spans="7:7" x14ac:dyDescent="0.25">
      <c r="G137" s="14"/>
    </row>
    <row r="138" spans="7:7" x14ac:dyDescent="0.25">
      <c r="G138" s="14"/>
    </row>
    <row r="139" spans="7:7" x14ac:dyDescent="0.25">
      <c r="G139" s="14"/>
    </row>
    <row r="140" spans="7:7" x14ac:dyDescent="0.25">
      <c r="G140" s="14"/>
    </row>
    <row r="141" spans="7:7" x14ac:dyDescent="0.25">
      <c r="G141" s="14"/>
    </row>
    <row r="142" spans="7:7" x14ac:dyDescent="0.25">
      <c r="G142" s="14"/>
    </row>
    <row r="143" spans="7:7" x14ac:dyDescent="0.25">
      <c r="G143" s="14"/>
    </row>
    <row r="144" spans="7:7" x14ac:dyDescent="0.25">
      <c r="G144" s="14"/>
    </row>
    <row r="145" spans="7:7" x14ac:dyDescent="0.25">
      <c r="G145" s="14"/>
    </row>
    <row r="146" spans="7:7" x14ac:dyDescent="0.25">
      <c r="G146" s="14"/>
    </row>
    <row r="147" spans="7:7" x14ac:dyDescent="0.25">
      <c r="G147" s="14"/>
    </row>
    <row r="148" spans="7:7" x14ac:dyDescent="0.25">
      <c r="G148" s="14"/>
    </row>
    <row r="149" spans="7:7" x14ac:dyDescent="0.25">
      <c r="G149" s="14"/>
    </row>
    <row r="150" spans="7:7" x14ac:dyDescent="0.25">
      <c r="G150" s="14"/>
    </row>
    <row r="151" spans="7:7" x14ac:dyDescent="0.25">
      <c r="G151" s="14"/>
    </row>
    <row r="152" spans="7:7" x14ac:dyDescent="0.25">
      <c r="G152" s="14"/>
    </row>
    <row r="153" spans="7:7" x14ac:dyDescent="0.25">
      <c r="G153" s="14"/>
    </row>
  </sheetData>
  <conditionalFormatting pivot="1" sqref="C13:C14">
    <cfRule type="colorScale" priority="19">
      <colorScale>
        <cfvo type="min"/>
        <cfvo type="percentile" val="50"/>
        <cfvo type="max"/>
        <color rgb="FFF8696B"/>
        <color rgb="FFFFEB84"/>
        <color rgb="FF63BE7B"/>
      </colorScale>
    </cfRule>
  </conditionalFormatting>
  <conditionalFormatting pivot="1" sqref="C21:D24">
    <cfRule type="colorScale" priority="18">
      <colorScale>
        <cfvo type="min"/>
        <cfvo type="percentile" val="50"/>
        <cfvo type="max"/>
        <color rgb="FFF8696B"/>
        <color rgb="FFFFEB84"/>
        <color rgb="FF63BE7B"/>
      </colorScale>
    </cfRule>
  </conditionalFormatting>
  <conditionalFormatting pivot="1" sqref="C31:D34">
    <cfRule type="colorScale" priority="16">
      <colorScale>
        <cfvo type="min"/>
        <cfvo type="percentile" val="50"/>
        <cfvo type="max"/>
        <color rgb="FFF8696B"/>
        <color rgb="FFFFEB84"/>
        <color rgb="FF63BE7B"/>
      </colorScale>
    </cfRule>
  </conditionalFormatting>
  <conditionalFormatting pivot="1" sqref="D41:E60">
    <cfRule type="colorScale" priority="15">
      <colorScale>
        <cfvo type="min"/>
        <cfvo type="percentile" val="50"/>
        <cfvo type="max"/>
        <color rgb="FFF8696B"/>
        <color rgb="FFFFEB84"/>
        <color rgb="FF63BE7B"/>
      </colorScale>
    </cfRule>
  </conditionalFormatting>
  <conditionalFormatting pivot="1" sqref="C81:D84">
    <cfRule type="colorScale" priority="14">
      <colorScale>
        <cfvo type="min"/>
        <cfvo type="percentile" val="50"/>
        <cfvo type="max"/>
        <color rgb="FFF8696B"/>
        <color rgb="FFFFEB84"/>
        <color rgb="FF63BE7B"/>
      </colorScale>
    </cfRule>
  </conditionalFormatting>
  <conditionalFormatting pivot="1" sqref="C67:D74">
    <cfRule type="colorScale" priority="11">
      <colorScale>
        <cfvo type="min"/>
        <cfvo type="percentile" val="50"/>
        <cfvo type="max"/>
        <color rgb="FFF8696B"/>
        <color rgb="FFFFEB84"/>
        <color rgb="FF63BE7B"/>
      </colorScale>
    </cfRule>
  </conditionalFormatting>
  <conditionalFormatting pivot="1" sqref="C67:D74">
    <cfRule type="colorScale" priority="12">
      <colorScale>
        <cfvo type="min"/>
        <cfvo type="max"/>
        <color rgb="FFFCFCFF"/>
        <color rgb="FFF8696B"/>
      </colorScale>
    </cfRule>
  </conditionalFormatting>
  <conditionalFormatting pivot="1" sqref="J60:K73">
    <cfRule type="colorScale" priority="8">
      <colorScale>
        <cfvo type="min"/>
        <cfvo type="percentile" val="50"/>
        <cfvo type="max"/>
        <color rgb="FFF8696B"/>
        <color rgb="FFFFEB84"/>
        <color rgb="FF63BE7B"/>
      </colorScale>
    </cfRule>
  </conditionalFormatting>
  <conditionalFormatting pivot="1" sqref="J80:K99">
    <cfRule type="colorScale" priority="7">
      <colorScale>
        <cfvo type="min"/>
        <cfvo type="percentile" val="50"/>
        <cfvo type="max"/>
        <color rgb="FFF8696B"/>
        <color rgb="FFFFEB84"/>
        <color rgb="FF63BE7B"/>
      </colorScale>
    </cfRule>
  </conditionalFormatting>
  <conditionalFormatting pivot="1" sqref="J106:K109">
    <cfRule type="colorScale" priority="6">
      <colorScale>
        <cfvo type="min"/>
        <cfvo type="percentile" val="50"/>
        <cfvo type="max"/>
        <color rgb="FFF8696B"/>
        <color rgb="FFFFEB84"/>
        <color rgb="FF63BE7B"/>
      </colorScale>
    </cfRule>
  </conditionalFormatting>
  <conditionalFormatting pivot="1" sqref="K38:L45">
    <cfRule type="colorScale" priority="5">
      <colorScale>
        <cfvo type="min"/>
        <cfvo type="percentile" val="50"/>
        <cfvo type="max"/>
        <color rgb="FFF8696B"/>
        <color rgb="FFFFEB84"/>
        <color rgb="FF63BE7B"/>
      </colorScale>
    </cfRule>
  </conditionalFormatting>
  <conditionalFormatting sqref="I21:L31">
    <cfRule type="colorScale" priority="2">
      <colorScale>
        <cfvo type="min"/>
        <cfvo type="percentile" val="50"/>
        <cfvo type="max"/>
        <color rgb="FFF8696B"/>
        <color rgb="FFFFEB84"/>
        <color rgb="FF63BE7B"/>
      </colorScale>
    </cfRule>
  </conditionalFormatting>
  <conditionalFormatting pivot="1" sqref="J52:K53">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6"/>
  <drawing r:id="rId1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03719-BC6B-480A-99F2-55D9453AAB4C}">
  <sheetPr>
    <tabColor theme="7" tint="0.39997558519241921"/>
  </sheetPr>
  <dimension ref="A1:AC170"/>
  <sheetViews>
    <sheetView showGridLines="0" zoomScale="75" zoomScaleNormal="75" workbookViewId="0"/>
  </sheetViews>
  <sheetFormatPr defaultRowHeight="15" x14ac:dyDescent="0.25"/>
  <sheetData>
    <row r="1" spans="1:29" x14ac:dyDescent="0.25">
      <c r="A1" s="44"/>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row>
    <row r="2" spans="1:29" x14ac:dyDescent="0.25">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row>
    <row r="3" spans="1:29" x14ac:dyDescent="0.25">
      <c r="A3" s="43"/>
      <c r="B3" s="43"/>
      <c r="C3" s="43"/>
      <c r="D3" s="43"/>
      <c r="E3" s="43"/>
      <c r="F3" s="43"/>
      <c r="G3" s="43"/>
      <c r="H3" s="43"/>
      <c r="I3" s="43"/>
      <c r="J3" s="43"/>
      <c r="K3" s="43"/>
      <c r="L3" s="43"/>
      <c r="M3" s="43"/>
      <c r="N3" s="43"/>
      <c r="O3" s="43"/>
      <c r="P3" s="43"/>
      <c r="Q3" s="43"/>
      <c r="R3" s="43"/>
      <c r="S3" s="43"/>
      <c r="T3" s="43"/>
      <c r="U3" s="43"/>
      <c r="V3" s="43"/>
      <c r="W3" s="43"/>
      <c r="X3" s="43"/>
      <c r="Y3" s="43"/>
      <c r="Z3" s="43"/>
      <c r="AA3" s="43"/>
      <c r="AB3" s="43"/>
      <c r="AC3" s="43"/>
    </row>
    <row r="4" spans="1:29" x14ac:dyDescent="0.25">
      <c r="A4" s="43"/>
      <c r="B4" s="43"/>
      <c r="C4" s="43"/>
      <c r="D4" s="43"/>
      <c r="E4" s="43"/>
      <c r="F4" s="43"/>
      <c r="G4" s="43"/>
      <c r="H4" s="43"/>
      <c r="I4" s="43"/>
      <c r="J4" s="43"/>
      <c r="K4" s="43"/>
      <c r="L4" s="43"/>
      <c r="M4" s="43"/>
      <c r="N4" s="43"/>
      <c r="O4" s="43"/>
      <c r="P4" s="43"/>
      <c r="Q4" s="43"/>
      <c r="R4" s="43"/>
      <c r="S4" s="43"/>
      <c r="T4" s="43"/>
      <c r="U4" s="43"/>
      <c r="V4" s="43"/>
      <c r="W4" s="43"/>
      <c r="X4" s="43"/>
      <c r="Y4" s="43"/>
      <c r="Z4" s="43"/>
      <c r="AA4" s="43"/>
      <c r="AB4" s="43"/>
      <c r="AC4" s="43"/>
    </row>
    <row r="5" spans="1:29" x14ac:dyDescent="0.25">
      <c r="A5" s="43"/>
      <c r="B5" s="43"/>
      <c r="C5" s="43"/>
      <c r="D5" s="43"/>
      <c r="E5" s="43"/>
      <c r="F5" s="43"/>
      <c r="G5" s="43"/>
      <c r="H5" s="43"/>
      <c r="I5" s="43"/>
      <c r="J5" s="43"/>
      <c r="K5" s="43"/>
      <c r="L5" s="43"/>
      <c r="M5" s="43"/>
      <c r="N5" s="43"/>
      <c r="O5" s="43"/>
      <c r="P5" s="43"/>
      <c r="Q5" s="43"/>
      <c r="R5" s="43"/>
      <c r="S5" s="43"/>
      <c r="T5" s="43"/>
      <c r="U5" s="43"/>
      <c r="V5" s="43"/>
      <c r="W5" s="43"/>
      <c r="X5" s="43"/>
      <c r="Y5" s="43"/>
      <c r="Z5" s="43"/>
      <c r="AA5" s="43"/>
      <c r="AB5" s="43"/>
      <c r="AC5" s="43"/>
    </row>
    <row r="6" spans="1:29" x14ac:dyDescent="0.25">
      <c r="A6" s="43"/>
      <c r="B6" s="43"/>
      <c r="C6" s="43"/>
      <c r="D6" s="43"/>
      <c r="E6" s="43"/>
      <c r="F6" s="43"/>
      <c r="G6" s="43"/>
      <c r="H6" s="43"/>
      <c r="I6" s="43"/>
      <c r="J6" s="43"/>
      <c r="K6" s="43"/>
      <c r="L6" s="43"/>
      <c r="M6" s="43"/>
      <c r="N6" s="43"/>
      <c r="O6" s="43"/>
      <c r="P6" s="43"/>
      <c r="Q6" s="43"/>
      <c r="R6" s="43"/>
      <c r="S6" s="43"/>
      <c r="T6" s="43"/>
      <c r="U6" s="43"/>
      <c r="V6" s="43"/>
      <c r="W6" s="43"/>
      <c r="X6" s="43"/>
      <c r="Y6" s="43"/>
      <c r="Z6" s="43"/>
      <c r="AA6" s="43"/>
      <c r="AB6" s="43"/>
      <c r="AC6" s="43"/>
    </row>
    <row r="7" spans="1:29" x14ac:dyDescent="0.25">
      <c r="A7" s="43"/>
      <c r="B7" s="43"/>
      <c r="C7" s="43"/>
      <c r="D7" s="43"/>
      <c r="E7" s="43"/>
      <c r="F7" s="43"/>
      <c r="G7" s="43"/>
      <c r="H7" s="43"/>
      <c r="I7" s="43"/>
      <c r="J7" s="43"/>
      <c r="K7" s="43"/>
      <c r="L7" s="43"/>
      <c r="M7" s="43"/>
      <c r="N7" s="43"/>
      <c r="O7" s="43"/>
      <c r="P7" s="43"/>
      <c r="Q7" s="43"/>
      <c r="R7" s="43"/>
      <c r="S7" s="43"/>
      <c r="T7" s="43"/>
      <c r="U7" s="43"/>
      <c r="V7" s="43"/>
      <c r="W7" s="43"/>
      <c r="X7" s="43"/>
      <c r="Y7" s="43"/>
      <c r="Z7" s="43"/>
      <c r="AA7" s="43"/>
      <c r="AB7" s="43"/>
      <c r="AC7" s="43"/>
    </row>
    <row r="8" spans="1:29" x14ac:dyDescent="0.25">
      <c r="A8" s="43"/>
      <c r="B8" s="43"/>
      <c r="C8" s="43"/>
      <c r="D8" s="43"/>
      <c r="E8" s="43"/>
      <c r="F8" s="43"/>
      <c r="G8" s="43"/>
      <c r="H8" s="43"/>
      <c r="I8" s="43"/>
      <c r="J8" s="43"/>
      <c r="K8" s="43"/>
      <c r="L8" s="43"/>
      <c r="M8" s="43"/>
      <c r="N8" s="43"/>
      <c r="O8" s="43"/>
      <c r="P8" s="43"/>
      <c r="Q8" s="43"/>
      <c r="R8" s="43"/>
      <c r="S8" s="43"/>
      <c r="T8" s="43"/>
      <c r="U8" s="43"/>
      <c r="V8" s="43"/>
      <c r="W8" s="43"/>
      <c r="X8" s="43"/>
      <c r="Y8" s="43"/>
      <c r="Z8" s="43"/>
      <c r="AA8" s="43"/>
      <c r="AB8" s="43"/>
      <c r="AC8" s="43"/>
    </row>
    <row r="9" spans="1:29" x14ac:dyDescent="0.25">
      <c r="A9" s="43"/>
      <c r="B9" s="43"/>
      <c r="C9" s="43"/>
      <c r="D9" s="43"/>
      <c r="E9" s="42"/>
      <c r="F9" s="42"/>
      <c r="G9" s="42"/>
      <c r="H9" s="42"/>
      <c r="I9" s="42"/>
      <c r="J9" s="42"/>
      <c r="K9" s="42"/>
      <c r="L9" s="42"/>
      <c r="M9" s="42"/>
      <c r="N9" s="42"/>
      <c r="O9" s="42"/>
      <c r="P9" s="42"/>
      <c r="Q9" s="42"/>
      <c r="R9" s="42"/>
      <c r="S9" s="42"/>
      <c r="T9" s="42"/>
      <c r="U9" s="42"/>
      <c r="V9" s="42"/>
      <c r="W9" s="42"/>
      <c r="X9" s="42"/>
      <c r="Y9" s="42"/>
      <c r="Z9" s="42"/>
      <c r="AA9" s="42"/>
      <c r="AB9" s="42"/>
      <c r="AC9" s="42"/>
    </row>
    <row r="10" spans="1:29" x14ac:dyDescent="0.25">
      <c r="A10" s="43"/>
      <c r="B10" s="43"/>
      <c r="C10" s="43"/>
      <c r="D10" s="43"/>
      <c r="E10" s="42"/>
      <c r="F10" s="42"/>
      <c r="G10" s="42"/>
      <c r="H10" s="42"/>
      <c r="I10" s="42"/>
      <c r="J10" s="42"/>
      <c r="K10" s="42"/>
      <c r="L10" s="42"/>
      <c r="M10" s="42"/>
      <c r="N10" s="42"/>
      <c r="O10" s="42"/>
      <c r="P10" s="42"/>
      <c r="Q10" s="42"/>
      <c r="R10" s="42"/>
      <c r="S10" s="42"/>
      <c r="T10" s="42"/>
      <c r="U10" s="42"/>
      <c r="V10" s="42"/>
      <c r="W10" s="42"/>
      <c r="X10" s="42"/>
      <c r="Y10" s="42"/>
      <c r="Z10" s="42"/>
      <c r="AA10" s="42"/>
      <c r="AB10" s="42"/>
      <c r="AC10" s="42"/>
    </row>
    <row r="11" spans="1:29" x14ac:dyDescent="0.25">
      <c r="A11" s="43"/>
      <c r="B11" s="43"/>
      <c r="C11" s="43"/>
      <c r="D11" s="43"/>
      <c r="E11" s="42"/>
      <c r="F11" s="42"/>
      <c r="G11" s="42"/>
      <c r="H11" s="42"/>
      <c r="I11" s="42"/>
      <c r="J11" s="42"/>
      <c r="K11" s="42"/>
      <c r="L11" s="42"/>
      <c r="M11" s="42"/>
      <c r="N11" s="42"/>
      <c r="O11" s="42"/>
      <c r="P11" s="42"/>
      <c r="Q11" s="42"/>
      <c r="R11" s="42"/>
      <c r="S11" s="42"/>
      <c r="T11" s="42"/>
      <c r="U11" s="42"/>
      <c r="V11" s="42"/>
      <c r="W11" s="42"/>
      <c r="X11" s="42"/>
      <c r="Y11" s="42"/>
      <c r="Z11" s="42"/>
      <c r="AA11" s="42"/>
      <c r="AB11" s="42"/>
      <c r="AC11" s="42"/>
    </row>
    <row r="12" spans="1:29" x14ac:dyDescent="0.25">
      <c r="A12" s="43"/>
      <c r="B12" s="43"/>
      <c r="C12" s="43"/>
      <c r="D12" s="43"/>
      <c r="E12" s="42"/>
      <c r="F12" s="42"/>
      <c r="G12" s="42"/>
      <c r="H12" s="42"/>
      <c r="I12" s="42"/>
      <c r="J12" s="42"/>
      <c r="K12" s="42"/>
      <c r="L12" s="42"/>
      <c r="M12" s="42"/>
      <c r="N12" s="42"/>
      <c r="O12" s="42"/>
      <c r="P12" s="42"/>
      <c r="Q12" s="42"/>
      <c r="R12" s="42"/>
      <c r="S12" s="42"/>
      <c r="T12" s="42"/>
      <c r="U12" s="42"/>
      <c r="V12" s="42"/>
      <c r="W12" s="42"/>
      <c r="X12" s="42"/>
      <c r="Y12" s="42"/>
      <c r="Z12" s="42"/>
      <c r="AA12" s="42"/>
      <c r="AB12" s="42"/>
      <c r="AC12" s="42"/>
    </row>
    <row r="13" spans="1:29" x14ac:dyDescent="0.25">
      <c r="A13" s="43"/>
      <c r="B13" s="43"/>
      <c r="C13" s="43"/>
      <c r="D13" s="43"/>
      <c r="E13" s="42"/>
      <c r="F13" s="42"/>
      <c r="G13" s="42"/>
      <c r="H13" s="42"/>
      <c r="I13" s="42"/>
      <c r="J13" s="42"/>
      <c r="K13" s="42"/>
      <c r="L13" s="42"/>
      <c r="M13" s="42"/>
      <c r="N13" s="42"/>
      <c r="O13" s="42"/>
      <c r="P13" s="42"/>
      <c r="Q13" s="42"/>
      <c r="R13" s="42"/>
      <c r="S13" s="42"/>
      <c r="T13" s="42"/>
      <c r="U13" s="42"/>
      <c r="V13" s="42"/>
      <c r="W13" s="42"/>
      <c r="X13" s="42"/>
      <c r="Y13" s="42"/>
      <c r="Z13" s="42"/>
      <c r="AA13" s="42"/>
      <c r="AB13" s="42"/>
      <c r="AC13" s="42"/>
    </row>
    <row r="14" spans="1:29" x14ac:dyDescent="0.25">
      <c r="A14" s="43"/>
      <c r="B14" s="43"/>
      <c r="C14" s="43"/>
      <c r="D14" s="43"/>
      <c r="E14" s="42"/>
      <c r="F14" s="42"/>
      <c r="G14" s="42"/>
      <c r="H14" s="42"/>
      <c r="I14" s="42"/>
      <c r="J14" s="42"/>
      <c r="K14" s="42"/>
      <c r="L14" s="42"/>
      <c r="M14" s="42"/>
      <c r="N14" s="42"/>
      <c r="O14" s="42"/>
      <c r="P14" s="42"/>
      <c r="Q14" s="42"/>
      <c r="R14" s="42"/>
      <c r="S14" s="42"/>
      <c r="T14" s="42"/>
      <c r="U14" s="42"/>
      <c r="V14" s="42"/>
      <c r="W14" s="42"/>
      <c r="X14" s="42"/>
      <c r="Y14" s="42"/>
      <c r="Z14" s="42"/>
      <c r="AA14" s="42"/>
      <c r="AB14" s="42"/>
      <c r="AC14" s="42"/>
    </row>
    <row r="15" spans="1:29" x14ac:dyDescent="0.25">
      <c r="A15" s="43"/>
      <c r="B15" s="43"/>
      <c r="C15" s="43"/>
      <c r="D15" s="43"/>
      <c r="E15" s="42"/>
      <c r="F15" s="42"/>
      <c r="G15" s="42"/>
      <c r="H15" s="42"/>
      <c r="I15" s="42"/>
      <c r="J15" s="42"/>
      <c r="K15" s="42"/>
      <c r="L15" s="42"/>
      <c r="M15" s="42"/>
      <c r="N15" s="42"/>
      <c r="O15" s="42"/>
      <c r="P15" s="42"/>
      <c r="Q15" s="42"/>
      <c r="R15" s="42"/>
      <c r="S15" s="42"/>
      <c r="T15" s="42"/>
      <c r="U15" s="42"/>
      <c r="V15" s="42"/>
      <c r="W15" s="42"/>
      <c r="X15" s="42"/>
      <c r="Y15" s="42"/>
      <c r="Z15" s="42"/>
      <c r="AA15" s="42"/>
      <c r="AB15" s="42"/>
      <c r="AC15" s="42"/>
    </row>
    <row r="16" spans="1:29" x14ac:dyDescent="0.25">
      <c r="A16" s="43"/>
      <c r="B16" s="43"/>
      <c r="C16" s="43"/>
      <c r="D16" s="43"/>
      <c r="E16" s="42"/>
      <c r="F16" s="42"/>
      <c r="G16" s="42"/>
      <c r="H16" s="42"/>
      <c r="I16" s="42"/>
      <c r="J16" s="42"/>
      <c r="K16" s="42"/>
      <c r="L16" s="42"/>
      <c r="M16" s="42"/>
      <c r="N16" s="42"/>
      <c r="O16" s="42"/>
      <c r="P16" s="42"/>
      <c r="Q16" s="42"/>
      <c r="R16" s="42"/>
      <c r="S16" s="42"/>
      <c r="T16" s="42"/>
      <c r="U16" s="42"/>
      <c r="V16" s="42"/>
      <c r="W16" s="42"/>
      <c r="X16" s="42"/>
      <c r="Y16" s="42"/>
      <c r="Z16" s="42"/>
      <c r="AA16" s="42"/>
      <c r="AB16" s="42"/>
      <c r="AC16" s="42"/>
    </row>
    <row r="17" spans="1:29" x14ac:dyDescent="0.25">
      <c r="A17" s="43"/>
      <c r="B17" s="43"/>
      <c r="C17" s="43"/>
      <c r="D17" s="43"/>
      <c r="E17" s="42"/>
      <c r="F17" s="42"/>
      <c r="G17" s="42"/>
      <c r="H17" s="42"/>
      <c r="I17" s="42"/>
      <c r="J17" s="42"/>
      <c r="K17" s="42"/>
      <c r="L17" s="42"/>
      <c r="M17" s="42"/>
      <c r="N17" s="42"/>
      <c r="O17" s="42"/>
      <c r="P17" s="42"/>
      <c r="Q17" s="42"/>
      <c r="R17" s="42"/>
      <c r="S17" s="42"/>
      <c r="T17" s="42"/>
      <c r="U17" s="42"/>
      <c r="V17" s="42"/>
      <c r="W17" s="42"/>
      <c r="X17" s="42"/>
      <c r="Y17" s="42"/>
      <c r="Z17" s="42"/>
      <c r="AA17" s="42"/>
      <c r="AB17" s="42"/>
      <c r="AC17" s="42"/>
    </row>
    <row r="18" spans="1:29" x14ac:dyDescent="0.25">
      <c r="A18" s="43"/>
      <c r="B18" s="43"/>
      <c r="C18" s="43"/>
      <c r="D18" s="43"/>
      <c r="E18" s="42"/>
      <c r="F18" s="42"/>
      <c r="G18" s="42"/>
      <c r="H18" s="42"/>
      <c r="I18" s="42"/>
      <c r="J18" s="42"/>
      <c r="K18" s="42"/>
      <c r="L18" s="42"/>
      <c r="M18" s="42"/>
      <c r="N18" s="42"/>
      <c r="O18" s="42"/>
      <c r="P18" s="42"/>
      <c r="Q18" s="42"/>
      <c r="R18" s="42"/>
      <c r="S18" s="42"/>
      <c r="T18" s="42"/>
      <c r="U18" s="42"/>
      <c r="V18" s="42"/>
      <c r="W18" s="42"/>
      <c r="X18" s="42"/>
      <c r="Y18" s="42"/>
      <c r="Z18" s="42"/>
      <c r="AA18" s="42"/>
      <c r="AB18" s="42"/>
      <c r="AC18" s="42"/>
    </row>
    <row r="19" spans="1:29" x14ac:dyDescent="0.25">
      <c r="A19" s="43"/>
      <c r="B19" s="43"/>
      <c r="C19" s="43"/>
      <c r="D19" s="43"/>
      <c r="E19" s="42"/>
      <c r="F19" s="42"/>
      <c r="G19" s="42"/>
      <c r="H19" s="42"/>
      <c r="I19" s="42"/>
      <c r="J19" s="42"/>
      <c r="K19" s="42"/>
      <c r="L19" s="42"/>
      <c r="M19" s="42"/>
      <c r="N19" s="42"/>
      <c r="O19" s="42"/>
      <c r="P19" s="42"/>
      <c r="Q19" s="42"/>
      <c r="R19" s="42"/>
      <c r="S19" s="42"/>
      <c r="T19" s="42"/>
      <c r="U19" s="42"/>
      <c r="V19" s="42"/>
      <c r="W19" s="42"/>
      <c r="X19" s="42"/>
      <c r="Y19" s="42"/>
      <c r="Z19" s="42"/>
      <c r="AA19" s="42"/>
      <c r="AB19" s="42"/>
      <c r="AC19" s="42"/>
    </row>
    <row r="20" spans="1:29" x14ac:dyDescent="0.25">
      <c r="A20" s="43"/>
      <c r="B20" s="43"/>
      <c r="C20" s="43"/>
      <c r="D20" s="43"/>
      <c r="E20" s="42"/>
      <c r="F20" s="42"/>
      <c r="G20" s="42"/>
      <c r="H20" s="42"/>
      <c r="I20" s="42"/>
      <c r="J20" s="42"/>
      <c r="K20" s="42"/>
      <c r="L20" s="42"/>
      <c r="M20" s="42"/>
      <c r="N20" s="42"/>
      <c r="O20" s="42"/>
      <c r="P20" s="42"/>
      <c r="Q20" s="42"/>
      <c r="R20" s="42"/>
      <c r="S20" s="42"/>
      <c r="T20" s="42"/>
      <c r="U20" s="42"/>
      <c r="V20" s="42"/>
      <c r="W20" s="42"/>
      <c r="X20" s="42"/>
      <c r="Y20" s="42"/>
      <c r="Z20" s="42"/>
      <c r="AA20" s="42"/>
      <c r="AB20" s="42"/>
      <c r="AC20" s="42"/>
    </row>
    <row r="21" spans="1:29" x14ac:dyDescent="0.25">
      <c r="A21" s="43"/>
      <c r="B21" s="43"/>
      <c r="C21" s="43"/>
      <c r="D21" s="43"/>
      <c r="E21" s="42"/>
      <c r="F21" s="42"/>
      <c r="G21" s="42"/>
      <c r="H21" s="42"/>
      <c r="I21" s="42"/>
      <c r="J21" s="42"/>
      <c r="K21" s="42"/>
      <c r="L21" s="42"/>
      <c r="M21" s="42"/>
      <c r="N21" s="42"/>
      <c r="O21" s="42"/>
      <c r="P21" s="42"/>
      <c r="Q21" s="42"/>
      <c r="R21" s="42"/>
      <c r="S21" s="42"/>
      <c r="T21" s="42"/>
      <c r="U21" s="42"/>
      <c r="V21" s="42"/>
      <c r="W21" s="42"/>
      <c r="X21" s="42"/>
      <c r="Y21" s="42"/>
      <c r="Z21" s="42"/>
      <c r="AA21" s="42"/>
      <c r="AB21" s="42"/>
      <c r="AC21" s="42"/>
    </row>
    <row r="22" spans="1:29" x14ac:dyDescent="0.25">
      <c r="A22" s="43"/>
      <c r="B22" s="43"/>
      <c r="C22" s="43"/>
      <c r="D22" s="43"/>
      <c r="E22" s="42"/>
      <c r="F22" s="42"/>
      <c r="G22" s="42"/>
      <c r="H22" s="42"/>
      <c r="I22" s="42"/>
      <c r="J22" s="42"/>
      <c r="K22" s="42"/>
      <c r="L22" s="42"/>
      <c r="M22" s="42"/>
      <c r="N22" s="42"/>
      <c r="O22" s="42"/>
      <c r="P22" s="42"/>
      <c r="Q22" s="42"/>
      <c r="R22" s="42"/>
      <c r="S22" s="42"/>
      <c r="T22" s="42"/>
      <c r="U22" s="42"/>
      <c r="V22" s="42"/>
      <c r="W22" s="42"/>
      <c r="X22" s="42"/>
      <c r="Y22" s="42"/>
      <c r="Z22" s="42"/>
      <c r="AA22" s="42"/>
      <c r="AB22" s="42"/>
      <c r="AC22" s="42"/>
    </row>
    <row r="23" spans="1:29" x14ac:dyDescent="0.25">
      <c r="A23" s="43"/>
      <c r="B23" s="43"/>
      <c r="C23" s="43"/>
      <c r="D23" s="43"/>
      <c r="E23" s="42"/>
      <c r="F23" s="42"/>
      <c r="G23" s="42"/>
      <c r="H23" s="42"/>
      <c r="I23" s="42"/>
      <c r="J23" s="42"/>
      <c r="K23" s="42"/>
      <c r="L23" s="42"/>
      <c r="M23" s="42"/>
      <c r="N23" s="42"/>
      <c r="O23" s="42"/>
      <c r="P23" s="42"/>
      <c r="Q23" s="42"/>
      <c r="R23" s="42"/>
      <c r="S23" s="42"/>
      <c r="T23" s="42"/>
      <c r="U23" s="42"/>
      <c r="V23" s="42"/>
      <c r="W23" s="42"/>
      <c r="X23" s="42"/>
      <c r="Y23" s="42"/>
      <c r="Z23" s="42"/>
      <c r="AA23" s="42"/>
      <c r="AB23" s="42"/>
      <c r="AC23" s="42"/>
    </row>
    <row r="24" spans="1:29" x14ac:dyDescent="0.25">
      <c r="A24" s="43"/>
      <c r="B24" s="43"/>
      <c r="C24" s="43"/>
      <c r="D24" s="43"/>
      <c r="E24" s="42"/>
      <c r="F24" s="42"/>
      <c r="G24" s="42"/>
      <c r="H24" s="42"/>
      <c r="I24" s="42"/>
      <c r="J24" s="42"/>
      <c r="K24" s="42"/>
      <c r="L24" s="42"/>
      <c r="M24" s="42"/>
      <c r="N24" s="42"/>
      <c r="O24" s="42"/>
      <c r="P24" s="42"/>
      <c r="Q24" s="42"/>
      <c r="R24" s="42"/>
      <c r="S24" s="42"/>
      <c r="T24" s="42"/>
      <c r="U24" s="42"/>
      <c r="V24" s="42"/>
      <c r="W24" s="42"/>
      <c r="X24" s="42"/>
      <c r="Y24" s="42"/>
      <c r="Z24" s="42"/>
      <c r="AA24" s="42"/>
      <c r="AB24" s="42"/>
      <c r="AC24" s="42"/>
    </row>
    <row r="25" spans="1:29" x14ac:dyDescent="0.25">
      <c r="A25" s="43"/>
      <c r="B25" s="43"/>
      <c r="C25" s="43"/>
      <c r="D25" s="43"/>
      <c r="E25" s="42"/>
      <c r="F25" s="42"/>
      <c r="G25" s="42"/>
      <c r="H25" s="42"/>
      <c r="I25" s="42"/>
      <c r="J25" s="42"/>
      <c r="K25" s="42"/>
      <c r="L25" s="42"/>
      <c r="M25" s="42"/>
      <c r="N25" s="42"/>
      <c r="O25" s="42"/>
      <c r="P25" s="42"/>
      <c r="Q25" s="42"/>
      <c r="R25" s="42"/>
      <c r="S25" s="42"/>
      <c r="T25" s="42"/>
      <c r="U25" s="42"/>
      <c r="V25" s="42"/>
      <c r="W25" s="42"/>
      <c r="X25" s="42"/>
      <c r="Y25" s="42"/>
      <c r="Z25" s="42"/>
      <c r="AA25" s="42"/>
      <c r="AB25" s="42"/>
      <c r="AC25" s="42"/>
    </row>
    <row r="26" spans="1:29" x14ac:dyDescent="0.25">
      <c r="A26" s="43"/>
      <c r="B26" s="43"/>
      <c r="C26" s="43"/>
      <c r="D26" s="43"/>
      <c r="E26" s="42"/>
      <c r="F26" s="42"/>
      <c r="G26" s="42"/>
      <c r="H26" s="42"/>
      <c r="I26" s="42"/>
      <c r="J26" s="42"/>
      <c r="K26" s="42"/>
      <c r="L26" s="42"/>
      <c r="M26" s="42"/>
      <c r="N26" s="42"/>
      <c r="O26" s="42"/>
      <c r="P26" s="42"/>
      <c r="Q26" s="42"/>
      <c r="R26" s="42"/>
      <c r="S26" s="42"/>
      <c r="T26" s="42"/>
      <c r="U26" s="42"/>
      <c r="V26" s="42"/>
      <c r="W26" s="42"/>
      <c r="X26" s="42"/>
      <c r="Y26" s="42"/>
      <c r="Z26" s="42"/>
      <c r="AA26" s="42"/>
      <c r="AB26" s="42"/>
      <c r="AC26" s="42"/>
    </row>
    <row r="27" spans="1:29" x14ac:dyDescent="0.25">
      <c r="A27" s="43"/>
      <c r="B27" s="43"/>
      <c r="C27" s="43"/>
      <c r="D27" s="43"/>
      <c r="E27" s="42"/>
      <c r="F27" s="42"/>
      <c r="G27" s="42"/>
      <c r="H27" s="42"/>
      <c r="I27" s="42"/>
      <c r="J27" s="42"/>
      <c r="K27" s="42"/>
      <c r="L27" s="42"/>
      <c r="M27" s="42"/>
      <c r="N27" s="42"/>
      <c r="O27" s="42"/>
      <c r="P27" s="42"/>
      <c r="Q27" s="42"/>
      <c r="R27" s="42"/>
      <c r="S27" s="42"/>
      <c r="T27" s="42"/>
      <c r="U27" s="42"/>
      <c r="V27" s="42"/>
      <c r="W27" s="42"/>
      <c r="X27" s="42"/>
      <c r="Y27" s="42"/>
      <c r="Z27" s="42"/>
      <c r="AA27" s="42"/>
      <c r="AB27" s="42"/>
      <c r="AC27" s="42"/>
    </row>
    <row r="28" spans="1:29" x14ac:dyDescent="0.25">
      <c r="A28" s="43"/>
      <c r="B28" s="43"/>
      <c r="C28" s="43"/>
      <c r="D28" s="43"/>
      <c r="E28" s="42"/>
      <c r="F28" s="42"/>
      <c r="G28" s="42"/>
      <c r="H28" s="42"/>
      <c r="I28" s="42"/>
      <c r="J28" s="42"/>
      <c r="K28" s="42"/>
      <c r="L28" s="42"/>
      <c r="M28" s="42"/>
      <c r="N28" s="42"/>
      <c r="O28" s="42"/>
      <c r="P28" s="42"/>
      <c r="Q28" s="42"/>
      <c r="R28" s="42"/>
      <c r="S28" s="42"/>
      <c r="T28" s="42"/>
      <c r="U28" s="42"/>
      <c r="V28" s="42"/>
      <c r="W28" s="42"/>
      <c r="X28" s="42"/>
      <c r="Y28" s="42"/>
      <c r="Z28" s="42"/>
      <c r="AA28" s="42"/>
      <c r="AB28" s="42"/>
      <c r="AC28" s="42"/>
    </row>
    <row r="29" spans="1:29" x14ac:dyDescent="0.25">
      <c r="A29" s="43"/>
      <c r="B29" s="43"/>
      <c r="C29" s="43"/>
      <c r="D29" s="43"/>
      <c r="E29" s="42"/>
      <c r="F29" s="42"/>
      <c r="G29" s="42"/>
      <c r="H29" s="42"/>
      <c r="I29" s="42"/>
      <c r="J29" s="42"/>
      <c r="K29" s="42"/>
      <c r="L29" s="42"/>
      <c r="M29" s="42"/>
      <c r="N29" s="42"/>
      <c r="O29" s="42"/>
      <c r="P29" s="42"/>
      <c r="Q29" s="42"/>
      <c r="R29" s="42"/>
      <c r="S29" s="42"/>
      <c r="T29" s="42"/>
      <c r="U29" s="42"/>
      <c r="V29" s="42"/>
      <c r="W29" s="42"/>
      <c r="X29" s="42"/>
      <c r="Y29" s="42"/>
      <c r="Z29" s="42"/>
      <c r="AA29" s="42"/>
      <c r="AB29" s="42"/>
      <c r="AC29" s="42"/>
    </row>
    <row r="30" spans="1:29" x14ac:dyDescent="0.25">
      <c r="A30" s="43"/>
      <c r="B30" s="43"/>
      <c r="C30" s="43"/>
      <c r="D30" s="43"/>
      <c r="E30" s="42"/>
      <c r="F30" s="42"/>
      <c r="G30" s="42"/>
      <c r="H30" s="42"/>
      <c r="I30" s="42"/>
      <c r="J30" s="42"/>
      <c r="K30" s="42"/>
      <c r="L30" s="42"/>
      <c r="M30" s="42"/>
      <c r="N30" s="42"/>
      <c r="O30" s="42"/>
      <c r="P30" s="42"/>
      <c r="Q30" s="42"/>
      <c r="R30" s="42"/>
      <c r="S30" s="42"/>
      <c r="T30" s="42"/>
      <c r="U30" s="42"/>
      <c r="V30" s="42"/>
      <c r="W30" s="42"/>
      <c r="X30" s="42"/>
      <c r="Y30" s="42"/>
      <c r="Z30" s="42"/>
      <c r="AA30" s="42"/>
      <c r="AB30" s="42"/>
      <c r="AC30" s="42"/>
    </row>
    <row r="31" spans="1:29" x14ac:dyDescent="0.25">
      <c r="A31" s="43"/>
      <c r="B31" s="43"/>
      <c r="C31" s="43"/>
      <c r="D31" s="43"/>
      <c r="E31" s="42"/>
      <c r="F31" s="42"/>
      <c r="G31" s="42"/>
      <c r="H31" s="42"/>
      <c r="I31" s="42"/>
      <c r="J31" s="42"/>
      <c r="K31" s="42"/>
      <c r="L31" s="42"/>
      <c r="M31" s="42"/>
      <c r="N31" s="42"/>
      <c r="O31" s="42"/>
      <c r="P31" s="42"/>
      <c r="Q31" s="42"/>
      <c r="R31" s="42"/>
      <c r="S31" s="42"/>
      <c r="T31" s="42"/>
      <c r="U31" s="42"/>
      <c r="V31" s="42"/>
      <c r="W31" s="42"/>
      <c r="X31" s="42"/>
      <c r="Y31" s="42"/>
      <c r="Z31" s="42"/>
      <c r="AA31" s="42"/>
      <c r="AB31" s="42"/>
      <c r="AC31" s="42"/>
    </row>
    <row r="32" spans="1:29" x14ac:dyDescent="0.25">
      <c r="A32" s="43"/>
      <c r="B32" s="43"/>
      <c r="C32" s="43"/>
      <c r="D32" s="43"/>
      <c r="E32" s="42"/>
      <c r="F32" s="42"/>
      <c r="G32" s="42"/>
      <c r="H32" s="42"/>
      <c r="I32" s="42"/>
      <c r="J32" s="42"/>
      <c r="K32" s="42"/>
      <c r="L32" s="42"/>
      <c r="M32" s="42"/>
      <c r="N32" s="42"/>
      <c r="O32" s="42"/>
      <c r="P32" s="42"/>
      <c r="Q32" s="42"/>
      <c r="R32" s="42"/>
      <c r="S32" s="42"/>
      <c r="T32" s="42"/>
      <c r="U32" s="42"/>
      <c r="V32" s="42"/>
      <c r="W32" s="42"/>
      <c r="X32" s="42"/>
      <c r="Y32" s="42"/>
      <c r="Z32" s="42"/>
      <c r="AA32" s="42"/>
      <c r="AB32" s="42"/>
      <c r="AC32" s="42"/>
    </row>
    <row r="33" spans="1:29" x14ac:dyDescent="0.25">
      <c r="A33" s="43"/>
      <c r="B33" s="43"/>
      <c r="C33" s="43"/>
      <c r="D33" s="43"/>
      <c r="E33" s="42"/>
      <c r="F33" s="42"/>
      <c r="G33" s="42"/>
      <c r="H33" s="42"/>
      <c r="I33" s="42"/>
      <c r="J33" s="42"/>
      <c r="K33" s="42"/>
      <c r="L33" s="42"/>
      <c r="M33" s="42"/>
      <c r="N33" s="42"/>
      <c r="O33" s="42"/>
      <c r="P33" s="42"/>
      <c r="Q33" s="42"/>
      <c r="R33" s="42"/>
      <c r="S33" s="42"/>
      <c r="T33" s="42"/>
      <c r="U33" s="42"/>
      <c r="V33" s="42"/>
      <c r="W33" s="42"/>
      <c r="X33" s="42"/>
      <c r="Y33" s="42"/>
      <c r="Z33" s="42"/>
      <c r="AA33" s="42"/>
      <c r="AB33" s="42"/>
      <c r="AC33" s="42"/>
    </row>
    <row r="34" spans="1:29" x14ac:dyDescent="0.25">
      <c r="A34" s="43"/>
      <c r="B34" s="43"/>
      <c r="C34" s="43"/>
      <c r="D34" s="43"/>
      <c r="E34" s="42"/>
      <c r="F34" s="42"/>
      <c r="G34" s="42"/>
      <c r="H34" s="42"/>
      <c r="I34" s="42"/>
      <c r="J34" s="42"/>
      <c r="K34" s="42"/>
      <c r="L34" s="42"/>
      <c r="M34" s="42"/>
      <c r="N34" s="42"/>
      <c r="O34" s="42"/>
      <c r="P34" s="42"/>
      <c r="Q34" s="42"/>
      <c r="R34" s="42"/>
      <c r="S34" s="42"/>
      <c r="T34" s="42"/>
      <c r="U34" s="42"/>
      <c r="V34" s="42"/>
      <c r="W34" s="42"/>
      <c r="X34" s="42"/>
      <c r="Y34" s="42"/>
      <c r="Z34" s="42"/>
      <c r="AA34" s="42"/>
      <c r="AB34" s="42"/>
      <c r="AC34" s="42"/>
    </row>
    <row r="35" spans="1:29" x14ac:dyDescent="0.25">
      <c r="A35" s="43"/>
      <c r="B35" s="43"/>
      <c r="C35" s="43"/>
      <c r="D35" s="43"/>
      <c r="E35" s="42"/>
      <c r="F35" s="42"/>
      <c r="G35" s="42"/>
      <c r="H35" s="42"/>
      <c r="I35" s="42"/>
      <c r="J35" s="42"/>
      <c r="K35" s="42"/>
      <c r="L35" s="42"/>
      <c r="M35" s="42"/>
      <c r="N35" s="42"/>
      <c r="O35" s="42"/>
      <c r="P35" s="42"/>
      <c r="Q35" s="42"/>
      <c r="R35" s="42"/>
      <c r="S35" s="42"/>
      <c r="T35" s="42"/>
      <c r="U35" s="42"/>
      <c r="V35" s="42"/>
      <c r="W35" s="42"/>
      <c r="X35" s="42"/>
      <c r="Y35" s="42"/>
      <c r="Z35" s="42"/>
      <c r="AA35" s="42"/>
      <c r="AB35" s="42"/>
      <c r="AC35" s="42"/>
    </row>
    <row r="36" spans="1:29" x14ac:dyDescent="0.25">
      <c r="A36" s="43"/>
      <c r="B36" s="43"/>
      <c r="C36" s="43"/>
      <c r="D36" s="43"/>
      <c r="E36" s="42"/>
      <c r="F36" s="42"/>
      <c r="G36" s="42"/>
      <c r="H36" s="42"/>
      <c r="I36" s="42"/>
      <c r="J36" s="42"/>
      <c r="K36" s="42"/>
      <c r="L36" s="42"/>
      <c r="M36" s="42"/>
      <c r="N36" s="42"/>
      <c r="O36" s="42"/>
      <c r="P36" s="42"/>
      <c r="Q36" s="42"/>
      <c r="R36" s="42"/>
      <c r="S36" s="42"/>
      <c r="T36" s="42"/>
      <c r="U36" s="42"/>
      <c r="V36" s="42"/>
      <c r="W36" s="42"/>
      <c r="X36" s="42"/>
      <c r="Y36" s="42"/>
      <c r="Z36" s="42"/>
      <c r="AA36" s="42"/>
      <c r="AB36" s="42"/>
      <c r="AC36" s="42"/>
    </row>
    <row r="37" spans="1:29" x14ac:dyDescent="0.25">
      <c r="A37" s="43"/>
      <c r="B37" s="43"/>
      <c r="C37" s="43"/>
      <c r="D37" s="43"/>
      <c r="E37" s="42"/>
      <c r="F37" s="42"/>
      <c r="G37" s="42"/>
      <c r="H37" s="42"/>
      <c r="I37" s="42"/>
      <c r="J37" s="42"/>
      <c r="K37" s="42"/>
      <c r="L37" s="42"/>
      <c r="M37" s="42"/>
      <c r="N37" s="42"/>
      <c r="O37" s="42"/>
      <c r="P37" s="42"/>
      <c r="Q37" s="42"/>
      <c r="R37" s="42"/>
      <c r="S37" s="42"/>
      <c r="T37" s="42"/>
      <c r="U37" s="42"/>
      <c r="V37" s="42"/>
      <c r="W37" s="42"/>
      <c r="X37" s="42"/>
      <c r="Y37" s="42"/>
      <c r="Z37" s="42"/>
      <c r="AA37" s="42"/>
      <c r="AB37" s="42"/>
      <c r="AC37" s="42"/>
    </row>
    <row r="38" spans="1:29" x14ac:dyDescent="0.25">
      <c r="A38" s="43"/>
      <c r="B38" s="43"/>
      <c r="C38" s="43"/>
      <c r="D38" s="43"/>
      <c r="E38" s="42"/>
      <c r="F38" s="42"/>
      <c r="G38" s="42"/>
      <c r="H38" s="42"/>
      <c r="I38" s="42"/>
      <c r="J38" s="42"/>
      <c r="K38" s="42"/>
      <c r="L38" s="42"/>
      <c r="M38" s="42"/>
      <c r="N38" s="42"/>
      <c r="O38" s="42"/>
      <c r="P38" s="42"/>
      <c r="Q38" s="42"/>
      <c r="R38" s="42"/>
      <c r="S38" s="42"/>
      <c r="T38" s="42"/>
      <c r="U38" s="42"/>
      <c r="V38" s="42"/>
      <c r="W38" s="42"/>
      <c r="X38" s="42"/>
      <c r="Y38" s="42"/>
      <c r="Z38" s="42"/>
      <c r="AA38" s="42"/>
      <c r="AB38" s="42"/>
      <c r="AC38" s="42"/>
    </row>
    <row r="39" spans="1:29" x14ac:dyDescent="0.25">
      <c r="A39" s="43"/>
      <c r="B39" s="43"/>
      <c r="C39" s="43"/>
      <c r="D39" s="43"/>
      <c r="E39" s="42"/>
      <c r="F39" s="42"/>
      <c r="G39" s="42"/>
      <c r="H39" s="42"/>
      <c r="I39" s="42"/>
      <c r="J39" s="42"/>
      <c r="K39" s="42"/>
      <c r="L39" s="42"/>
      <c r="M39" s="42"/>
      <c r="N39" s="42"/>
      <c r="O39" s="42"/>
      <c r="P39" s="42"/>
      <c r="Q39" s="42"/>
      <c r="R39" s="42"/>
      <c r="S39" s="42"/>
      <c r="T39" s="42"/>
      <c r="U39" s="42"/>
      <c r="V39" s="42"/>
      <c r="W39" s="42"/>
      <c r="X39" s="42"/>
      <c r="Y39" s="42"/>
      <c r="Z39" s="42"/>
      <c r="AA39" s="42"/>
      <c r="AB39" s="42"/>
      <c r="AC39" s="42"/>
    </row>
    <row r="40" spans="1:29" x14ac:dyDescent="0.25">
      <c r="A40" s="43"/>
      <c r="B40" s="43"/>
      <c r="C40" s="43"/>
      <c r="D40" s="43"/>
      <c r="E40" s="42"/>
      <c r="F40" s="42"/>
      <c r="G40" s="42"/>
      <c r="H40" s="42"/>
      <c r="I40" s="42"/>
      <c r="J40" s="42"/>
      <c r="K40" s="42"/>
      <c r="L40" s="42"/>
      <c r="M40" s="42"/>
      <c r="N40" s="42"/>
      <c r="O40" s="42"/>
      <c r="P40" s="42"/>
      <c r="Q40" s="42"/>
      <c r="R40" s="42"/>
      <c r="S40" s="42"/>
      <c r="T40" s="42"/>
      <c r="U40" s="42"/>
      <c r="V40" s="42"/>
      <c r="W40" s="42"/>
      <c r="X40" s="42"/>
      <c r="Y40" s="42"/>
      <c r="Z40" s="42"/>
      <c r="AA40" s="42"/>
      <c r="AB40" s="42"/>
      <c r="AC40" s="42"/>
    </row>
    <row r="41" spans="1:29" x14ac:dyDescent="0.25">
      <c r="A41" s="43"/>
      <c r="B41" s="43"/>
      <c r="C41" s="43"/>
      <c r="D41" s="43"/>
      <c r="E41" s="42"/>
      <c r="F41" s="42"/>
      <c r="G41" s="42"/>
      <c r="H41" s="42"/>
      <c r="I41" s="42"/>
      <c r="J41" s="42"/>
      <c r="K41" s="42"/>
      <c r="L41" s="42"/>
      <c r="M41" s="42"/>
      <c r="N41" s="42"/>
      <c r="O41" s="42"/>
      <c r="P41" s="42"/>
      <c r="Q41" s="42"/>
      <c r="R41" s="42"/>
      <c r="S41" s="42"/>
      <c r="T41" s="42"/>
      <c r="U41" s="42"/>
      <c r="V41" s="42"/>
      <c r="W41" s="42"/>
      <c r="X41" s="42"/>
      <c r="Y41" s="42"/>
      <c r="Z41" s="42"/>
      <c r="AA41" s="42"/>
      <c r="AB41" s="42"/>
      <c r="AC41" s="42"/>
    </row>
    <row r="42" spans="1:29" x14ac:dyDescent="0.25">
      <c r="A42" s="43"/>
      <c r="B42" s="43"/>
      <c r="C42" s="43"/>
      <c r="D42" s="43"/>
      <c r="E42" s="42"/>
      <c r="F42" s="42"/>
      <c r="G42" s="42"/>
      <c r="H42" s="42"/>
      <c r="I42" s="42"/>
      <c r="J42" s="42"/>
      <c r="K42" s="42"/>
      <c r="L42" s="42"/>
      <c r="M42" s="42"/>
      <c r="N42" s="42"/>
      <c r="O42" s="42"/>
      <c r="P42" s="42"/>
      <c r="Q42" s="42"/>
      <c r="R42" s="42"/>
      <c r="S42" s="42"/>
      <c r="T42" s="42"/>
      <c r="U42" s="42"/>
      <c r="V42" s="42"/>
      <c r="W42" s="42"/>
      <c r="X42" s="42"/>
      <c r="Y42" s="42"/>
      <c r="Z42" s="42"/>
      <c r="AA42" s="42"/>
      <c r="AB42" s="42"/>
      <c r="AC42" s="42"/>
    </row>
    <row r="43" spans="1:29" x14ac:dyDescent="0.25">
      <c r="A43" s="43"/>
      <c r="B43" s="43"/>
      <c r="C43" s="43"/>
      <c r="D43" s="43"/>
      <c r="E43" s="42"/>
      <c r="F43" s="42"/>
      <c r="G43" s="42"/>
      <c r="H43" s="42"/>
      <c r="I43" s="42"/>
      <c r="J43" s="42"/>
      <c r="K43" s="42"/>
      <c r="L43" s="42"/>
      <c r="M43" s="42"/>
      <c r="N43" s="42"/>
      <c r="O43" s="42"/>
      <c r="P43" s="42"/>
      <c r="Q43" s="42"/>
      <c r="R43" s="42"/>
      <c r="S43" s="42"/>
      <c r="T43" s="42"/>
      <c r="U43" s="42"/>
      <c r="V43" s="42"/>
      <c r="W43" s="42"/>
      <c r="X43" s="42"/>
      <c r="Y43" s="42"/>
      <c r="Z43" s="42"/>
      <c r="AA43" s="42"/>
      <c r="AB43" s="42"/>
      <c r="AC43" s="42"/>
    </row>
    <row r="44" spans="1:29" x14ac:dyDescent="0.25">
      <c r="A44" s="43"/>
      <c r="B44" s="43"/>
      <c r="C44" s="43"/>
      <c r="D44" s="43"/>
      <c r="E44" s="42"/>
      <c r="F44" s="42"/>
      <c r="G44" s="42"/>
      <c r="H44" s="42"/>
      <c r="I44" s="42"/>
      <c r="J44" s="42"/>
      <c r="K44" s="42"/>
      <c r="L44" s="42"/>
      <c r="M44" s="42"/>
      <c r="N44" s="42"/>
      <c r="O44" s="42"/>
      <c r="P44" s="42"/>
      <c r="Q44" s="42"/>
      <c r="R44" s="42"/>
      <c r="S44" s="42"/>
      <c r="T44" s="42"/>
      <c r="U44" s="42"/>
      <c r="V44" s="42"/>
      <c r="W44" s="42"/>
      <c r="X44" s="42"/>
      <c r="Y44" s="42"/>
      <c r="Z44" s="42"/>
      <c r="AA44" s="42"/>
      <c r="AB44" s="42"/>
      <c r="AC44" s="42"/>
    </row>
    <row r="45" spans="1:29" x14ac:dyDescent="0.25">
      <c r="A45" s="43"/>
      <c r="B45" s="43"/>
      <c r="C45" s="43"/>
      <c r="D45" s="43"/>
      <c r="E45" s="42"/>
      <c r="F45" s="42"/>
      <c r="G45" s="42"/>
      <c r="H45" s="42"/>
      <c r="I45" s="42"/>
      <c r="J45" s="42"/>
      <c r="K45" s="42"/>
      <c r="L45" s="42"/>
      <c r="M45" s="42"/>
      <c r="N45" s="42"/>
      <c r="O45" s="42"/>
      <c r="P45" s="42"/>
      <c r="Q45" s="42"/>
      <c r="R45" s="42"/>
      <c r="S45" s="42"/>
      <c r="T45" s="42"/>
      <c r="U45" s="42"/>
      <c r="V45" s="42"/>
      <c r="W45" s="42"/>
      <c r="X45" s="42"/>
      <c r="Y45" s="42"/>
      <c r="Z45" s="42"/>
      <c r="AA45" s="42"/>
      <c r="AB45" s="42"/>
      <c r="AC45" s="42"/>
    </row>
    <row r="46" spans="1:29" x14ac:dyDescent="0.25">
      <c r="A46" s="43"/>
      <c r="B46" s="43"/>
      <c r="C46" s="43"/>
      <c r="D46" s="43"/>
      <c r="E46" s="42"/>
      <c r="F46" s="42"/>
      <c r="G46" s="42"/>
      <c r="H46" s="42"/>
      <c r="I46" s="42"/>
      <c r="J46" s="42"/>
      <c r="K46" s="42"/>
      <c r="L46" s="42"/>
      <c r="M46" s="42"/>
      <c r="N46" s="42"/>
      <c r="O46" s="42"/>
      <c r="P46" s="42"/>
      <c r="Q46" s="42"/>
      <c r="R46" s="42"/>
      <c r="S46" s="42"/>
      <c r="T46" s="42"/>
      <c r="U46" s="42"/>
      <c r="V46" s="42"/>
      <c r="W46" s="42"/>
      <c r="X46" s="42"/>
      <c r="Y46" s="42"/>
      <c r="Z46" s="42"/>
      <c r="AA46" s="42"/>
      <c r="AB46" s="42"/>
      <c r="AC46" s="42"/>
    </row>
    <row r="47" spans="1:29" x14ac:dyDescent="0.25">
      <c r="A47" s="43"/>
      <c r="B47" s="43"/>
      <c r="C47" s="43"/>
      <c r="D47" s="43"/>
      <c r="E47" s="42"/>
      <c r="F47" s="42"/>
      <c r="G47" s="42"/>
      <c r="H47" s="42"/>
      <c r="I47" s="42"/>
      <c r="J47" s="42"/>
      <c r="K47" s="42"/>
      <c r="L47" s="42"/>
      <c r="M47" s="42"/>
      <c r="N47" s="42"/>
      <c r="O47" s="42"/>
      <c r="P47" s="42"/>
      <c r="Q47" s="42"/>
      <c r="R47" s="42"/>
      <c r="S47" s="42"/>
      <c r="T47" s="42"/>
      <c r="U47" s="42"/>
      <c r="V47" s="42"/>
      <c r="W47" s="42"/>
      <c r="X47" s="42"/>
      <c r="Y47" s="42"/>
      <c r="Z47" s="42"/>
      <c r="AA47" s="42"/>
      <c r="AB47" s="42"/>
      <c r="AC47" s="42"/>
    </row>
    <row r="48" spans="1:29" x14ac:dyDescent="0.25">
      <c r="A48" s="43"/>
      <c r="B48" s="43"/>
      <c r="C48" s="43"/>
      <c r="D48" s="43"/>
      <c r="E48" s="42"/>
      <c r="F48" s="42"/>
      <c r="G48" s="42"/>
      <c r="H48" s="42"/>
      <c r="I48" s="42"/>
      <c r="J48" s="42"/>
      <c r="K48" s="42"/>
      <c r="L48" s="42"/>
      <c r="M48" s="42"/>
      <c r="N48" s="42"/>
      <c r="O48" s="42"/>
      <c r="P48" s="42"/>
      <c r="Q48" s="42"/>
      <c r="R48" s="42"/>
      <c r="S48" s="42"/>
      <c r="T48" s="42"/>
      <c r="U48" s="42"/>
      <c r="V48" s="42"/>
      <c r="W48" s="42"/>
      <c r="X48" s="42"/>
      <c r="Y48" s="42"/>
      <c r="Z48" s="42"/>
      <c r="AA48" s="42"/>
      <c r="AB48" s="42"/>
      <c r="AC48" s="42"/>
    </row>
    <row r="49" spans="1:29" x14ac:dyDescent="0.25">
      <c r="A49" s="43"/>
      <c r="B49" s="43"/>
      <c r="C49" s="43"/>
      <c r="D49" s="43"/>
      <c r="E49" s="42"/>
      <c r="F49" s="42"/>
      <c r="G49" s="42"/>
      <c r="H49" s="42"/>
      <c r="I49" s="42"/>
      <c r="J49" s="42"/>
      <c r="K49" s="42"/>
      <c r="L49" s="42"/>
      <c r="M49" s="42"/>
      <c r="N49" s="42"/>
      <c r="O49" s="42"/>
      <c r="P49" s="42"/>
      <c r="Q49" s="42"/>
      <c r="R49" s="42"/>
      <c r="S49" s="42"/>
      <c r="T49" s="42"/>
      <c r="U49" s="42"/>
      <c r="V49" s="42"/>
      <c r="W49" s="42"/>
      <c r="X49" s="42"/>
      <c r="Y49" s="42"/>
      <c r="Z49" s="42"/>
      <c r="AA49" s="42"/>
      <c r="AB49" s="42"/>
      <c r="AC49" s="42"/>
    </row>
    <row r="50" spans="1:29" x14ac:dyDescent="0.25">
      <c r="A50" s="43"/>
      <c r="B50" s="43"/>
      <c r="C50" s="43"/>
      <c r="D50" s="43"/>
      <c r="E50" s="42"/>
      <c r="F50" s="42"/>
      <c r="G50" s="42"/>
      <c r="H50" s="42"/>
      <c r="I50" s="42"/>
      <c r="J50" s="42"/>
      <c r="K50" s="42"/>
      <c r="L50" s="42"/>
      <c r="M50" s="42"/>
      <c r="N50" s="42"/>
      <c r="O50" s="42"/>
      <c r="P50" s="42"/>
      <c r="Q50" s="42"/>
      <c r="R50" s="42"/>
      <c r="S50" s="42"/>
      <c r="T50" s="42"/>
      <c r="U50" s="42"/>
      <c r="V50" s="42"/>
      <c r="W50" s="42"/>
      <c r="X50" s="42"/>
      <c r="Y50" s="42"/>
      <c r="Z50" s="42"/>
      <c r="AA50" s="42"/>
      <c r="AB50" s="42"/>
      <c r="AC50" s="42"/>
    </row>
    <row r="51" spans="1:29" x14ac:dyDescent="0.25">
      <c r="A51" s="43"/>
      <c r="B51" s="43"/>
      <c r="C51" s="43"/>
      <c r="D51" s="43"/>
      <c r="E51" s="42"/>
      <c r="F51" s="42"/>
      <c r="G51" s="42"/>
      <c r="H51" s="42"/>
      <c r="I51" s="42"/>
      <c r="J51" s="42"/>
      <c r="K51" s="42"/>
      <c r="L51" s="42"/>
      <c r="M51" s="42"/>
      <c r="N51" s="42"/>
      <c r="O51" s="42"/>
      <c r="P51" s="42"/>
      <c r="Q51" s="42"/>
      <c r="R51" s="42"/>
      <c r="S51" s="42"/>
      <c r="T51" s="42"/>
      <c r="U51" s="42"/>
      <c r="V51" s="42"/>
      <c r="W51" s="42"/>
      <c r="X51" s="42"/>
      <c r="Y51" s="42"/>
      <c r="Z51" s="42"/>
      <c r="AA51" s="42"/>
      <c r="AB51" s="42"/>
      <c r="AC51" s="42"/>
    </row>
    <row r="52" spans="1:29" x14ac:dyDescent="0.25">
      <c r="A52" s="43"/>
      <c r="B52" s="43"/>
      <c r="C52" s="43"/>
      <c r="D52" s="43"/>
      <c r="E52" s="42"/>
      <c r="F52" s="42"/>
      <c r="G52" s="42"/>
      <c r="H52" s="42"/>
      <c r="I52" s="42"/>
      <c r="J52" s="42"/>
      <c r="K52" s="42"/>
      <c r="L52" s="42"/>
      <c r="M52" s="42"/>
      <c r="N52" s="42"/>
      <c r="O52" s="42"/>
      <c r="P52" s="42"/>
      <c r="Q52" s="42"/>
      <c r="R52" s="42"/>
      <c r="S52" s="42"/>
      <c r="T52" s="42"/>
      <c r="U52" s="42"/>
      <c r="V52" s="42"/>
      <c r="W52" s="42"/>
      <c r="X52" s="42"/>
      <c r="Y52" s="42"/>
      <c r="Z52" s="42"/>
      <c r="AA52" s="42"/>
      <c r="AB52" s="42"/>
      <c r="AC52" s="42"/>
    </row>
    <row r="53" spans="1:29" x14ac:dyDescent="0.25">
      <c r="A53" s="43"/>
      <c r="B53" s="43"/>
      <c r="C53" s="43"/>
      <c r="D53" s="43"/>
      <c r="E53" s="42"/>
      <c r="F53" s="42"/>
      <c r="G53" s="42"/>
      <c r="H53" s="42"/>
      <c r="I53" s="42"/>
      <c r="J53" s="42"/>
      <c r="K53" s="42"/>
      <c r="L53" s="42"/>
      <c r="M53" s="42"/>
      <c r="N53" s="42"/>
      <c r="O53" s="42"/>
      <c r="P53" s="42"/>
      <c r="Q53" s="42"/>
      <c r="R53" s="42"/>
      <c r="S53" s="42"/>
      <c r="T53" s="42"/>
      <c r="U53" s="42"/>
      <c r="V53" s="42"/>
      <c r="W53" s="42"/>
      <c r="X53" s="42"/>
      <c r="Y53" s="42"/>
      <c r="Z53" s="42"/>
      <c r="AA53" s="42"/>
      <c r="AB53" s="42"/>
      <c r="AC53" s="42"/>
    </row>
    <row r="54" spans="1:29" x14ac:dyDescent="0.25">
      <c r="A54" s="43"/>
      <c r="B54" s="43"/>
      <c r="C54" s="43"/>
      <c r="D54" s="43"/>
      <c r="E54" s="42"/>
      <c r="F54" s="42"/>
      <c r="G54" s="42"/>
      <c r="H54" s="42"/>
      <c r="I54" s="42"/>
      <c r="J54" s="42"/>
      <c r="K54" s="42"/>
      <c r="L54" s="42"/>
      <c r="M54" s="42"/>
      <c r="N54" s="42"/>
      <c r="O54" s="42"/>
      <c r="P54" s="42"/>
      <c r="Q54" s="42"/>
      <c r="R54" s="42"/>
      <c r="S54" s="42"/>
      <c r="T54" s="42"/>
      <c r="U54" s="42"/>
      <c r="V54" s="42"/>
      <c r="W54" s="42"/>
      <c r="X54" s="42"/>
      <c r="Y54" s="42"/>
      <c r="Z54" s="42"/>
      <c r="AA54" s="42"/>
      <c r="AB54" s="42"/>
      <c r="AC54" s="42"/>
    </row>
    <row r="55" spans="1:29" x14ac:dyDescent="0.25">
      <c r="A55" s="43"/>
      <c r="B55" s="43"/>
      <c r="C55" s="43"/>
      <c r="D55" s="43"/>
      <c r="E55" s="42"/>
      <c r="F55" s="42"/>
      <c r="G55" s="42"/>
      <c r="H55" s="42"/>
      <c r="I55" s="42"/>
      <c r="J55" s="42"/>
      <c r="K55" s="42"/>
      <c r="L55" s="42"/>
      <c r="M55" s="42"/>
      <c r="N55" s="42"/>
      <c r="O55" s="42"/>
      <c r="P55" s="42"/>
      <c r="Q55" s="42"/>
      <c r="R55" s="42"/>
      <c r="S55" s="42"/>
      <c r="T55" s="42"/>
      <c r="U55" s="42"/>
      <c r="V55" s="42"/>
      <c r="W55" s="42"/>
      <c r="X55" s="42"/>
      <c r="Y55" s="42"/>
      <c r="Z55" s="42"/>
      <c r="AA55" s="42"/>
      <c r="AB55" s="42"/>
      <c r="AC55" s="42"/>
    </row>
    <row r="56" spans="1:29" x14ac:dyDescent="0.25">
      <c r="A56" s="43"/>
      <c r="B56" s="43"/>
      <c r="C56" s="43"/>
      <c r="D56" s="43"/>
      <c r="E56" s="42"/>
      <c r="F56" s="42"/>
      <c r="G56" s="42"/>
      <c r="H56" s="42"/>
      <c r="I56" s="42"/>
      <c r="J56" s="42"/>
      <c r="K56" s="42"/>
      <c r="L56" s="42"/>
      <c r="M56" s="42"/>
      <c r="N56" s="42"/>
      <c r="O56" s="42"/>
      <c r="P56" s="42"/>
      <c r="Q56" s="42"/>
      <c r="R56" s="42"/>
      <c r="S56" s="42"/>
      <c r="T56" s="42"/>
      <c r="U56" s="42"/>
      <c r="V56" s="42"/>
      <c r="W56" s="42"/>
      <c r="X56" s="42"/>
      <c r="Y56" s="42"/>
      <c r="Z56" s="42"/>
      <c r="AA56" s="42"/>
      <c r="AB56" s="42"/>
      <c r="AC56" s="42"/>
    </row>
    <row r="57" spans="1:29" x14ac:dyDescent="0.25">
      <c r="A57" s="43"/>
      <c r="B57" s="43"/>
      <c r="C57" s="43"/>
      <c r="D57" s="43"/>
      <c r="E57" s="42"/>
      <c r="F57" s="42"/>
      <c r="G57" s="42"/>
      <c r="H57" s="42"/>
      <c r="I57" s="42"/>
      <c r="J57" s="42"/>
      <c r="K57" s="42"/>
      <c r="L57" s="42"/>
      <c r="M57" s="42"/>
      <c r="N57" s="42"/>
      <c r="O57" s="42"/>
      <c r="P57" s="42"/>
      <c r="Q57" s="42"/>
      <c r="R57" s="42"/>
      <c r="S57" s="42"/>
      <c r="T57" s="42"/>
      <c r="U57" s="42"/>
      <c r="V57" s="42"/>
      <c r="W57" s="42"/>
      <c r="X57" s="42"/>
      <c r="Y57" s="42"/>
      <c r="Z57" s="42"/>
      <c r="AA57" s="42"/>
      <c r="AB57" s="42"/>
      <c r="AC57" s="42"/>
    </row>
    <row r="58" spans="1:29" x14ac:dyDescent="0.25">
      <c r="A58" s="43"/>
      <c r="B58" s="43"/>
      <c r="C58" s="43"/>
      <c r="D58" s="43"/>
      <c r="E58" s="42"/>
      <c r="F58" s="42"/>
      <c r="G58" s="42"/>
      <c r="H58" s="42"/>
      <c r="I58" s="42"/>
      <c r="J58" s="42"/>
      <c r="K58" s="42"/>
      <c r="L58" s="42"/>
      <c r="M58" s="42"/>
      <c r="N58" s="42"/>
      <c r="O58" s="42"/>
      <c r="P58" s="42"/>
      <c r="Q58" s="42"/>
      <c r="R58" s="42"/>
      <c r="S58" s="42"/>
      <c r="T58" s="42"/>
      <c r="U58" s="42"/>
      <c r="V58" s="42"/>
      <c r="W58" s="42"/>
      <c r="X58" s="42"/>
      <c r="Y58" s="42"/>
      <c r="Z58" s="42"/>
      <c r="AA58" s="42"/>
      <c r="AB58" s="42"/>
      <c r="AC58" s="42"/>
    </row>
    <row r="59" spans="1:29" x14ac:dyDescent="0.25">
      <c r="A59" s="43"/>
      <c r="B59" s="43"/>
      <c r="C59" s="43"/>
      <c r="D59" s="43"/>
      <c r="E59" s="42"/>
      <c r="F59" s="42"/>
      <c r="G59" s="42"/>
      <c r="H59" s="42"/>
      <c r="I59" s="42"/>
      <c r="J59" s="42"/>
      <c r="K59" s="42"/>
      <c r="L59" s="42"/>
      <c r="M59" s="42"/>
      <c r="N59" s="42"/>
      <c r="O59" s="42"/>
      <c r="P59" s="42"/>
      <c r="Q59" s="42"/>
      <c r="R59" s="42"/>
      <c r="S59" s="42"/>
      <c r="T59" s="42"/>
      <c r="U59" s="42"/>
      <c r="V59" s="42"/>
      <c r="W59" s="42"/>
      <c r="X59" s="42"/>
      <c r="Y59" s="42"/>
      <c r="Z59" s="42"/>
      <c r="AA59" s="42"/>
      <c r="AB59" s="42"/>
      <c r="AC59" s="42"/>
    </row>
    <row r="60" spans="1:29" x14ac:dyDescent="0.25">
      <c r="A60" s="43"/>
      <c r="B60" s="43"/>
      <c r="C60" s="43"/>
      <c r="D60" s="43"/>
      <c r="E60" s="42"/>
      <c r="F60" s="42"/>
      <c r="G60" s="42"/>
      <c r="H60" s="42"/>
      <c r="I60" s="42"/>
      <c r="J60" s="42"/>
      <c r="K60" s="42"/>
      <c r="L60" s="42"/>
      <c r="M60" s="42"/>
      <c r="N60" s="42"/>
      <c r="O60" s="42"/>
      <c r="P60" s="42"/>
      <c r="Q60" s="42"/>
      <c r="R60" s="42"/>
      <c r="S60" s="42"/>
      <c r="T60" s="42"/>
      <c r="U60" s="42"/>
      <c r="V60" s="42"/>
      <c r="W60" s="42"/>
      <c r="X60" s="42"/>
      <c r="Y60" s="42"/>
      <c r="Z60" s="42"/>
      <c r="AA60" s="42"/>
      <c r="AB60" s="42"/>
      <c r="AC60" s="42"/>
    </row>
    <row r="61" spans="1:29" x14ac:dyDescent="0.25">
      <c r="A61" s="43"/>
      <c r="B61" s="43"/>
      <c r="C61" s="43"/>
      <c r="D61" s="43"/>
      <c r="E61" s="42"/>
      <c r="F61" s="42"/>
      <c r="G61" s="42"/>
      <c r="H61" s="42"/>
      <c r="I61" s="42"/>
      <c r="J61" s="42"/>
      <c r="K61" s="42"/>
      <c r="L61" s="42"/>
      <c r="M61" s="42"/>
      <c r="N61" s="42"/>
      <c r="O61" s="42"/>
      <c r="P61" s="42"/>
      <c r="Q61" s="42"/>
      <c r="R61" s="42"/>
      <c r="S61" s="42"/>
      <c r="T61" s="42"/>
      <c r="U61" s="42"/>
      <c r="V61" s="42"/>
      <c r="W61" s="42"/>
      <c r="X61" s="42"/>
      <c r="Y61" s="42"/>
      <c r="Z61" s="42"/>
      <c r="AA61" s="42"/>
      <c r="AB61" s="42"/>
      <c r="AC61" s="42"/>
    </row>
    <row r="62" spans="1:29" x14ac:dyDescent="0.25">
      <c r="A62" s="43"/>
      <c r="B62" s="43"/>
      <c r="C62" s="43"/>
      <c r="D62" s="43"/>
      <c r="E62" s="42"/>
      <c r="F62" s="42"/>
      <c r="G62" s="42"/>
      <c r="H62" s="42"/>
      <c r="I62" s="42"/>
      <c r="J62" s="42"/>
      <c r="K62" s="42"/>
      <c r="L62" s="42"/>
      <c r="M62" s="42"/>
      <c r="N62" s="42"/>
      <c r="O62" s="42"/>
      <c r="P62" s="42"/>
      <c r="Q62" s="42"/>
      <c r="R62" s="42"/>
      <c r="S62" s="42"/>
      <c r="T62" s="42"/>
      <c r="U62" s="42"/>
      <c r="V62" s="42"/>
      <c r="W62" s="42"/>
      <c r="X62" s="42"/>
      <c r="Y62" s="42"/>
      <c r="Z62" s="42"/>
      <c r="AA62" s="42"/>
      <c r="AB62" s="42"/>
      <c r="AC62" s="42"/>
    </row>
    <row r="63" spans="1:29" x14ac:dyDescent="0.25">
      <c r="A63" s="43"/>
      <c r="B63" s="43"/>
      <c r="C63" s="43"/>
      <c r="D63" s="43"/>
      <c r="E63" s="42"/>
      <c r="F63" s="42"/>
      <c r="G63" s="42"/>
      <c r="H63" s="42"/>
      <c r="I63" s="42"/>
      <c r="J63" s="42"/>
      <c r="K63" s="42"/>
      <c r="L63" s="42"/>
      <c r="M63" s="42"/>
      <c r="N63" s="42"/>
      <c r="O63" s="42"/>
      <c r="P63" s="42"/>
      <c r="Q63" s="42"/>
      <c r="R63" s="42"/>
      <c r="S63" s="42"/>
      <c r="T63" s="42"/>
      <c r="U63" s="42"/>
      <c r="V63" s="42"/>
      <c r="W63" s="42"/>
      <c r="X63" s="42"/>
      <c r="Y63" s="42"/>
      <c r="Z63" s="42"/>
      <c r="AA63" s="42"/>
      <c r="AB63" s="42"/>
      <c r="AC63" s="42"/>
    </row>
    <row r="64" spans="1:29" x14ac:dyDescent="0.25">
      <c r="A64" s="43"/>
      <c r="B64" s="43"/>
      <c r="C64" s="43"/>
      <c r="D64" s="43"/>
      <c r="E64" s="42"/>
      <c r="F64" s="42"/>
      <c r="G64" s="42"/>
      <c r="H64" s="42"/>
      <c r="I64" s="42"/>
      <c r="J64" s="42"/>
      <c r="K64" s="42"/>
      <c r="L64" s="42"/>
      <c r="M64" s="42"/>
      <c r="N64" s="42"/>
      <c r="O64" s="42"/>
      <c r="P64" s="42"/>
      <c r="Q64" s="42"/>
      <c r="R64" s="42"/>
      <c r="S64" s="42"/>
      <c r="T64" s="42"/>
      <c r="U64" s="42"/>
      <c r="V64" s="42"/>
      <c r="W64" s="42"/>
      <c r="X64" s="42"/>
      <c r="Y64" s="42"/>
      <c r="Z64" s="42"/>
      <c r="AA64" s="42"/>
      <c r="AB64" s="42"/>
      <c r="AC64" s="42"/>
    </row>
    <row r="65" spans="1:29" x14ac:dyDescent="0.25">
      <c r="A65" s="43"/>
      <c r="B65" s="43"/>
      <c r="C65" s="43"/>
      <c r="D65" s="43"/>
      <c r="E65" s="42"/>
      <c r="F65" s="42"/>
      <c r="G65" s="42"/>
      <c r="H65" s="42"/>
      <c r="I65" s="42"/>
      <c r="J65" s="42"/>
      <c r="K65" s="42"/>
      <c r="L65" s="42"/>
      <c r="M65" s="42"/>
      <c r="N65" s="42"/>
      <c r="O65" s="42"/>
      <c r="P65" s="42"/>
      <c r="Q65" s="42"/>
      <c r="R65" s="42"/>
      <c r="S65" s="42"/>
      <c r="T65" s="42"/>
      <c r="U65" s="42"/>
      <c r="V65" s="42"/>
      <c r="W65" s="42"/>
      <c r="X65" s="42"/>
      <c r="Y65" s="42"/>
      <c r="Z65" s="42"/>
      <c r="AA65" s="42"/>
      <c r="AB65" s="42"/>
      <c r="AC65" s="42"/>
    </row>
    <row r="66" spans="1:29" x14ac:dyDescent="0.25">
      <c r="A66" s="43"/>
      <c r="B66" s="43"/>
      <c r="C66" s="43"/>
      <c r="D66" s="43"/>
      <c r="E66" s="42"/>
      <c r="F66" s="42"/>
      <c r="G66" s="42"/>
      <c r="H66" s="42"/>
      <c r="I66" s="42"/>
      <c r="J66" s="42"/>
      <c r="K66" s="42"/>
      <c r="L66" s="42"/>
      <c r="M66" s="42"/>
      <c r="N66" s="42"/>
      <c r="O66" s="42"/>
      <c r="P66" s="42"/>
      <c r="Q66" s="42"/>
      <c r="R66" s="42"/>
      <c r="S66" s="42"/>
      <c r="T66" s="42"/>
      <c r="U66" s="42"/>
      <c r="V66" s="42"/>
      <c r="W66" s="42"/>
      <c r="X66" s="42"/>
      <c r="Y66" s="42"/>
      <c r="Z66" s="42"/>
      <c r="AA66" s="42"/>
      <c r="AB66" s="42"/>
      <c r="AC66" s="42"/>
    </row>
    <row r="67" spans="1:29" x14ac:dyDescent="0.25">
      <c r="A67" s="43"/>
      <c r="B67" s="43"/>
      <c r="C67" s="43"/>
      <c r="D67" s="43"/>
      <c r="E67" s="42"/>
      <c r="F67" s="42"/>
      <c r="G67" s="42"/>
      <c r="H67" s="42"/>
      <c r="I67" s="42"/>
      <c r="J67" s="42"/>
      <c r="K67" s="42"/>
      <c r="L67" s="42"/>
      <c r="M67" s="42"/>
      <c r="N67" s="42"/>
      <c r="O67" s="42"/>
      <c r="P67" s="42"/>
      <c r="Q67" s="42"/>
      <c r="R67" s="42"/>
      <c r="S67" s="42"/>
      <c r="T67" s="42"/>
      <c r="U67" s="42"/>
      <c r="V67" s="42"/>
      <c r="W67" s="42"/>
      <c r="X67" s="42"/>
      <c r="Y67" s="42"/>
      <c r="Z67" s="42"/>
      <c r="AA67" s="42"/>
      <c r="AB67" s="42"/>
      <c r="AC67" s="42"/>
    </row>
    <row r="68" spans="1:29" x14ac:dyDescent="0.25">
      <c r="A68" s="43"/>
      <c r="B68" s="43"/>
      <c r="C68" s="43"/>
      <c r="D68" s="43"/>
      <c r="E68" s="42"/>
      <c r="F68" s="42"/>
      <c r="G68" s="42"/>
      <c r="H68" s="42"/>
      <c r="I68" s="42"/>
      <c r="J68" s="42"/>
      <c r="K68" s="42"/>
      <c r="L68" s="42"/>
      <c r="M68" s="42"/>
      <c r="N68" s="42"/>
      <c r="O68" s="42"/>
      <c r="P68" s="42"/>
      <c r="Q68" s="42"/>
      <c r="R68" s="42"/>
      <c r="S68" s="42"/>
      <c r="T68" s="42"/>
      <c r="U68" s="42"/>
      <c r="V68" s="42"/>
      <c r="W68" s="42"/>
      <c r="X68" s="42"/>
      <c r="Y68" s="42"/>
      <c r="Z68" s="42"/>
      <c r="AA68" s="42"/>
      <c r="AB68" s="42"/>
      <c r="AC68" s="42"/>
    </row>
    <row r="69" spans="1:29" x14ac:dyDescent="0.25">
      <c r="A69" s="43"/>
      <c r="B69" s="43"/>
      <c r="C69" s="43"/>
      <c r="D69" s="43"/>
      <c r="E69" s="42"/>
      <c r="F69" s="42"/>
      <c r="G69" s="42"/>
      <c r="H69" s="42"/>
      <c r="I69" s="42"/>
      <c r="J69" s="42"/>
      <c r="K69" s="42"/>
      <c r="L69" s="42"/>
      <c r="M69" s="42"/>
      <c r="N69" s="42"/>
      <c r="O69" s="42"/>
      <c r="P69" s="42"/>
      <c r="Q69" s="42"/>
      <c r="R69" s="42"/>
      <c r="S69" s="42"/>
      <c r="T69" s="42"/>
      <c r="U69" s="42"/>
      <c r="V69" s="42"/>
      <c r="W69" s="42"/>
      <c r="X69" s="42"/>
      <c r="Y69" s="42"/>
      <c r="Z69" s="42"/>
      <c r="AA69" s="42"/>
      <c r="AB69" s="42"/>
      <c r="AC69" s="42"/>
    </row>
    <row r="70" spans="1:29" x14ac:dyDescent="0.25">
      <c r="A70" s="43"/>
      <c r="B70" s="43"/>
      <c r="C70" s="43"/>
      <c r="D70" s="43"/>
      <c r="E70" s="42"/>
      <c r="F70" s="42"/>
      <c r="G70" s="42"/>
      <c r="H70" s="42"/>
      <c r="I70" s="42"/>
      <c r="J70" s="42"/>
      <c r="K70" s="42"/>
      <c r="L70" s="42"/>
      <c r="M70" s="42"/>
      <c r="N70" s="42"/>
      <c r="O70" s="42"/>
      <c r="P70" s="42"/>
      <c r="Q70" s="42"/>
      <c r="R70" s="42"/>
      <c r="S70" s="42"/>
      <c r="T70" s="42"/>
      <c r="U70" s="42"/>
      <c r="V70" s="42"/>
      <c r="W70" s="42"/>
      <c r="X70" s="42"/>
      <c r="Y70" s="42"/>
      <c r="Z70" s="42"/>
      <c r="AA70" s="42"/>
      <c r="AB70" s="42"/>
      <c r="AC70" s="42"/>
    </row>
    <row r="71" spans="1:29" x14ac:dyDescent="0.25">
      <c r="A71" s="43"/>
      <c r="B71" s="43"/>
      <c r="C71" s="43"/>
      <c r="D71" s="43"/>
      <c r="E71" s="42"/>
      <c r="F71" s="42"/>
      <c r="G71" s="42"/>
      <c r="H71" s="42"/>
      <c r="I71" s="42"/>
      <c r="J71" s="42"/>
      <c r="K71" s="42"/>
      <c r="L71" s="42"/>
      <c r="M71" s="42"/>
      <c r="N71" s="42"/>
      <c r="O71" s="42"/>
      <c r="P71" s="42"/>
      <c r="Q71" s="42"/>
      <c r="R71" s="42"/>
      <c r="S71" s="42"/>
      <c r="T71" s="42"/>
      <c r="U71" s="42"/>
      <c r="V71" s="42"/>
      <c r="W71" s="42"/>
      <c r="X71" s="42"/>
      <c r="Y71" s="42"/>
      <c r="Z71" s="42"/>
      <c r="AA71" s="42"/>
      <c r="AB71" s="42"/>
      <c r="AC71" s="42"/>
    </row>
    <row r="72" spans="1:29" x14ac:dyDescent="0.25">
      <c r="A72" s="43"/>
      <c r="B72" s="43"/>
      <c r="C72" s="43"/>
      <c r="D72" s="43"/>
      <c r="E72" s="42"/>
      <c r="F72" s="42"/>
      <c r="G72" s="42"/>
      <c r="H72" s="42"/>
      <c r="I72" s="42"/>
      <c r="J72" s="42"/>
      <c r="K72" s="42"/>
      <c r="L72" s="42"/>
      <c r="M72" s="42"/>
      <c r="N72" s="42"/>
      <c r="O72" s="42"/>
      <c r="P72" s="42"/>
      <c r="Q72" s="42"/>
      <c r="R72" s="42"/>
      <c r="S72" s="42"/>
      <c r="T72" s="42"/>
      <c r="U72" s="42"/>
      <c r="V72" s="42"/>
      <c r="W72" s="42"/>
      <c r="X72" s="42"/>
      <c r="Y72" s="42"/>
      <c r="Z72" s="42"/>
      <c r="AA72" s="42"/>
      <c r="AB72" s="42"/>
      <c r="AC72" s="42"/>
    </row>
    <row r="73" spans="1:29" x14ac:dyDescent="0.25">
      <c r="A73" s="43"/>
      <c r="B73" s="43"/>
      <c r="C73" s="43"/>
      <c r="D73" s="43"/>
      <c r="E73" s="42"/>
      <c r="F73" s="42"/>
      <c r="G73" s="42"/>
      <c r="H73" s="42"/>
      <c r="I73" s="42"/>
      <c r="J73" s="42"/>
      <c r="K73" s="42"/>
      <c r="L73" s="42"/>
      <c r="M73" s="42"/>
      <c r="N73" s="42"/>
      <c r="O73" s="42"/>
      <c r="P73" s="42"/>
      <c r="Q73" s="42"/>
      <c r="R73" s="42"/>
      <c r="S73" s="42"/>
      <c r="T73" s="42"/>
      <c r="U73" s="42"/>
      <c r="V73" s="42"/>
      <c r="W73" s="42"/>
      <c r="X73" s="42"/>
      <c r="Y73" s="42"/>
      <c r="Z73" s="42"/>
      <c r="AA73" s="42"/>
      <c r="AB73" s="42"/>
      <c r="AC73" s="42"/>
    </row>
    <row r="74" spans="1:29" x14ac:dyDescent="0.25">
      <c r="A74" s="43"/>
      <c r="B74" s="43"/>
      <c r="C74" s="43"/>
      <c r="D74" s="43"/>
      <c r="E74" s="42"/>
      <c r="F74" s="42"/>
      <c r="G74" s="42"/>
      <c r="H74" s="42"/>
      <c r="I74" s="42"/>
      <c r="J74" s="42"/>
      <c r="K74" s="42"/>
      <c r="L74" s="42"/>
      <c r="M74" s="42"/>
      <c r="N74" s="42"/>
      <c r="O74" s="42"/>
      <c r="P74" s="42"/>
      <c r="Q74" s="42"/>
      <c r="R74" s="42"/>
      <c r="S74" s="42"/>
      <c r="T74" s="42"/>
      <c r="U74" s="42"/>
      <c r="V74" s="42"/>
      <c r="W74" s="42"/>
      <c r="X74" s="42"/>
      <c r="Y74" s="42"/>
      <c r="Z74" s="42"/>
      <c r="AA74" s="42"/>
      <c r="AB74" s="42"/>
      <c r="AC74" s="42"/>
    </row>
    <row r="75" spans="1:29" x14ac:dyDescent="0.25">
      <c r="A75" s="43"/>
      <c r="B75" s="43"/>
      <c r="C75" s="43"/>
      <c r="D75" s="43"/>
      <c r="E75" s="42"/>
      <c r="F75" s="42"/>
      <c r="G75" s="42"/>
      <c r="H75" s="42"/>
      <c r="I75" s="42"/>
      <c r="J75" s="42"/>
      <c r="K75" s="42"/>
      <c r="L75" s="42"/>
      <c r="M75" s="42"/>
      <c r="N75" s="42"/>
      <c r="O75" s="42"/>
      <c r="P75" s="42"/>
      <c r="Q75" s="42"/>
      <c r="R75" s="42"/>
      <c r="S75" s="42"/>
      <c r="T75" s="42"/>
      <c r="U75" s="42"/>
      <c r="V75" s="42"/>
      <c r="W75" s="42"/>
      <c r="X75" s="42"/>
      <c r="Y75" s="42"/>
      <c r="Z75" s="42"/>
      <c r="AA75" s="42"/>
      <c r="AB75" s="42"/>
      <c r="AC75" s="42"/>
    </row>
    <row r="76" spans="1:29" x14ac:dyDescent="0.25">
      <c r="A76" s="43"/>
      <c r="B76" s="43"/>
      <c r="C76" s="43"/>
      <c r="D76" s="43"/>
      <c r="E76" s="42"/>
      <c r="F76" s="42"/>
      <c r="G76" s="42"/>
      <c r="H76" s="42"/>
      <c r="I76" s="42"/>
      <c r="J76" s="42"/>
      <c r="K76" s="42"/>
      <c r="L76" s="42"/>
      <c r="M76" s="42"/>
      <c r="N76" s="42"/>
      <c r="O76" s="42"/>
      <c r="P76" s="42"/>
      <c r="Q76" s="42"/>
      <c r="R76" s="42"/>
      <c r="S76" s="42"/>
      <c r="T76" s="42"/>
      <c r="U76" s="42"/>
      <c r="V76" s="42"/>
      <c r="W76" s="42"/>
      <c r="X76" s="42"/>
      <c r="Y76" s="42"/>
      <c r="Z76" s="42"/>
      <c r="AA76" s="42"/>
      <c r="AB76" s="42"/>
      <c r="AC76" s="42"/>
    </row>
    <row r="77" spans="1:29" x14ac:dyDescent="0.25">
      <c r="A77" s="43"/>
      <c r="B77" s="43"/>
      <c r="C77" s="43"/>
      <c r="D77" s="43"/>
      <c r="E77" s="42"/>
      <c r="F77" s="42"/>
      <c r="G77" s="42"/>
      <c r="H77" s="42"/>
      <c r="I77" s="42"/>
      <c r="J77" s="42"/>
      <c r="K77" s="42"/>
      <c r="L77" s="42"/>
      <c r="M77" s="42"/>
      <c r="N77" s="42"/>
      <c r="O77" s="42"/>
      <c r="P77" s="42"/>
      <c r="Q77" s="42"/>
      <c r="R77" s="42"/>
      <c r="S77" s="42"/>
      <c r="T77" s="42"/>
      <c r="U77" s="42"/>
      <c r="V77" s="42"/>
      <c r="W77" s="42"/>
      <c r="X77" s="42"/>
      <c r="Y77" s="42"/>
      <c r="Z77" s="42"/>
      <c r="AA77" s="42"/>
      <c r="AB77" s="42"/>
      <c r="AC77" s="42"/>
    </row>
    <row r="78" spans="1:29" x14ac:dyDescent="0.25">
      <c r="A78" s="43"/>
      <c r="B78" s="43"/>
      <c r="C78" s="43"/>
      <c r="D78" s="43"/>
      <c r="E78" s="42"/>
      <c r="F78" s="42"/>
      <c r="G78" s="42"/>
      <c r="H78" s="42"/>
      <c r="I78" s="42"/>
      <c r="J78" s="42"/>
      <c r="K78" s="42"/>
      <c r="L78" s="42"/>
      <c r="M78" s="42"/>
      <c r="N78" s="42"/>
      <c r="O78" s="42"/>
      <c r="P78" s="42"/>
      <c r="Q78" s="42"/>
      <c r="R78" s="42"/>
      <c r="S78" s="42"/>
      <c r="T78" s="42"/>
      <c r="U78" s="42"/>
      <c r="V78" s="42"/>
      <c r="W78" s="42"/>
      <c r="X78" s="42"/>
      <c r="Y78" s="42"/>
      <c r="Z78" s="42"/>
      <c r="AA78" s="42"/>
      <c r="AB78" s="42"/>
      <c r="AC78" s="42"/>
    </row>
    <row r="79" spans="1:29" x14ac:dyDescent="0.25">
      <c r="A79" s="43"/>
      <c r="B79" s="43"/>
      <c r="C79" s="43"/>
      <c r="D79" s="43"/>
      <c r="E79" s="42"/>
      <c r="F79" s="42"/>
      <c r="G79" s="42"/>
      <c r="H79" s="42"/>
      <c r="I79" s="42"/>
      <c r="J79" s="42"/>
      <c r="K79" s="42"/>
      <c r="L79" s="42"/>
      <c r="M79" s="42"/>
      <c r="N79" s="42"/>
      <c r="O79" s="42"/>
      <c r="P79" s="42"/>
      <c r="Q79" s="42"/>
      <c r="R79" s="42"/>
      <c r="S79" s="42"/>
      <c r="T79" s="42"/>
      <c r="U79" s="42"/>
      <c r="V79" s="42"/>
      <c r="W79" s="42"/>
      <c r="X79" s="42"/>
      <c r="Y79" s="42"/>
      <c r="Z79" s="42"/>
      <c r="AA79" s="42"/>
      <c r="AB79" s="42"/>
      <c r="AC79" s="42"/>
    </row>
    <row r="80" spans="1:29" x14ac:dyDescent="0.25">
      <c r="A80" s="43"/>
      <c r="B80" s="43"/>
      <c r="C80" s="43"/>
      <c r="D80" s="43"/>
      <c r="E80" s="42"/>
      <c r="F80" s="42"/>
      <c r="G80" s="42"/>
      <c r="H80" s="42"/>
      <c r="I80" s="42"/>
      <c r="J80" s="42"/>
      <c r="K80" s="42"/>
      <c r="L80" s="42"/>
      <c r="M80" s="42"/>
      <c r="N80" s="42"/>
      <c r="O80" s="42"/>
      <c r="P80" s="42"/>
      <c r="Q80" s="42"/>
      <c r="R80" s="42"/>
      <c r="S80" s="42"/>
      <c r="T80" s="42"/>
      <c r="U80" s="42"/>
      <c r="V80" s="42"/>
      <c r="W80" s="42"/>
      <c r="X80" s="42"/>
      <c r="Y80" s="42"/>
      <c r="Z80" s="42"/>
      <c r="AA80" s="42"/>
      <c r="AB80" s="42"/>
      <c r="AC80" s="42"/>
    </row>
    <row r="81" spans="1:29" x14ac:dyDescent="0.25">
      <c r="A81" s="43"/>
      <c r="B81" s="43"/>
      <c r="C81" s="43"/>
      <c r="D81" s="43"/>
      <c r="E81" s="42"/>
      <c r="F81" s="42"/>
      <c r="G81" s="42"/>
      <c r="H81" s="42"/>
      <c r="I81" s="42"/>
      <c r="J81" s="42"/>
      <c r="K81" s="42"/>
      <c r="L81" s="42"/>
      <c r="M81" s="42"/>
      <c r="N81" s="42"/>
      <c r="O81" s="42"/>
      <c r="P81" s="42"/>
      <c r="Q81" s="42"/>
      <c r="R81" s="42"/>
      <c r="S81" s="42"/>
      <c r="T81" s="42"/>
      <c r="U81" s="42"/>
      <c r="V81" s="42"/>
      <c r="W81" s="42"/>
      <c r="X81" s="42"/>
      <c r="Y81" s="42"/>
      <c r="Z81" s="42"/>
      <c r="AA81" s="42"/>
      <c r="AB81" s="42"/>
      <c r="AC81" s="42"/>
    </row>
    <row r="82" spans="1:29" x14ac:dyDescent="0.25">
      <c r="A82" s="43"/>
      <c r="B82" s="43"/>
      <c r="C82" s="43"/>
      <c r="D82" s="43"/>
      <c r="E82" s="42"/>
      <c r="F82" s="42"/>
      <c r="G82" s="42"/>
      <c r="H82" s="42"/>
      <c r="I82" s="42"/>
      <c r="J82" s="42"/>
      <c r="K82" s="42"/>
      <c r="L82" s="42"/>
      <c r="M82" s="42"/>
      <c r="N82" s="42"/>
      <c r="O82" s="42"/>
      <c r="P82" s="42"/>
      <c r="Q82" s="42"/>
      <c r="R82" s="42"/>
      <c r="S82" s="42"/>
      <c r="T82" s="42"/>
      <c r="U82" s="42"/>
      <c r="V82" s="42"/>
      <c r="W82" s="42"/>
      <c r="X82" s="42"/>
      <c r="Y82" s="42"/>
      <c r="Z82" s="42"/>
      <c r="AA82" s="42"/>
      <c r="AB82" s="42"/>
      <c r="AC82" s="42"/>
    </row>
    <row r="83" spans="1:29" x14ac:dyDescent="0.25">
      <c r="A83" s="43"/>
      <c r="B83" s="43"/>
      <c r="C83" s="43"/>
      <c r="D83" s="43"/>
      <c r="E83" s="42"/>
      <c r="F83" s="42"/>
      <c r="G83" s="42"/>
      <c r="H83" s="42"/>
      <c r="I83" s="42"/>
      <c r="J83" s="42"/>
      <c r="K83" s="42"/>
      <c r="L83" s="42"/>
      <c r="M83" s="42"/>
      <c r="N83" s="42"/>
      <c r="O83" s="42"/>
      <c r="P83" s="42"/>
      <c r="Q83" s="42"/>
      <c r="R83" s="42"/>
      <c r="S83" s="42"/>
      <c r="T83" s="42"/>
      <c r="U83" s="42"/>
      <c r="V83" s="42"/>
      <c r="W83" s="42"/>
      <c r="X83" s="42"/>
      <c r="Y83" s="42"/>
      <c r="Z83" s="42"/>
      <c r="AA83" s="42"/>
      <c r="AB83" s="42"/>
      <c r="AC83" s="42"/>
    </row>
    <row r="84" spans="1:29" x14ac:dyDescent="0.25">
      <c r="A84" s="43"/>
      <c r="B84" s="43"/>
      <c r="C84" s="43"/>
      <c r="D84" s="43"/>
      <c r="E84" s="42"/>
      <c r="F84" s="42"/>
      <c r="G84" s="42"/>
      <c r="H84" s="42"/>
      <c r="I84" s="42"/>
      <c r="J84" s="42"/>
      <c r="K84" s="42"/>
      <c r="L84" s="42"/>
      <c r="M84" s="42"/>
      <c r="N84" s="42"/>
      <c r="O84" s="42"/>
      <c r="P84" s="42"/>
      <c r="Q84" s="42"/>
      <c r="R84" s="42"/>
      <c r="S84" s="42"/>
      <c r="T84" s="42"/>
      <c r="U84" s="42"/>
      <c r="V84" s="42"/>
      <c r="W84" s="42"/>
      <c r="X84" s="42"/>
      <c r="Y84" s="42"/>
      <c r="Z84" s="42"/>
      <c r="AA84" s="42"/>
      <c r="AB84" s="42"/>
      <c r="AC84" s="42"/>
    </row>
    <row r="85" spans="1:29" x14ac:dyDescent="0.25">
      <c r="A85" s="43"/>
      <c r="B85" s="43"/>
      <c r="C85" s="43"/>
      <c r="D85" s="43"/>
      <c r="E85" s="42"/>
      <c r="F85" s="42"/>
      <c r="G85" s="42"/>
      <c r="H85" s="42"/>
      <c r="I85" s="42"/>
      <c r="J85" s="42"/>
      <c r="K85" s="42"/>
      <c r="L85" s="42"/>
      <c r="M85" s="42"/>
      <c r="N85" s="42"/>
      <c r="O85" s="42"/>
      <c r="P85" s="42"/>
      <c r="Q85" s="42"/>
      <c r="R85" s="42"/>
      <c r="S85" s="42"/>
      <c r="T85" s="42"/>
      <c r="U85" s="42"/>
      <c r="V85" s="42"/>
      <c r="W85" s="42"/>
      <c r="X85" s="42"/>
      <c r="Y85" s="42"/>
      <c r="Z85" s="42"/>
      <c r="AA85" s="42"/>
      <c r="AB85" s="42"/>
      <c r="AC85" s="42"/>
    </row>
    <row r="86" spans="1:29" x14ac:dyDescent="0.25">
      <c r="A86" s="43"/>
      <c r="B86" s="43"/>
      <c r="C86" s="43"/>
      <c r="D86" s="43"/>
      <c r="E86" s="42"/>
      <c r="F86" s="42"/>
      <c r="G86" s="42"/>
      <c r="H86" s="42"/>
      <c r="I86" s="42"/>
      <c r="J86" s="42"/>
      <c r="K86" s="42"/>
      <c r="L86" s="42"/>
      <c r="M86" s="42"/>
      <c r="N86" s="42"/>
      <c r="O86" s="42"/>
      <c r="P86" s="42"/>
      <c r="Q86" s="42"/>
      <c r="R86" s="42"/>
      <c r="S86" s="42"/>
      <c r="T86" s="42"/>
      <c r="U86" s="42"/>
      <c r="V86" s="42"/>
      <c r="W86" s="42"/>
      <c r="X86" s="42"/>
      <c r="Y86" s="42"/>
      <c r="Z86" s="42"/>
      <c r="AA86" s="42"/>
      <c r="AB86" s="42"/>
      <c r="AC86" s="42"/>
    </row>
    <row r="87" spans="1:29" x14ac:dyDescent="0.25">
      <c r="A87" s="43"/>
      <c r="B87" s="43"/>
      <c r="C87" s="43"/>
      <c r="D87" s="43"/>
      <c r="E87" s="42"/>
      <c r="F87" s="42"/>
      <c r="G87" s="42"/>
      <c r="H87" s="42"/>
      <c r="I87" s="42"/>
      <c r="J87" s="42"/>
      <c r="K87" s="42"/>
      <c r="L87" s="42"/>
      <c r="M87" s="42"/>
      <c r="N87" s="42"/>
      <c r="O87" s="42"/>
      <c r="P87" s="42"/>
      <c r="Q87" s="42"/>
      <c r="R87" s="42"/>
      <c r="S87" s="42"/>
      <c r="T87" s="42"/>
      <c r="U87" s="42"/>
      <c r="V87" s="42"/>
      <c r="W87" s="42"/>
      <c r="X87" s="42"/>
      <c r="Y87" s="42"/>
      <c r="Z87" s="42"/>
      <c r="AA87" s="42"/>
      <c r="AB87" s="42"/>
      <c r="AC87" s="42"/>
    </row>
    <row r="88" spans="1:29" x14ac:dyDescent="0.25">
      <c r="A88" s="43"/>
      <c r="B88" s="43"/>
      <c r="C88" s="43"/>
      <c r="D88" s="43"/>
      <c r="E88" s="42"/>
      <c r="F88" s="42"/>
      <c r="G88" s="42"/>
      <c r="H88" s="42"/>
      <c r="I88" s="42"/>
      <c r="J88" s="42"/>
      <c r="K88" s="42"/>
      <c r="L88" s="42"/>
      <c r="M88" s="42"/>
      <c r="N88" s="42"/>
      <c r="O88" s="42"/>
      <c r="P88" s="42"/>
      <c r="Q88" s="42"/>
      <c r="R88" s="42"/>
      <c r="S88" s="42"/>
      <c r="T88" s="42"/>
      <c r="U88" s="42"/>
      <c r="V88" s="42"/>
      <c r="W88" s="42"/>
      <c r="X88" s="42"/>
      <c r="Y88" s="42"/>
      <c r="Z88" s="42"/>
      <c r="AA88" s="42"/>
      <c r="AB88" s="42"/>
      <c r="AC88" s="42"/>
    </row>
    <row r="89" spans="1:29" x14ac:dyDescent="0.25">
      <c r="A89" s="43"/>
      <c r="B89" s="43"/>
      <c r="C89" s="43"/>
      <c r="D89" s="43"/>
      <c r="E89" s="42"/>
      <c r="F89" s="42"/>
      <c r="G89" s="42"/>
      <c r="H89" s="42"/>
      <c r="I89" s="42"/>
      <c r="J89" s="42"/>
      <c r="K89" s="42"/>
      <c r="L89" s="42"/>
      <c r="M89" s="42"/>
      <c r="N89" s="42"/>
      <c r="O89" s="42"/>
      <c r="P89" s="42"/>
      <c r="Q89" s="42"/>
      <c r="R89" s="42"/>
      <c r="S89" s="42"/>
      <c r="T89" s="42"/>
      <c r="U89" s="42"/>
      <c r="V89" s="42"/>
      <c r="W89" s="42"/>
      <c r="X89" s="42"/>
      <c r="Y89" s="42"/>
      <c r="Z89" s="42"/>
      <c r="AA89" s="42"/>
      <c r="AB89" s="42"/>
      <c r="AC89" s="42"/>
    </row>
    <row r="90" spans="1:29" x14ac:dyDescent="0.25">
      <c r="A90" s="43"/>
      <c r="B90" s="43"/>
      <c r="C90" s="43"/>
      <c r="D90" s="43"/>
      <c r="E90" s="42"/>
      <c r="F90" s="42"/>
      <c r="G90" s="42"/>
      <c r="H90" s="42"/>
      <c r="I90" s="42"/>
      <c r="J90" s="42"/>
      <c r="K90" s="42"/>
      <c r="L90" s="42"/>
      <c r="M90" s="42"/>
      <c r="N90" s="42"/>
      <c r="O90" s="42"/>
      <c r="P90" s="42"/>
      <c r="Q90" s="42"/>
      <c r="R90" s="42"/>
      <c r="S90" s="42"/>
      <c r="T90" s="42"/>
      <c r="U90" s="42"/>
      <c r="V90" s="42"/>
      <c r="W90" s="42"/>
      <c r="X90" s="42"/>
      <c r="Y90" s="42"/>
      <c r="Z90" s="42"/>
      <c r="AA90" s="42"/>
      <c r="AB90" s="42"/>
      <c r="AC90" s="42"/>
    </row>
    <row r="91" spans="1:29" x14ac:dyDescent="0.25">
      <c r="A91" s="43"/>
      <c r="B91" s="43"/>
      <c r="C91" s="43"/>
      <c r="D91" s="43"/>
      <c r="E91" s="42"/>
      <c r="F91" s="42"/>
      <c r="G91" s="42"/>
      <c r="H91" s="42"/>
      <c r="I91" s="42"/>
      <c r="J91" s="42"/>
      <c r="K91" s="42"/>
      <c r="L91" s="42"/>
      <c r="M91" s="42"/>
      <c r="N91" s="42"/>
      <c r="O91" s="42"/>
      <c r="P91" s="42"/>
      <c r="Q91" s="42"/>
      <c r="R91" s="42"/>
      <c r="S91" s="42"/>
      <c r="T91" s="42"/>
      <c r="U91" s="42"/>
      <c r="V91" s="42"/>
      <c r="W91" s="42"/>
      <c r="X91" s="42"/>
      <c r="Y91" s="42"/>
      <c r="Z91" s="42"/>
      <c r="AA91" s="42"/>
      <c r="AB91" s="42"/>
      <c r="AC91" s="42"/>
    </row>
    <row r="92" spans="1:29" x14ac:dyDescent="0.25">
      <c r="A92" s="43"/>
      <c r="B92" s="43"/>
      <c r="C92" s="43"/>
      <c r="D92" s="43"/>
      <c r="E92" s="42"/>
      <c r="F92" s="42"/>
      <c r="G92" s="42"/>
      <c r="H92" s="42"/>
      <c r="I92" s="42"/>
      <c r="J92" s="42"/>
      <c r="K92" s="42"/>
      <c r="L92" s="42"/>
      <c r="M92" s="42"/>
      <c r="N92" s="42"/>
      <c r="O92" s="42"/>
      <c r="P92" s="42"/>
      <c r="Q92" s="42"/>
      <c r="R92" s="42"/>
      <c r="S92" s="42"/>
      <c r="T92" s="42"/>
      <c r="U92" s="42"/>
      <c r="V92" s="42"/>
      <c r="W92" s="42"/>
      <c r="X92" s="42"/>
      <c r="Y92" s="42"/>
      <c r="Z92" s="42"/>
      <c r="AA92" s="42"/>
      <c r="AB92" s="42"/>
      <c r="AC92" s="42"/>
    </row>
    <row r="93" spans="1:29" x14ac:dyDescent="0.25">
      <c r="A93" s="43"/>
      <c r="B93" s="43"/>
      <c r="C93" s="43"/>
      <c r="D93" s="43"/>
      <c r="E93" s="42"/>
      <c r="F93" s="42"/>
      <c r="G93" s="42"/>
      <c r="H93" s="42"/>
      <c r="I93" s="42"/>
      <c r="J93" s="42"/>
      <c r="K93" s="42"/>
      <c r="L93" s="42"/>
      <c r="M93" s="42"/>
      <c r="N93" s="42"/>
      <c r="O93" s="42"/>
      <c r="P93" s="42"/>
      <c r="Q93" s="42"/>
      <c r="R93" s="42"/>
      <c r="S93" s="42"/>
      <c r="T93" s="42"/>
      <c r="U93" s="42"/>
      <c r="V93" s="42"/>
      <c r="W93" s="42"/>
      <c r="X93" s="42"/>
      <c r="Y93" s="42"/>
      <c r="Z93" s="42"/>
      <c r="AA93" s="42"/>
      <c r="AB93" s="42"/>
      <c r="AC93" s="42"/>
    </row>
    <row r="94" spans="1:29" x14ac:dyDescent="0.25">
      <c r="A94" s="43"/>
      <c r="B94" s="43"/>
      <c r="C94" s="43"/>
      <c r="D94" s="43"/>
      <c r="E94" s="42"/>
      <c r="F94" s="42"/>
      <c r="G94" s="42"/>
      <c r="H94" s="42"/>
      <c r="I94" s="42"/>
      <c r="J94" s="42"/>
      <c r="K94" s="42"/>
      <c r="L94" s="42"/>
      <c r="M94" s="42"/>
      <c r="N94" s="42"/>
      <c r="O94" s="42"/>
      <c r="P94" s="42"/>
      <c r="Q94" s="42"/>
      <c r="R94" s="42"/>
      <c r="S94" s="42"/>
      <c r="T94" s="42"/>
      <c r="U94" s="42"/>
      <c r="V94" s="42"/>
      <c r="W94" s="42"/>
      <c r="X94" s="42"/>
      <c r="Y94" s="42"/>
      <c r="Z94" s="42"/>
      <c r="AA94" s="42"/>
      <c r="AB94" s="42"/>
      <c r="AC94" s="42"/>
    </row>
    <row r="95" spans="1:29" x14ac:dyDescent="0.25">
      <c r="A95" s="43"/>
      <c r="B95" s="43"/>
      <c r="C95" s="43"/>
      <c r="D95" s="43"/>
      <c r="E95" s="42"/>
      <c r="F95" s="42"/>
      <c r="G95" s="42"/>
      <c r="H95" s="42"/>
      <c r="I95" s="42"/>
      <c r="J95" s="42"/>
      <c r="K95" s="42"/>
      <c r="L95" s="42"/>
      <c r="M95" s="42"/>
      <c r="N95" s="42"/>
      <c r="O95" s="42"/>
      <c r="P95" s="42"/>
      <c r="Q95" s="42"/>
      <c r="R95" s="42"/>
      <c r="S95" s="42"/>
      <c r="T95" s="42"/>
      <c r="U95" s="42"/>
      <c r="V95" s="42"/>
      <c r="W95" s="42"/>
      <c r="X95" s="42"/>
      <c r="Y95" s="42"/>
      <c r="Z95" s="42"/>
      <c r="AA95" s="42"/>
      <c r="AB95" s="42"/>
      <c r="AC95" s="42"/>
    </row>
    <row r="96" spans="1:29" x14ac:dyDescent="0.25">
      <c r="A96" s="43"/>
      <c r="B96" s="43"/>
      <c r="C96" s="43"/>
      <c r="D96" s="43"/>
      <c r="E96" s="42"/>
      <c r="F96" s="42"/>
      <c r="G96" s="42"/>
      <c r="H96" s="42"/>
      <c r="I96" s="42"/>
      <c r="J96" s="42"/>
      <c r="K96" s="42"/>
      <c r="L96" s="42"/>
      <c r="M96" s="42"/>
      <c r="N96" s="42"/>
      <c r="O96" s="42"/>
      <c r="P96" s="42"/>
      <c r="Q96" s="42"/>
      <c r="R96" s="42"/>
      <c r="S96" s="42"/>
      <c r="T96" s="42"/>
      <c r="U96" s="42"/>
      <c r="V96" s="42"/>
      <c r="W96" s="42"/>
      <c r="X96" s="42"/>
      <c r="Y96" s="42"/>
      <c r="Z96" s="42"/>
      <c r="AA96" s="42"/>
      <c r="AB96" s="42"/>
      <c r="AC96" s="42"/>
    </row>
    <row r="97" spans="1:29" x14ac:dyDescent="0.25">
      <c r="A97" s="43"/>
      <c r="B97" s="43"/>
      <c r="C97" s="43"/>
      <c r="D97" s="43"/>
      <c r="E97" s="42"/>
      <c r="F97" s="42"/>
      <c r="G97" s="42"/>
      <c r="H97" s="42"/>
      <c r="I97" s="42"/>
      <c r="J97" s="42"/>
      <c r="K97" s="42"/>
      <c r="L97" s="42"/>
      <c r="M97" s="42"/>
      <c r="N97" s="42"/>
      <c r="O97" s="42"/>
      <c r="P97" s="42"/>
      <c r="Q97" s="42"/>
      <c r="R97" s="42"/>
      <c r="S97" s="42"/>
      <c r="T97" s="42"/>
      <c r="U97" s="42"/>
      <c r="V97" s="42"/>
      <c r="W97" s="42"/>
      <c r="X97" s="42"/>
      <c r="Y97" s="42"/>
      <c r="Z97" s="42"/>
      <c r="AA97" s="42"/>
      <c r="AB97" s="42"/>
      <c r="AC97" s="42"/>
    </row>
    <row r="98" spans="1:29" x14ac:dyDescent="0.25">
      <c r="A98" s="43"/>
      <c r="B98" s="43"/>
      <c r="C98" s="43"/>
      <c r="D98" s="43"/>
      <c r="E98" s="42"/>
      <c r="F98" s="42"/>
      <c r="G98" s="42"/>
      <c r="H98" s="42"/>
      <c r="I98" s="42"/>
      <c r="J98" s="42"/>
      <c r="K98" s="42"/>
      <c r="L98" s="42"/>
      <c r="M98" s="42"/>
      <c r="N98" s="42"/>
      <c r="O98" s="42"/>
      <c r="P98" s="42"/>
      <c r="Q98" s="42"/>
      <c r="R98" s="42"/>
      <c r="S98" s="42"/>
      <c r="T98" s="42"/>
      <c r="U98" s="42"/>
      <c r="V98" s="42"/>
      <c r="W98" s="42"/>
      <c r="X98" s="42"/>
      <c r="Y98" s="42"/>
      <c r="Z98" s="42"/>
      <c r="AA98" s="42"/>
      <c r="AB98" s="42"/>
      <c r="AC98" s="42"/>
    </row>
    <row r="99" spans="1:29" x14ac:dyDescent="0.25">
      <c r="A99" s="43"/>
      <c r="B99" s="43"/>
      <c r="C99" s="43"/>
      <c r="D99" s="43"/>
      <c r="E99" s="42"/>
      <c r="F99" s="42"/>
      <c r="G99" s="42"/>
      <c r="H99" s="42"/>
      <c r="I99" s="42"/>
      <c r="J99" s="42"/>
      <c r="K99" s="42"/>
      <c r="L99" s="42"/>
      <c r="M99" s="42"/>
      <c r="N99" s="42"/>
      <c r="O99" s="42"/>
      <c r="P99" s="42"/>
      <c r="Q99" s="42"/>
      <c r="R99" s="42"/>
      <c r="S99" s="42"/>
      <c r="T99" s="42"/>
      <c r="U99" s="42"/>
      <c r="V99" s="42"/>
      <c r="W99" s="42"/>
      <c r="X99" s="42"/>
      <c r="Y99" s="42"/>
      <c r="Z99" s="42"/>
      <c r="AA99" s="42"/>
      <c r="AB99" s="42"/>
      <c r="AC99" s="42"/>
    </row>
    <row r="100" spans="1:29" x14ac:dyDescent="0.25">
      <c r="A100" s="43"/>
      <c r="B100" s="43"/>
      <c r="C100" s="43"/>
      <c r="D100" s="43"/>
      <c r="E100" s="42"/>
      <c r="F100" s="42"/>
      <c r="G100" s="42"/>
      <c r="H100" s="42"/>
      <c r="I100" s="42"/>
      <c r="J100" s="42"/>
      <c r="K100" s="42"/>
      <c r="L100" s="42"/>
      <c r="M100" s="42"/>
      <c r="N100" s="42"/>
      <c r="O100" s="42"/>
      <c r="P100" s="42"/>
      <c r="Q100" s="42"/>
      <c r="R100" s="42"/>
      <c r="S100" s="42"/>
      <c r="T100" s="42"/>
      <c r="U100" s="42"/>
      <c r="V100" s="42"/>
      <c r="W100" s="42"/>
      <c r="X100" s="42"/>
      <c r="Y100" s="42"/>
      <c r="Z100" s="42"/>
      <c r="AA100" s="42"/>
      <c r="AB100" s="42"/>
      <c r="AC100" s="42"/>
    </row>
    <row r="101" spans="1:29" x14ac:dyDescent="0.25">
      <c r="A101" s="43"/>
      <c r="B101" s="43"/>
      <c r="C101" s="43"/>
      <c r="D101" s="43"/>
      <c r="E101" s="42"/>
      <c r="F101" s="42"/>
      <c r="G101" s="42"/>
      <c r="H101" s="42"/>
      <c r="I101" s="42"/>
      <c r="J101" s="42"/>
      <c r="K101" s="42"/>
      <c r="L101" s="42"/>
      <c r="M101" s="42"/>
      <c r="N101" s="42"/>
      <c r="O101" s="42"/>
      <c r="P101" s="42"/>
      <c r="Q101" s="42"/>
      <c r="R101" s="42"/>
      <c r="S101" s="42"/>
      <c r="T101" s="42"/>
      <c r="U101" s="42"/>
      <c r="V101" s="42"/>
      <c r="W101" s="42"/>
      <c r="X101" s="42"/>
      <c r="Y101" s="42"/>
      <c r="Z101" s="42"/>
      <c r="AA101" s="42"/>
      <c r="AB101" s="42"/>
      <c r="AC101" s="42"/>
    </row>
    <row r="102" spans="1:29" x14ac:dyDescent="0.25">
      <c r="A102" s="43"/>
      <c r="B102" s="43"/>
      <c r="C102" s="43"/>
      <c r="D102" s="43"/>
      <c r="E102" s="42"/>
      <c r="F102" s="42"/>
      <c r="G102" s="42"/>
      <c r="H102" s="42"/>
      <c r="I102" s="42"/>
      <c r="J102" s="42"/>
      <c r="K102" s="42"/>
      <c r="L102" s="42"/>
      <c r="M102" s="42"/>
      <c r="N102" s="42"/>
      <c r="O102" s="42"/>
      <c r="P102" s="42"/>
      <c r="Q102" s="42"/>
      <c r="R102" s="42"/>
      <c r="S102" s="42"/>
      <c r="T102" s="42"/>
      <c r="U102" s="42"/>
      <c r="V102" s="42"/>
      <c r="W102" s="42"/>
      <c r="X102" s="42"/>
      <c r="Y102" s="42"/>
      <c r="Z102" s="42"/>
      <c r="AA102" s="42"/>
      <c r="AB102" s="42"/>
      <c r="AC102" s="42"/>
    </row>
    <row r="103" spans="1:29" x14ac:dyDescent="0.25">
      <c r="A103" s="43"/>
      <c r="B103" s="43"/>
      <c r="C103" s="43"/>
      <c r="D103" s="43"/>
      <c r="E103" s="42"/>
      <c r="F103" s="42"/>
      <c r="G103" s="42"/>
      <c r="H103" s="42"/>
      <c r="I103" s="42"/>
      <c r="J103" s="42"/>
      <c r="K103" s="42"/>
      <c r="L103" s="42"/>
      <c r="M103" s="42"/>
      <c r="N103" s="42"/>
      <c r="O103" s="42"/>
      <c r="P103" s="42"/>
      <c r="Q103" s="42"/>
      <c r="R103" s="42"/>
      <c r="S103" s="42"/>
      <c r="T103" s="42"/>
      <c r="U103" s="42"/>
      <c r="V103" s="42"/>
      <c r="W103" s="42"/>
      <c r="X103" s="42"/>
      <c r="Y103" s="42"/>
      <c r="Z103" s="42"/>
      <c r="AA103" s="42"/>
      <c r="AB103" s="42"/>
      <c r="AC103" s="42"/>
    </row>
    <row r="104" spans="1:29" x14ac:dyDescent="0.25">
      <c r="A104" s="43"/>
      <c r="B104" s="43"/>
      <c r="C104" s="43"/>
      <c r="D104" s="43"/>
      <c r="E104" s="42"/>
      <c r="F104" s="42"/>
      <c r="G104" s="42"/>
      <c r="H104" s="42"/>
      <c r="I104" s="42"/>
      <c r="J104" s="42"/>
      <c r="K104" s="42"/>
      <c r="L104" s="42"/>
      <c r="M104" s="42"/>
      <c r="N104" s="42"/>
      <c r="O104" s="42"/>
      <c r="P104" s="42"/>
      <c r="Q104" s="42"/>
      <c r="R104" s="42"/>
      <c r="S104" s="42"/>
      <c r="T104" s="42"/>
      <c r="U104" s="42"/>
      <c r="V104" s="42"/>
      <c r="W104" s="42"/>
      <c r="X104" s="42"/>
      <c r="Y104" s="42"/>
      <c r="Z104" s="42"/>
      <c r="AA104" s="42"/>
      <c r="AB104" s="42"/>
      <c r="AC104" s="42"/>
    </row>
    <row r="105" spans="1:29" x14ac:dyDescent="0.25">
      <c r="A105" s="43"/>
      <c r="B105" s="43"/>
      <c r="C105" s="43"/>
      <c r="D105" s="43"/>
      <c r="E105" s="42"/>
      <c r="F105" s="42"/>
      <c r="G105" s="42"/>
      <c r="H105" s="42"/>
      <c r="I105" s="42"/>
      <c r="J105" s="42"/>
      <c r="K105" s="42"/>
      <c r="L105" s="42"/>
      <c r="M105" s="42"/>
      <c r="N105" s="42"/>
      <c r="O105" s="42"/>
      <c r="P105" s="42"/>
      <c r="Q105" s="42"/>
      <c r="R105" s="42"/>
      <c r="S105" s="42"/>
      <c r="T105" s="42"/>
      <c r="U105" s="42"/>
      <c r="V105" s="42"/>
      <c r="W105" s="42"/>
      <c r="X105" s="42"/>
      <c r="Y105" s="42"/>
      <c r="Z105" s="42"/>
      <c r="AA105" s="42"/>
      <c r="AB105" s="42"/>
      <c r="AC105" s="42"/>
    </row>
    <row r="106" spans="1:29" x14ac:dyDescent="0.25">
      <c r="A106" s="43"/>
      <c r="B106" s="43"/>
      <c r="C106" s="43"/>
      <c r="D106" s="43"/>
      <c r="E106" s="42"/>
      <c r="F106" s="42"/>
      <c r="G106" s="42"/>
      <c r="H106" s="42"/>
      <c r="I106" s="42"/>
      <c r="J106" s="42"/>
      <c r="K106" s="42"/>
      <c r="L106" s="42"/>
      <c r="M106" s="42"/>
      <c r="N106" s="42"/>
      <c r="O106" s="42"/>
      <c r="P106" s="42"/>
      <c r="Q106" s="42"/>
      <c r="R106" s="42"/>
      <c r="S106" s="42"/>
      <c r="T106" s="42"/>
      <c r="U106" s="42"/>
      <c r="V106" s="42"/>
      <c r="W106" s="42"/>
      <c r="X106" s="42"/>
      <c r="Y106" s="42"/>
      <c r="Z106" s="42"/>
      <c r="AA106" s="42"/>
      <c r="AB106" s="42"/>
      <c r="AC106" s="42"/>
    </row>
    <row r="107" spans="1:29" x14ac:dyDescent="0.25">
      <c r="A107" s="43"/>
      <c r="B107" s="43"/>
      <c r="C107" s="43"/>
      <c r="D107" s="43"/>
      <c r="E107" s="42"/>
      <c r="F107" s="42"/>
      <c r="G107" s="42"/>
      <c r="H107" s="42"/>
      <c r="I107" s="42"/>
      <c r="J107" s="42"/>
      <c r="K107" s="42"/>
      <c r="L107" s="42"/>
      <c r="M107" s="42"/>
      <c r="N107" s="42"/>
      <c r="O107" s="42"/>
      <c r="P107" s="42"/>
      <c r="Q107" s="42"/>
      <c r="R107" s="42"/>
      <c r="S107" s="42"/>
      <c r="T107" s="42"/>
      <c r="U107" s="42"/>
      <c r="V107" s="42"/>
      <c r="W107" s="42"/>
      <c r="X107" s="42"/>
      <c r="Y107" s="42"/>
      <c r="Z107" s="42"/>
      <c r="AA107" s="42"/>
      <c r="AB107" s="42"/>
      <c r="AC107" s="42"/>
    </row>
    <row r="108" spans="1:29" x14ac:dyDescent="0.25">
      <c r="A108" s="43"/>
      <c r="B108" s="43"/>
      <c r="C108" s="43"/>
      <c r="D108" s="43"/>
      <c r="E108" s="42"/>
      <c r="F108" s="42"/>
      <c r="G108" s="42"/>
      <c r="H108" s="42"/>
      <c r="I108" s="42"/>
      <c r="J108" s="42"/>
      <c r="K108" s="42"/>
      <c r="L108" s="42"/>
      <c r="M108" s="42"/>
      <c r="N108" s="42"/>
      <c r="O108" s="42"/>
      <c r="P108" s="42"/>
      <c r="Q108" s="42"/>
      <c r="R108" s="42"/>
      <c r="S108" s="42"/>
      <c r="T108" s="42"/>
      <c r="U108" s="42"/>
      <c r="V108" s="42"/>
      <c r="W108" s="42"/>
      <c r="X108" s="42"/>
      <c r="Y108" s="42"/>
      <c r="Z108" s="42"/>
      <c r="AA108" s="42"/>
      <c r="AB108" s="42"/>
      <c r="AC108" s="42"/>
    </row>
    <row r="109" spans="1:29" x14ac:dyDescent="0.25">
      <c r="A109" s="43"/>
      <c r="B109" s="43"/>
      <c r="C109" s="43"/>
      <c r="D109" s="43"/>
      <c r="E109" s="42"/>
      <c r="F109" s="42"/>
      <c r="G109" s="42"/>
      <c r="H109" s="42"/>
      <c r="I109" s="42"/>
      <c r="J109" s="42"/>
      <c r="K109" s="42"/>
      <c r="L109" s="42"/>
      <c r="M109" s="42"/>
      <c r="N109" s="42"/>
      <c r="O109" s="42"/>
      <c r="P109" s="42"/>
      <c r="Q109" s="42"/>
      <c r="R109" s="42"/>
      <c r="S109" s="42"/>
      <c r="T109" s="42"/>
      <c r="U109" s="42"/>
      <c r="V109" s="42"/>
      <c r="W109" s="42"/>
      <c r="X109" s="42"/>
      <c r="Y109" s="42"/>
      <c r="Z109" s="42"/>
      <c r="AA109" s="42"/>
      <c r="AB109" s="42"/>
      <c r="AC109" s="42"/>
    </row>
    <row r="110" spans="1:29" x14ac:dyDescent="0.25">
      <c r="A110" s="43"/>
      <c r="B110" s="43"/>
      <c r="C110" s="43"/>
      <c r="D110" s="43"/>
      <c r="E110" s="42"/>
      <c r="F110" s="42"/>
      <c r="G110" s="42"/>
      <c r="H110" s="42"/>
      <c r="I110" s="42"/>
      <c r="J110" s="42"/>
      <c r="K110" s="42"/>
      <c r="L110" s="42"/>
      <c r="M110" s="42"/>
      <c r="N110" s="42"/>
      <c r="O110" s="42"/>
      <c r="P110" s="42"/>
      <c r="Q110" s="42"/>
      <c r="R110" s="42"/>
      <c r="S110" s="42"/>
      <c r="T110" s="42"/>
      <c r="U110" s="42"/>
      <c r="V110" s="42"/>
      <c r="W110" s="42"/>
      <c r="X110" s="42"/>
      <c r="Y110" s="42"/>
      <c r="Z110" s="42"/>
      <c r="AA110" s="42"/>
      <c r="AB110" s="42"/>
      <c r="AC110" s="42"/>
    </row>
    <row r="111" spans="1:29" x14ac:dyDescent="0.25">
      <c r="A111" s="43"/>
      <c r="B111" s="43"/>
      <c r="C111" s="43"/>
      <c r="D111" s="43"/>
      <c r="E111" s="42"/>
      <c r="F111" s="42"/>
      <c r="G111" s="42"/>
      <c r="H111" s="42"/>
      <c r="I111" s="42"/>
      <c r="J111" s="42"/>
      <c r="K111" s="42"/>
      <c r="L111" s="42"/>
      <c r="M111" s="42"/>
      <c r="N111" s="42"/>
      <c r="O111" s="42"/>
      <c r="P111" s="42"/>
      <c r="Q111" s="42"/>
      <c r="R111" s="42"/>
      <c r="S111" s="42"/>
      <c r="T111" s="42"/>
      <c r="U111" s="42"/>
      <c r="V111" s="42"/>
      <c r="W111" s="42"/>
      <c r="X111" s="42"/>
      <c r="Y111" s="42"/>
      <c r="Z111" s="42"/>
      <c r="AA111" s="42"/>
      <c r="AB111" s="42"/>
      <c r="AC111" s="42"/>
    </row>
    <row r="112" spans="1:29" x14ac:dyDescent="0.25">
      <c r="A112" s="43"/>
      <c r="B112" s="43"/>
      <c r="C112" s="43"/>
      <c r="D112" s="43"/>
      <c r="E112" s="42"/>
      <c r="F112" s="42"/>
      <c r="G112" s="42"/>
      <c r="H112" s="42"/>
      <c r="I112" s="42"/>
      <c r="J112" s="42"/>
      <c r="K112" s="42"/>
      <c r="L112" s="42"/>
      <c r="M112" s="42"/>
      <c r="N112" s="42"/>
      <c r="O112" s="42"/>
      <c r="P112" s="42"/>
      <c r="Q112" s="42"/>
      <c r="R112" s="42"/>
      <c r="S112" s="42"/>
      <c r="T112" s="42"/>
      <c r="U112" s="42"/>
      <c r="V112" s="42"/>
      <c r="W112" s="42"/>
      <c r="X112" s="42"/>
      <c r="Y112" s="42"/>
      <c r="Z112" s="42"/>
      <c r="AA112" s="42"/>
      <c r="AB112" s="42"/>
      <c r="AC112" s="42"/>
    </row>
    <row r="113" spans="1:29" x14ac:dyDescent="0.25">
      <c r="A113" s="43"/>
      <c r="B113" s="43"/>
      <c r="C113" s="43"/>
      <c r="D113" s="43"/>
      <c r="E113" s="42"/>
      <c r="F113" s="42"/>
      <c r="G113" s="42"/>
      <c r="H113" s="42"/>
      <c r="I113" s="42"/>
      <c r="J113" s="42"/>
      <c r="K113" s="42"/>
      <c r="L113" s="42"/>
      <c r="M113" s="42"/>
      <c r="N113" s="42"/>
      <c r="O113" s="42"/>
      <c r="P113" s="42"/>
      <c r="Q113" s="42"/>
      <c r="R113" s="42"/>
      <c r="S113" s="42"/>
      <c r="T113" s="42"/>
      <c r="U113" s="42"/>
      <c r="V113" s="42"/>
      <c r="W113" s="42"/>
      <c r="X113" s="42"/>
      <c r="Y113" s="42"/>
      <c r="Z113" s="42"/>
      <c r="AA113" s="42"/>
      <c r="AB113" s="42"/>
      <c r="AC113" s="42"/>
    </row>
    <row r="114" spans="1:29" x14ac:dyDescent="0.25">
      <c r="A114" s="43"/>
      <c r="B114" s="43"/>
      <c r="C114" s="43"/>
      <c r="D114" s="43"/>
      <c r="E114" s="42"/>
      <c r="F114" s="42"/>
      <c r="G114" s="42"/>
      <c r="H114" s="42"/>
      <c r="I114" s="42"/>
      <c r="J114" s="42"/>
      <c r="K114" s="42"/>
      <c r="L114" s="42"/>
      <c r="M114" s="42"/>
      <c r="N114" s="42"/>
      <c r="O114" s="42"/>
      <c r="P114" s="42"/>
      <c r="Q114" s="42"/>
      <c r="R114" s="42"/>
      <c r="S114" s="42"/>
      <c r="T114" s="42"/>
      <c r="U114" s="42"/>
      <c r="V114" s="42"/>
      <c r="W114" s="42"/>
      <c r="X114" s="42"/>
      <c r="Y114" s="42"/>
      <c r="Z114" s="42"/>
      <c r="AA114" s="42"/>
      <c r="AB114" s="42"/>
      <c r="AC114" s="42"/>
    </row>
    <row r="115" spans="1:29" x14ac:dyDescent="0.25">
      <c r="A115" s="43"/>
      <c r="B115" s="43"/>
      <c r="C115" s="43"/>
      <c r="D115" s="43"/>
      <c r="E115" s="42"/>
      <c r="F115" s="42"/>
      <c r="G115" s="42"/>
      <c r="H115" s="42"/>
      <c r="I115" s="42"/>
      <c r="J115" s="42"/>
      <c r="K115" s="42"/>
      <c r="L115" s="42"/>
      <c r="M115" s="42"/>
      <c r="N115" s="42"/>
      <c r="O115" s="42"/>
      <c r="P115" s="42"/>
      <c r="Q115" s="42"/>
      <c r="R115" s="42"/>
      <c r="S115" s="42"/>
      <c r="T115" s="42"/>
      <c r="U115" s="42"/>
      <c r="V115" s="42"/>
      <c r="W115" s="42"/>
      <c r="X115" s="42"/>
      <c r="Y115" s="42"/>
      <c r="Z115" s="42"/>
      <c r="AA115" s="42"/>
      <c r="AB115" s="42"/>
      <c r="AC115" s="42"/>
    </row>
    <row r="116" spans="1:29" x14ac:dyDescent="0.25">
      <c r="A116" s="43"/>
      <c r="B116" s="43"/>
      <c r="C116" s="43"/>
      <c r="D116" s="43"/>
      <c r="E116" s="42"/>
      <c r="F116" s="42"/>
      <c r="G116" s="42"/>
      <c r="H116" s="42"/>
      <c r="I116" s="42"/>
      <c r="J116" s="42"/>
      <c r="K116" s="42"/>
      <c r="L116" s="42"/>
      <c r="M116" s="42"/>
      <c r="N116" s="42"/>
      <c r="O116" s="42"/>
      <c r="P116" s="42"/>
      <c r="Q116" s="42"/>
      <c r="R116" s="42"/>
      <c r="S116" s="42"/>
      <c r="T116" s="42"/>
      <c r="U116" s="42"/>
      <c r="V116" s="42"/>
      <c r="W116" s="42"/>
      <c r="X116" s="42"/>
      <c r="Y116" s="42"/>
      <c r="Z116" s="42"/>
      <c r="AA116" s="42"/>
      <c r="AB116" s="42"/>
      <c r="AC116" s="42"/>
    </row>
    <row r="117" spans="1:29" x14ac:dyDescent="0.25">
      <c r="A117" s="43"/>
      <c r="B117" s="43"/>
      <c r="C117" s="43"/>
      <c r="D117" s="43"/>
      <c r="E117" s="42"/>
      <c r="F117" s="42"/>
      <c r="G117" s="42"/>
      <c r="H117" s="42"/>
      <c r="I117" s="42"/>
      <c r="J117" s="42"/>
      <c r="K117" s="42"/>
      <c r="L117" s="42"/>
      <c r="M117" s="42"/>
      <c r="N117" s="42"/>
      <c r="O117" s="42"/>
      <c r="P117" s="42"/>
      <c r="Q117" s="42"/>
      <c r="R117" s="42"/>
      <c r="S117" s="42"/>
      <c r="T117" s="42"/>
      <c r="U117" s="42"/>
      <c r="V117" s="42"/>
      <c r="W117" s="42"/>
      <c r="X117" s="42"/>
      <c r="Y117" s="42"/>
      <c r="Z117" s="42"/>
      <c r="AA117" s="42"/>
      <c r="AB117" s="42"/>
      <c r="AC117" s="42"/>
    </row>
    <row r="118" spans="1:29" x14ac:dyDescent="0.25">
      <c r="A118" s="43"/>
      <c r="B118" s="43"/>
      <c r="C118" s="43"/>
      <c r="D118" s="43"/>
      <c r="E118" s="42"/>
      <c r="F118" s="42"/>
      <c r="G118" s="42"/>
      <c r="H118" s="42"/>
      <c r="I118" s="42"/>
      <c r="J118" s="42"/>
      <c r="K118" s="42"/>
      <c r="L118" s="42"/>
      <c r="M118" s="42"/>
      <c r="N118" s="42"/>
      <c r="O118" s="42"/>
      <c r="P118" s="42"/>
      <c r="Q118" s="42"/>
      <c r="R118" s="42"/>
      <c r="S118" s="42"/>
      <c r="T118" s="42"/>
      <c r="U118" s="42"/>
      <c r="V118" s="42"/>
      <c r="W118" s="42"/>
      <c r="X118" s="42"/>
      <c r="Y118" s="42"/>
      <c r="Z118" s="42"/>
      <c r="AA118" s="42"/>
      <c r="AB118" s="42"/>
      <c r="AC118" s="42"/>
    </row>
    <row r="119" spans="1:29" x14ac:dyDescent="0.25">
      <c r="A119" s="43"/>
      <c r="B119" s="43"/>
      <c r="C119" s="43"/>
      <c r="D119" s="43"/>
      <c r="E119" s="42"/>
      <c r="F119" s="42"/>
      <c r="G119" s="42"/>
      <c r="H119" s="42"/>
      <c r="I119" s="42"/>
      <c r="J119" s="42"/>
      <c r="K119" s="42"/>
      <c r="L119" s="42"/>
      <c r="M119" s="42"/>
      <c r="N119" s="42"/>
      <c r="O119" s="42"/>
      <c r="P119" s="42"/>
      <c r="Q119" s="42"/>
      <c r="R119" s="42"/>
      <c r="S119" s="42"/>
      <c r="T119" s="42"/>
      <c r="U119" s="42"/>
      <c r="V119" s="42"/>
      <c r="W119" s="42"/>
      <c r="X119" s="42"/>
      <c r="Y119" s="42"/>
      <c r="Z119" s="42"/>
      <c r="AA119" s="42"/>
      <c r="AB119" s="42"/>
      <c r="AC119" s="42"/>
    </row>
    <row r="120" spans="1:29" x14ac:dyDescent="0.25">
      <c r="A120" s="43"/>
      <c r="B120" s="43"/>
      <c r="C120" s="43"/>
      <c r="D120" s="43"/>
      <c r="E120" s="42"/>
      <c r="F120" s="42"/>
      <c r="G120" s="42"/>
      <c r="H120" s="42"/>
      <c r="I120" s="42"/>
      <c r="J120" s="42"/>
      <c r="K120" s="42"/>
      <c r="L120" s="42"/>
      <c r="M120" s="42"/>
      <c r="N120" s="42"/>
      <c r="O120" s="42"/>
      <c r="P120" s="42"/>
      <c r="Q120" s="42"/>
      <c r="R120" s="42"/>
      <c r="S120" s="42"/>
      <c r="T120" s="42"/>
      <c r="U120" s="42"/>
      <c r="V120" s="42"/>
      <c r="W120" s="42"/>
      <c r="X120" s="42"/>
      <c r="Y120" s="42"/>
      <c r="Z120" s="42"/>
      <c r="AA120" s="42"/>
      <c r="AB120" s="42"/>
      <c r="AC120" s="42"/>
    </row>
    <row r="121" spans="1:29" x14ac:dyDescent="0.25">
      <c r="A121" s="43"/>
      <c r="B121" s="43"/>
      <c r="C121" s="43"/>
      <c r="D121" s="43"/>
      <c r="E121" s="42"/>
      <c r="F121" s="42"/>
      <c r="G121" s="42"/>
      <c r="H121" s="42"/>
      <c r="I121" s="42"/>
      <c r="J121" s="42"/>
      <c r="K121" s="42"/>
      <c r="L121" s="42"/>
      <c r="M121" s="42"/>
      <c r="N121" s="42"/>
      <c r="O121" s="42"/>
      <c r="P121" s="42"/>
      <c r="Q121" s="42"/>
      <c r="R121" s="42"/>
      <c r="S121" s="42"/>
      <c r="T121" s="42"/>
      <c r="U121" s="42"/>
      <c r="V121" s="42"/>
      <c r="W121" s="42"/>
      <c r="X121" s="42"/>
      <c r="Y121" s="42"/>
      <c r="Z121" s="42"/>
      <c r="AA121" s="42"/>
      <c r="AB121" s="42"/>
      <c r="AC121" s="42"/>
    </row>
    <row r="122" spans="1:29" x14ac:dyDescent="0.25">
      <c r="A122" s="43"/>
      <c r="B122" s="43"/>
      <c r="C122" s="43"/>
      <c r="D122" s="43"/>
      <c r="E122" s="42"/>
      <c r="F122" s="42"/>
      <c r="G122" s="42"/>
      <c r="H122" s="42"/>
      <c r="I122" s="42"/>
      <c r="J122" s="42"/>
      <c r="K122" s="42"/>
      <c r="L122" s="42"/>
      <c r="M122" s="42"/>
      <c r="N122" s="42"/>
      <c r="O122" s="42"/>
      <c r="P122" s="42"/>
      <c r="Q122" s="42"/>
      <c r="R122" s="42"/>
      <c r="S122" s="42"/>
      <c r="T122" s="42"/>
      <c r="U122" s="42"/>
      <c r="V122" s="42"/>
      <c r="W122" s="42"/>
      <c r="X122" s="42"/>
      <c r="Y122" s="42"/>
      <c r="Z122" s="42"/>
      <c r="AA122" s="42"/>
      <c r="AB122" s="42"/>
      <c r="AC122" s="42"/>
    </row>
    <row r="123" spans="1:29" x14ac:dyDescent="0.25">
      <c r="A123" s="43"/>
      <c r="B123" s="43"/>
      <c r="C123" s="43"/>
      <c r="D123" s="43"/>
      <c r="E123" s="42"/>
      <c r="F123" s="42"/>
      <c r="G123" s="42"/>
      <c r="H123" s="42"/>
      <c r="I123" s="42"/>
      <c r="J123" s="42"/>
      <c r="K123" s="42"/>
      <c r="L123" s="42"/>
      <c r="M123" s="42"/>
      <c r="N123" s="42"/>
      <c r="O123" s="42"/>
      <c r="P123" s="42"/>
      <c r="Q123" s="42"/>
      <c r="R123" s="42"/>
      <c r="S123" s="42"/>
      <c r="T123" s="42"/>
      <c r="U123" s="42"/>
      <c r="V123" s="42"/>
      <c r="W123" s="42"/>
      <c r="X123" s="42"/>
      <c r="Y123" s="42"/>
      <c r="Z123" s="42"/>
      <c r="AA123" s="42"/>
      <c r="AB123" s="42"/>
      <c r="AC123" s="42"/>
    </row>
    <row r="124" spans="1:29" x14ac:dyDescent="0.25">
      <c r="A124" s="43"/>
      <c r="B124" s="43"/>
      <c r="C124" s="43"/>
      <c r="D124" s="43"/>
      <c r="E124" s="42"/>
      <c r="F124" s="42"/>
      <c r="G124" s="42"/>
      <c r="H124" s="42"/>
      <c r="I124" s="42"/>
      <c r="J124" s="42"/>
      <c r="K124" s="42"/>
      <c r="L124" s="42"/>
      <c r="M124" s="42"/>
      <c r="N124" s="42"/>
      <c r="O124" s="42"/>
      <c r="P124" s="42"/>
      <c r="Q124" s="42"/>
      <c r="R124" s="42"/>
      <c r="S124" s="42"/>
      <c r="T124" s="42"/>
      <c r="U124" s="42"/>
      <c r="V124" s="42"/>
      <c r="W124" s="42"/>
      <c r="X124" s="42"/>
      <c r="Y124" s="42"/>
      <c r="Z124" s="42"/>
      <c r="AA124" s="42"/>
      <c r="AB124" s="42"/>
      <c r="AC124" s="42"/>
    </row>
    <row r="125" spans="1:29" x14ac:dyDescent="0.25">
      <c r="A125" s="43"/>
      <c r="B125" s="43"/>
      <c r="C125" s="43"/>
      <c r="D125" s="43"/>
      <c r="E125" s="42"/>
      <c r="F125" s="42"/>
      <c r="G125" s="42"/>
      <c r="H125" s="42"/>
      <c r="I125" s="42"/>
      <c r="J125" s="42"/>
      <c r="K125" s="42"/>
      <c r="L125" s="42"/>
      <c r="M125" s="42"/>
      <c r="N125" s="42"/>
      <c r="O125" s="42"/>
      <c r="P125" s="42"/>
      <c r="Q125" s="42"/>
      <c r="R125" s="42"/>
      <c r="S125" s="42"/>
      <c r="T125" s="42"/>
      <c r="U125" s="42"/>
      <c r="V125" s="42"/>
      <c r="W125" s="42"/>
      <c r="X125" s="42"/>
      <c r="Y125" s="42"/>
      <c r="Z125" s="42"/>
      <c r="AA125" s="42"/>
      <c r="AB125" s="42"/>
      <c r="AC125" s="42"/>
    </row>
    <row r="126" spans="1:29" x14ac:dyDescent="0.25">
      <c r="A126" s="43"/>
      <c r="B126" s="43"/>
      <c r="C126" s="43"/>
      <c r="D126" s="43"/>
      <c r="E126" s="42"/>
      <c r="F126" s="42"/>
      <c r="G126" s="42"/>
      <c r="H126" s="42"/>
      <c r="I126" s="42"/>
      <c r="J126" s="42"/>
      <c r="K126" s="42"/>
      <c r="L126" s="42"/>
      <c r="M126" s="42"/>
      <c r="N126" s="42"/>
      <c r="O126" s="42"/>
      <c r="P126" s="42"/>
      <c r="Q126" s="42"/>
      <c r="R126" s="42"/>
      <c r="S126" s="42"/>
      <c r="T126" s="42"/>
      <c r="U126" s="42"/>
      <c r="V126" s="42"/>
      <c r="W126" s="42"/>
      <c r="X126" s="42"/>
      <c r="Y126" s="42"/>
      <c r="Z126" s="42"/>
      <c r="AA126" s="42"/>
      <c r="AB126" s="42"/>
      <c r="AC126" s="42"/>
    </row>
    <row r="127" spans="1:29" x14ac:dyDescent="0.25">
      <c r="A127" s="43"/>
      <c r="B127" s="43"/>
      <c r="C127" s="43"/>
      <c r="D127" s="43"/>
      <c r="E127" s="42"/>
      <c r="F127" s="42"/>
      <c r="G127" s="42"/>
      <c r="H127" s="42"/>
      <c r="I127" s="42"/>
      <c r="J127" s="42"/>
      <c r="K127" s="42"/>
      <c r="L127" s="42"/>
      <c r="M127" s="42"/>
      <c r="N127" s="42"/>
      <c r="O127" s="42"/>
      <c r="P127" s="42"/>
      <c r="Q127" s="42"/>
      <c r="R127" s="42"/>
      <c r="S127" s="42"/>
      <c r="T127" s="42"/>
      <c r="U127" s="42"/>
      <c r="V127" s="42"/>
      <c r="W127" s="42"/>
      <c r="X127" s="42"/>
      <c r="Y127" s="42"/>
      <c r="Z127" s="42"/>
      <c r="AA127" s="42"/>
      <c r="AB127" s="42"/>
      <c r="AC127" s="42"/>
    </row>
    <row r="128" spans="1:29" x14ac:dyDescent="0.25">
      <c r="A128" s="43"/>
      <c r="B128" s="43"/>
      <c r="C128" s="43"/>
      <c r="D128" s="43"/>
      <c r="E128" s="42"/>
      <c r="F128" s="42"/>
      <c r="G128" s="42"/>
      <c r="H128" s="42"/>
      <c r="I128" s="42"/>
      <c r="J128" s="42"/>
      <c r="K128" s="42"/>
      <c r="L128" s="42"/>
      <c r="M128" s="42"/>
      <c r="N128" s="42"/>
      <c r="O128" s="42"/>
      <c r="P128" s="42"/>
      <c r="Q128" s="42"/>
      <c r="R128" s="42"/>
      <c r="S128" s="42"/>
      <c r="T128" s="42"/>
      <c r="U128" s="42"/>
      <c r="V128" s="42"/>
      <c r="W128" s="42"/>
      <c r="X128" s="42"/>
      <c r="Y128" s="42"/>
      <c r="Z128" s="42"/>
      <c r="AA128" s="42"/>
      <c r="AB128" s="42"/>
      <c r="AC128" s="42"/>
    </row>
    <row r="129" spans="1:29" x14ac:dyDescent="0.25">
      <c r="A129" s="43"/>
      <c r="B129" s="43"/>
      <c r="C129" s="43"/>
      <c r="D129" s="43"/>
      <c r="E129" s="42"/>
      <c r="F129" s="42"/>
      <c r="G129" s="42"/>
      <c r="H129" s="42"/>
      <c r="I129" s="42"/>
      <c r="J129" s="42"/>
      <c r="K129" s="42"/>
      <c r="L129" s="42"/>
      <c r="M129" s="42"/>
      <c r="N129" s="42"/>
      <c r="O129" s="42"/>
      <c r="P129" s="42"/>
      <c r="Q129" s="42"/>
      <c r="R129" s="42"/>
      <c r="S129" s="42"/>
      <c r="T129" s="42"/>
      <c r="U129" s="42"/>
      <c r="V129" s="42"/>
      <c r="W129" s="42"/>
      <c r="X129" s="42"/>
      <c r="Y129" s="42"/>
      <c r="Z129" s="42"/>
      <c r="AA129" s="42"/>
      <c r="AB129" s="42"/>
      <c r="AC129" s="42"/>
    </row>
    <row r="130" spans="1:29" x14ac:dyDescent="0.25">
      <c r="A130" s="43"/>
      <c r="B130" s="43"/>
      <c r="C130" s="43"/>
      <c r="D130" s="43"/>
      <c r="E130" s="42"/>
      <c r="F130" s="42"/>
      <c r="G130" s="42"/>
      <c r="H130" s="42"/>
      <c r="I130" s="42"/>
      <c r="J130" s="42"/>
      <c r="K130" s="42"/>
      <c r="L130" s="42"/>
      <c r="M130" s="42"/>
      <c r="N130" s="42"/>
      <c r="O130" s="42"/>
      <c r="P130" s="42"/>
      <c r="Q130" s="42"/>
      <c r="R130" s="42"/>
      <c r="S130" s="42"/>
      <c r="T130" s="42"/>
      <c r="U130" s="42"/>
      <c r="V130" s="42"/>
      <c r="W130" s="42"/>
      <c r="X130" s="42"/>
      <c r="Y130" s="42"/>
      <c r="Z130" s="42"/>
      <c r="AA130" s="42"/>
      <c r="AB130" s="42"/>
      <c r="AC130" s="42"/>
    </row>
    <row r="131" spans="1:29" x14ac:dyDescent="0.25">
      <c r="A131" s="43"/>
      <c r="B131" s="43"/>
      <c r="C131" s="43"/>
      <c r="D131" s="43"/>
      <c r="E131" s="42"/>
      <c r="F131" s="42"/>
      <c r="G131" s="42"/>
      <c r="H131" s="42"/>
      <c r="I131" s="42"/>
      <c r="J131" s="42"/>
      <c r="K131" s="42"/>
      <c r="L131" s="42"/>
      <c r="M131" s="42"/>
      <c r="N131" s="42"/>
      <c r="O131" s="42"/>
      <c r="P131" s="42"/>
      <c r="Q131" s="42"/>
      <c r="R131" s="42"/>
      <c r="S131" s="42"/>
      <c r="T131" s="42"/>
      <c r="U131" s="42"/>
      <c r="V131" s="42"/>
      <c r="W131" s="42"/>
      <c r="X131" s="42"/>
      <c r="Y131" s="42"/>
      <c r="Z131" s="42"/>
      <c r="AA131" s="42"/>
      <c r="AB131" s="42"/>
      <c r="AC131" s="42"/>
    </row>
    <row r="132" spans="1:29" x14ac:dyDescent="0.25">
      <c r="A132" s="43"/>
      <c r="B132" s="43"/>
      <c r="C132" s="43"/>
      <c r="D132" s="43"/>
      <c r="E132" s="42"/>
      <c r="F132" s="42"/>
      <c r="G132" s="42"/>
      <c r="H132" s="42"/>
      <c r="I132" s="42"/>
      <c r="J132" s="42"/>
      <c r="K132" s="42"/>
      <c r="L132" s="42"/>
      <c r="M132" s="42"/>
      <c r="N132" s="42"/>
      <c r="O132" s="42"/>
      <c r="P132" s="42"/>
      <c r="Q132" s="42"/>
      <c r="R132" s="42"/>
      <c r="S132" s="42"/>
      <c r="T132" s="42"/>
      <c r="U132" s="42"/>
      <c r="V132" s="42"/>
      <c r="W132" s="42"/>
      <c r="X132" s="42"/>
      <c r="Y132" s="42"/>
      <c r="Z132" s="42"/>
      <c r="AA132" s="42"/>
      <c r="AB132" s="42"/>
      <c r="AC132" s="42"/>
    </row>
    <row r="133" spans="1:29" x14ac:dyDescent="0.25">
      <c r="A133" s="43"/>
      <c r="B133" s="43"/>
      <c r="C133" s="43"/>
      <c r="D133" s="43"/>
      <c r="E133" s="42"/>
      <c r="F133" s="42"/>
      <c r="G133" s="42"/>
      <c r="H133" s="42"/>
      <c r="I133" s="42"/>
      <c r="J133" s="42"/>
      <c r="K133" s="42"/>
      <c r="L133" s="42"/>
      <c r="M133" s="42"/>
      <c r="N133" s="42"/>
      <c r="O133" s="42"/>
      <c r="P133" s="42"/>
      <c r="Q133" s="42"/>
      <c r="R133" s="42"/>
      <c r="S133" s="42"/>
      <c r="T133" s="42"/>
      <c r="U133" s="42"/>
      <c r="V133" s="42"/>
      <c r="W133" s="42"/>
      <c r="X133" s="42"/>
      <c r="Y133" s="42"/>
      <c r="Z133" s="42"/>
      <c r="AA133" s="42"/>
      <c r="AB133" s="42"/>
      <c r="AC133" s="42"/>
    </row>
    <row r="134" spans="1:29" x14ac:dyDescent="0.25">
      <c r="A134" s="43"/>
      <c r="B134" s="43"/>
      <c r="C134" s="43"/>
      <c r="D134" s="43"/>
      <c r="E134" s="42"/>
      <c r="F134" s="42"/>
      <c r="G134" s="42"/>
      <c r="H134" s="42"/>
      <c r="I134" s="42"/>
      <c r="J134" s="42"/>
      <c r="K134" s="42"/>
      <c r="L134" s="42"/>
      <c r="M134" s="42"/>
      <c r="N134" s="42"/>
      <c r="O134" s="42"/>
      <c r="P134" s="42"/>
      <c r="Q134" s="42"/>
      <c r="R134" s="42"/>
      <c r="S134" s="42"/>
      <c r="T134" s="42"/>
      <c r="U134" s="42"/>
      <c r="V134" s="42"/>
      <c r="W134" s="42"/>
      <c r="X134" s="42"/>
      <c r="Y134" s="42"/>
      <c r="Z134" s="42"/>
      <c r="AA134" s="42"/>
      <c r="AB134" s="42"/>
      <c r="AC134" s="42"/>
    </row>
    <row r="135" spans="1:29" x14ac:dyDescent="0.25">
      <c r="A135" s="43"/>
      <c r="B135" s="43"/>
      <c r="C135" s="43"/>
      <c r="D135" s="43"/>
      <c r="E135" s="42"/>
      <c r="F135" s="42"/>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row>
    <row r="136" spans="1:29" x14ac:dyDescent="0.25">
      <c r="A136" s="43"/>
      <c r="B136" s="43"/>
      <c r="C136" s="43"/>
      <c r="D136" s="43"/>
      <c r="E136" s="42"/>
      <c r="F136" s="42"/>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row>
    <row r="137" spans="1:29" x14ac:dyDescent="0.25">
      <c r="A137" s="43"/>
      <c r="B137" s="43"/>
      <c r="C137" s="43"/>
      <c r="D137" s="43"/>
      <c r="E137" s="42"/>
      <c r="F137" s="42"/>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row>
    <row r="138" spans="1:29" x14ac:dyDescent="0.25">
      <c r="A138" s="43"/>
      <c r="B138" s="43"/>
      <c r="C138" s="43"/>
      <c r="D138" s="43"/>
      <c r="E138" s="42"/>
      <c r="F138" s="42"/>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row>
    <row r="139" spans="1:29" x14ac:dyDescent="0.25">
      <c r="A139" s="43"/>
      <c r="B139" s="43"/>
      <c r="C139" s="43"/>
      <c r="D139" s="43"/>
      <c r="E139" s="42"/>
      <c r="F139" s="42"/>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row>
    <row r="140" spans="1:29" x14ac:dyDescent="0.25">
      <c r="A140" s="43"/>
      <c r="B140" s="43"/>
      <c r="C140" s="43"/>
      <c r="D140" s="43"/>
      <c r="E140" s="42"/>
      <c r="F140" s="42"/>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row>
    <row r="141" spans="1:29" x14ac:dyDescent="0.25">
      <c r="A141" s="43"/>
      <c r="B141" s="43"/>
      <c r="C141" s="43"/>
      <c r="D141" s="43"/>
      <c r="E141" s="42"/>
      <c r="F141" s="42"/>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row>
    <row r="142" spans="1:29" x14ac:dyDescent="0.25">
      <c r="A142" s="43"/>
      <c r="B142" s="43"/>
      <c r="C142" s="43"/>
      <c r="D142" s="43"/>
      <c r="E142" s="42"/>
      <c r="F142" s="42"/>
      <c r="G142" s="42"/>
      <c r="H142" s="42"/>
      <c r="I142" s="42"/>
      <c r="J142" s="42"/>
      <c r="K142" s="42"/>
      <c r="L142" s="42"/>
      <c r="M142" s="42"/>
      <c r="N142" s="42"/>
      <c r="O142" s="42"/>
      <c r="P142" s="42"/>
      <c r="Q142" s="42"/>
      <c r="R142" s="42"/>
      <c r="S142" s="42"/>
      <c r="T142" s="42"/>
      <c r="U142" s="42"/>
      <c r="V142" s="42"/>
      <c r="W142" s="42"/>
      <c r="X142" s="42"/>
      <c r="Y142" s="42"/>
      <c r="Z142" s="42"/>
      <c r="AA142" s="42"/>
      <c r="AB142" s="42"/>
      <c r="AC142" s="42"/>
    </row>
    <row r="143" spans="1:29" x14ac:dyDescent="0.25">
      <c r="A143" s="43"/>
      <c r="B143" s="43"/>
      <c r="C143" s="43"/>
      <c r="D143" s="43"/>
      <c r="E143" s="42"/>
      <c r="F143" s="42"/>
      <c r="G143" s="42"/>
      <c r="H143" s="42"/>
      <c r="I143" s="42"/>
      <c r="J143" s="42"/>
      <c r="K143" s="42"/>
      <c r="L143" s="42"/>
      <c r="M143" s="42"/>
      <c r="N143" s="42"/>
      <c r="O143" s="42"/>
      <c r="P143" s="42"/>
      <c r="Q143" s="42"/>
      <c r="R143" s="42"/>
      <c r="S143" s="42"/>
      <c r="T143" s="42"/>
      <c r="U143" s="42"/>
      <c r="V143" s="42"/>
      <c r="W143" s="42"/>
      <c r="X143" s="42"/>
      <c r="Y143" s="42"/>
      <c r="Z143" s="42"/>
      <c r="AA143" s="42"/>
      <c r="AB143" s="42"/>
      <c r="AC143" s="42"/>
    </row>
    <row r="144" spans="1:29" x14ac:dyDescent="0.25">
      <c r="A144" s="43"/>
      <c r="B144" s="43"/>
      <c r="C144" s="43"/>
      <c r="D144" s="43"/>
      <c r="E144" s="42"/>
      <c r="F144" s="42"/>
      <c r="G144" s="42"/>
      <c r="H144" s="42"/>
      <c r="I144" s="42"/>
      <c r="J144" s="42"/>
      <c r="K144" s="42"/>
      <c r="L144" s="42"/>
      <c r="M144" s="42"/>
      <c r="N144" s="42"/>
      <c r="O144" s="42"/>
      <c r="P144" s="42"/>
      <c r="Q144" s="42"/>
      <c r="R144" s="42"/>
      <c r="S144" s="42"/>
      <c r="T144" s="42"/>
      <c r="U144" s="42"/>
      <c r="V144" s="42"/>
      <c r="W144" s="42"/>
      <c r="X144" s="42"/>
      <c r="Y144" s="42"/>
      <c r="Z144" s="42"/>
      <c r="AA144" s="42"/>
      <c r="AB144" s="42"/>
      <c r="AC144" s="42"/>
    </row>
    <row r="145" spans="1:29" x14ac:dyDescent="0.25">
      <c r="A145" s="43"/>
      <c r="B145" s="43"/>
      <c r="C145" s="43"/>
      <c r="D145" s="43"/>
      <c r="E145" s="42"/>
      <c r="F145" s="42"/>
      <c r="G145" s="42"/>
      <c r="H145" s="42"/>
      <c r="I145" s="42"/>
      <c r="J145" s="42"/>
      <c r="K145" s="42"/>
      <c r="L145" s="42"/>
      <c r="M145" s="42"/>
      <c r="N145" s="42"/>
      <c r="O145" s="42"/>
      <c r="P145" s="42"/>
      <c r="Q145" s="42"/>
      <c r="R145" s="42"/>
      <c r="S145" s="42"/>
      <c r="T145" s="42"/>
      <c r="U145" s="42"/>
      <c r="V145" s="42"/>
      <c r="W145" s="42"/>
      <c r="X145" s="42"/>
      <c r="Y145" s="42"/>
      <c r="Z145" s="42"/>
      <c r="AA145" s="42"/>
      <c r="AB145" s="42"/>
      <c r="AC145" s="42"/>
    </row>
    <row r="146" spans="1:29" x14ac:dyDescent="0.25">
      <c r="A146" s="43"/>
      <c r="B146" s="43"/>
      <c r="C146" s="43"/>
      <c r="D146" s="43"/>
      <c r="E146" s="42"/>
      <c r="F146" s="42"/>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row>
    <row r="147" spans="1:29" x14ac:dyDescent="0.25">
      <c r="A147" s="43"/>
      <c r="B147" s="43"/>
      <c r="C147" s="43"/>
      <c r="D147" s="43"/>
      <c r="E147" s="42"/>
      <c r="F147" s="42"/>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row>
    <row r="148" spans="1:29" x14ac:dyDescent="0.25">
      <c r="A148" s="43"/>
      <c r="B148" s="43"/>
      <c r="C148" s="43"/>
      <c r="D148" s="43"/>
      <c r="E148" s="42"/>
      <c r="F148" s="42"/>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row>
    <row r="149" spans="1:29" x14ac:dyDescent="0.25">
      <c r="A149" s="43"/>
      <c r="B149" s="43"/>
      <c r="C149" s="43"/>
      <c r="D149" s="43"/>
      <c r="E149" s="42"/>
      <c r="F149" s="42"/>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row>
    <row r="150" spans="1:29" x14ac:dyDescent="0.25">
      <c r="A150" s="43"/>
      <c r="B150" s="43"/>
      <c r="C150" s="43"/>
      <c r="D150" s="43"/>
      <c r="E150" s="42"/>
      <c r="F150" s="42"/>
      <c r="G150" s="42"/>
      <c r="H150" s="42"/>
      <c r="I150" s="42"/>
      <c r="J150" s="42"/>
      <c r="K150" s="42"/>
      <c r="L150" s="42"/>
      <c r="M150" s="42"/>
      <c r="N150" s="42"/>
      <c r="O150" s="42"/>
      <c r="P150" s="42"/>
      <c r="Q150" s="42"/>
      <c r="R150" s="42"/>
      <c r="S150" s="42"/>
      <c r="T150" s="42"/>
      <c r="U150" s="42"/>
      <c r="V150" s="42"/>
      <c r="W150" s="42"/>
      <c r="X150" s="42"/>
      <c r="Y150" s="42"/>
      <c r="Z150" s="42"/>
      <c r="AA150" s="42"/>
      <c r="AB150" s="42"/>
      <c r="AC150" s="42"/>
    </row>
    <row r="151" spans="1:29" x14ac:dyDescent="0.25">
      <c r="A151" s="43"/>
      <c r="B151" s="43"/>
      <c r="C151" s="43"/>
      <c r="D151" s="43"/>
      <c r="E151" s="42"/>
      <c r="F151" s="42"/>
      <c r="G151" s="42"/>
      <c r="H151" s="42"/>
      <c r="I151" s="42"/>
      <c r="J151" s="42"/>
      <c r="K151" s="42"/>
      <c r="L151" s="42"/>
      <c r="M151" s="42"/>
      <c r="N151" s="42"/>
      <c r="O151" s="42"/>
      <c r="P151" s="42"/>
      <c r="Q151" s="42"/>
      <c r="R151" s="42"/>
      <c r="S151" s="42"/>
      <c r="T151" s="42"/>
      <c r="U151" s="42"/>
      <c r="V151" s="42"/>
      <c r="W151" s="42"/>
      <c r="X151" s="42"/>
      <c r="Y151" s="42"/>
      <c r="Z151" s="42"/>
      <c r="AA151" s="42"/>
      <c r="AB151" s="42"/>
      <c r="AC151" s="42"/>
    </row>
    <row r="152" spans="1:29" x14ac:dyDescent="0.25">
      <c r="A152" s="43"/>
      <c r="B152" s="43"/>
      <c r="C152" s="43"/>
      <c r="D152" s="43"/>
      <c r="E152" s="42"/>
      <c r="F152" s="42"/>
      <c r="G152" s="42"/>
      <c r="H152" s="42"/>
      <c r="I152" s="42"/>
      <c r="J152" s="42"/>
      <c r="K152" s="42"/>
      <c r="L152" s="42"/>
      <c r="M152" s="42"/>
      <c r="N152" s="42"/>
      <c r="O152" s="42"/>
      <c r="P152" s="42"/>
      <c r="Q152" s="42"/>
      <c r="R152" s="42"/>
      <c r="S152" s="42"/>
      <c r="T152" s="42"/>
      <c r="U152" s="42"/>
      <c r="V152" s="42"/>
      <c r="W152" s="42"/>
      <c r="X152" s="42"/>
      <c r="Y152" s="42"/>
      <c r="Z152" s="42"/>
      <c r="AA152" s="42"/>
      <c r="AB152" s="42"/>
      <c r="AC152" s="42"/>
    </row>
    <row r="153" spans="1:29" x14ac:dyDescent="0.25">
      <c r="A153" s="43"/>
      <c r="B153" s="43"/>
      <c r="C153" s="43"/>
      <c r="D153" s="43"/>
      <c r="E153" s="42"/>
      <c r="F153" s="42"/>
      <c r="G153" s="42"/>
      <c r="H153" s="42"/>
      <c r="I153" s="42"/>
      <c r="J153" s="42"/>
      <c r="K153" s="42"/>
      <c r="L153" s="42"/>
      <c r="M153" s="42"/>
      <c r="N153" s="42"/>
      <c r="O153" s="42"/>
      <c r="P153" s="42"/>
      <c r="Q153" s="42"/>
      <c r="R153" s="42"/>
      <c r="S153" s="42"/>
      <c r="T153" s="42"/>
      <c r="U153" s="42"/>
      <c r="V153" s="42"/>
      <c r="W153" s="42"/>
      <c r="X153" s="42"/>
      <c r="Y153" s="42"/>
      <c r="Z153" s="42"/>
      <c r="AA153" s="42"/>
      <c r="AB153" s="42"/>
      <c r="AC153" s="42"/>
    </row>
    <row r="154" spans="1:29" x14ac:dyDescent="0.25">
      <c r="A154" s="43"/>
      <c r="B154" s="43"/>
      <c r="C154" s="43"/>
      <c r="D154" s="43"/>
      <c r="E154" s="42"/>
      <c r="F154" s="42"/>
      <c r="G154" s="42"/>
      <c r="H154" s="42"/>
      <c r="I154" s="42"/>
      <c r="J154" s="42"/>
      <c r="K154" s="42"/>
      <c r="L154" s="42"/>
      <c r="M154" s="42"/>
      <c r="N154" s="42"/>
      <c r="O154" s="42"/>
      <c r="P154" s="42"/>
      <c r="Q154" s="42"/>
      <c r="R154" s="42"/>
      <c r="S154" s="42"/>
      <c r="T154" s="42"/>
      <c r="U154" s="42"/>
      <c r="V154" s="42"/>
      <c r="W154" s="42"/>
      <c r="X154" s="42"/>
      <c r="Y154" s="42"/>
      <c r="Z154" s="42"/>
      <c r="AA154" s="42"/>
      <c r="AB154" s="42"/>
      <c r="AC154" s="42"/>
    </row>
    <row r="155" spans="1:29" x14ac:dyDescent="0.25">
      <c r="A155" s="43"/>
      <c r="B155" s="43"/>
      <c r="C155" s="43"/>
      <c r="D155" s="43"/>
      <c r="E155" s="42"/>
      <c r="F155" s="42"/>
      <c r="G155" s="42"/>
      <c r="H155" s="42"/>
      <c r="I155" s="42"/>
      <c r="J155" s="42"/>
      <c r="K155" s="42"/>
      <c r="L155" s="42"/>
      <c r="M155" s="42"/>
      <c r="N155" s="42"/>
      <c r="O155" s="42"/>
      <c r="P155" s="42"/>
      <c r="Q155" s="42"/>
      <c r="R155" s="42"/>
      <c r="S155" s="42"/>
      <c r="T155" s="42"/>
      <c r="U155" s="42"/>
      <c r="V155" s="42"/>
      <c r="W155" s="42"/>
      <c r="X155" s="42"/>
      <c r="Y155" s="42"/>
      <c r="Z155" s="42"/>
      <c r="AA155" s="42"/>
      <c r="AB155" s="42"/>
      <c r="AC155" s="42"/>
    </row>
    <row r="156" spans="1:29" x14ac:dyDescent="0.25">
      <c r="A156" s="43"/>
      <c r="B156" s="43"/>
      <c r="C156" s="43"/>
      <c r="D156" s="43"/>
      <c r="E156" s="42"/>
      <c r="F156" s="42"/>
      <c r="G156" s="42"/>
      <c r="H156" s="42"/>
      <c r="I156" s="42"/>
      <c r="J156" s="42"/>
      <c r="K156" s="42"/>
      <c r="L156" s="42"/>
      <c r="M156" s="42"/>
      <c r="N156" s="42"/>
      <c r="O156" s="42"/>
      <c r="P156" s="42"/>
      <c r="Q156" s="42"/>
      <c r="R156" s="42"/>
      <c r="S156" s="42"/>
      <c r="T156" s="42"/>
      <c r="U156" s="42"/>
      <c r="V156" s="42"/>
      <c r="W156" s="42"/>
      <c r="X156" s="42"/>
      <c r="Y156" s="42"/>
      <c r="Z156" s="42"/>
      <c r="AA156" s="42"/>
      <c r="AB156" s="42"/>
      <c r="AC156" s="42"/>
    </row>
    <row r="157" spans="1:29" x14ac:dyDescent="0.25">
      <c r="A157" s="43"/>
      <c r="B157" s="43"/>
      <c r="C157" s="43"/>
      <c r="D157" s="43"/>
      <c r="E157" s="42"/>
      <c r="F157" s="42"/>
      <c r="G157" s="42"/>
      <c r="H157" s="42"/>
      <c r="I157" s="42"/>
      <c r="J157" s="42"/>
      <c r="K157" s="42"/>
      <c r="L157" s="42"/>
      <c r="M157" s="42"/>
      <c r="N157" s="42"/>
      <c r="O157" s="42"/>
      <c r="P157" s="42"/>
      <c r="Q157" s="42"/>
      <c r="R157" s="42"/>
      <c r="S157" s="42"/>
      <c r="T157" s="42"/>
      <c r="U157" s="42"/>
      <c r="V157" s="42"/>
      <c r="W157" s="42"/>
      <c r="X157" s="42"/>
      <c r="Y157" s="42"/>
      <c r="Z157" s="42"/>
      <c r="AA157" s="42"/>
      <c r="AB157" s="42"/>
      <c r="AC157" s="42"/>
    </row>
    <row r="158" spans="1:29" x14ac:dyDescent="0.25">
      <c r="A158" s="43"/>
      <c r="B158" s="43"/>
      <c r="C158" s="43"/>
      <c r="D158" s="43"/>
      <c r="E158" s="42"/>
      <c r="F158" s="42"/>
      <c r="G158" s="42"/>
      <c r="H158" s="42"/>
      <c r="I158" s="42"/>
      <c r="J158" s="42"/>
      <c r="K158" s="42"/>
      <c r="L158" s="42"/>
      <c r="M158" s="42"/>
      <c r="N158" s="42"/>
      <c r="O158" s="42"/>
      <c r="P158" s="42"/>
      <c r="Q158" s="42"/>
      <c r="R158" s="42"/>
      <c r="S158" s="42"/>
      <c r="T158" s="42"/>
      <c r="U158" s="42"/>
      <c r="V158" s="42"/>
      <c r="W158" s="42"/>
      <c r="X158" s="42"/>
      <c r="Y158" s="42"/>
      <c r="Z158" s="42"/>
      <c r="AA158" s="42"/>
      <c r="AB158" s="42"/>
      <c r="AC158" s="42"/>
    </row>
    <row r="159" spans="1:29" x14ac:dyDescent="0.25">
      <c r="A159" s="43"/>
      <c r="B159" s="43"/>
      <c r="C159" s="43"/>
      <c r="D159" s="43"/>
      <c r="E159" s="42"/>
      <c r="F159" s="42"/>
      <c r="G159" s="42"/>
      <c r="H159" s="42"/>
      <c r="I159" s="42"/>
      <c r="J159" s="42"/>
      <c r="K159" s="42"/>
      <c r="L159" s="42"/>
      <c r="M159" s="42"/>
      <c r="N159" s="42"/>
      <c r="O159" s="42"/>
      <c r="P159" s="42"/>
      <c r="Q159" s="42"/>
      <c r="R159" s="42"/>
      <c r="S159" s="42"/>
      <c r="T159" s="42"/>
      <c r="U159" s="42"/>
      <c r="V159" s="42"/>
      <c r="W159" s="42"/>
      <c r="X159" s="42"/>
      <c r="Y159" s="42"/>
      <c r="Z159" s="42"/>
      <c r="AA159" s="42"/>
      <c r="AB159" s="42"/>
      <c r="AC159" s="42"/>
    </row>
    <row r="160" spans="1:29" x14ac:dyDescent="0.25">
      <c r="A160" s="43"/>
      <c r="B160" s="43"/>
      <c r="C160" s="43"/>
      <c r="D160" s="43"/>
      <c r="E160" s="42"/>
      <c r="F160" s="42"/>
      <c r="G160" s="42"/>
      <c r="H160" s="42"/>
      <c r="I160" s="42"/>
      <c r="J160" s="42"/>
      <c r="K160" s="42"/>
      <c r="L160" s="42"/>
      <c r="M160" s="42"/>
      <c r="N160" s="42"/>
      <c r="O160" s="42"/>
      <c r="P160" s="42"/>
      <c r="Q160" s="42"/>
      <c r="R160" s="42"/>
      <c r="S160" s="42"/>
      <c r="T160" s="42"/>
      <c r="U160" s="42"/>
      <c r="V160" s="42"/>
      <c r="W160" s="42"/>
      <c r="X160" s="42"/>
      <c r="Y160" s="42"/>
      <c r="Z160" s="42"/>
      <c r="AA160" s="42"/>
      <c r="AB160" s="42"/>
      <c r="AC160" s="42"/>
    </row>
    <row r="161" spans="1:29" x14ac:dyDescent="0.25">
      <c r="A161" s="43"/>
      <c r="B161" s="43"/>
      <c r="C161" s="43"/>
      <c r="D161" s="43"/>
      <c r="E161" s="42"/>
      <c r="F161" s="42"/>
      <c r="G161" s="42"/>
      <c r="H161" s="42"/>
      <c r="I161" s="42"/>
      <c r="J161" s="42"/>
      <c r="K161" s="42"/>
      <c r="L161" s="42"/>
      <c r="M161" s="42"/>
      <c r="N161" s="42"/>
      <c r="O161" s="42"/>
      <c r="P161" s="42"/>
      <c r="Q161" s="42"/>
      <c r="R161" s="42"/>
      <c r="S161" s="42"/>
      <c r="T161" s="42"/>
      <c r="U161" s="42"/>
      <c r="V161" s="42"/>
      <c r="W161" s="42"/>
      <c r="X161" s="42"/>
      <c r="Y161" s="42"/>
      <c r="Z161" s="42"/>
      <c r="AA161" s="42"/>
      <c r="AB161" s="42"/>
      <c r="AC161" s="42"/>
    </row>
    <row r="162" spans="1:29" x14ac:dyDescent="0.25">
      <c r="A162" s="43"/>
      <c r="B162" s="43"/>
      <c r="C162" s="43"/>
      <c r="D162" s="43"/>
      <c r="E162" s="42"/>
      <c r="F162" s="42"/>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row>
    <row r="163" spans="1:29" x14ac:dyDescent="0.25">
      <c r="A163" s="43"/>
      <c r="B163" s="43"/>
      <c r="C163" s="43"/>
      <c r="D163" s="43"/>
      <c r="E163" s="42"/>
      <c r="F163" s="42"/>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row>
    <row r="164" spans="1:29" x14ac:dyDescent="0.25">
      <c r="A164" s="43"/>
      <c r="B164" s="43"/>
      <c r="C164" s="43"/>
      <c r="D164" s="43"/>
      <c r="E164" s="42"/>
      <c r="F164" s="42"/>
      <c r="G164" s="42"/>
      <c r="H164" s="42"/>
      <c r="I164" s="42"/>
      <c r="J164" s="42"/>
      <c r="K164" s="42"/>
      <c r="L164" s="42"/>
      <c r="M164" s="42"/>
      <c r="N164" s="42"/>
      <c r="O164" s="42"/>
      <c r="P164" s="42"/>
      <c r="Q164" s="42"/>
      <c r="R164" s="42"/>
      <c r="S164" s="42"/>
      <c r="T164" s="42"/>
      <c r="U164" s="42"/>
      <c r="V164" s="42"/>
      <c r="W164" s="42"/>
      <c r="X164" s="42"/>
      <c r="Y164" s="42"/>
      <c r="Z164" s="42"/>
      <c r="AA164" s="42"/>
      <c r="AB164" s="42"/>
      <c r="AC164" s="42"/>
    </row>
    <row r="165" spans="1:29" x14ac:dyDescent="0.25">
      <c r="A165" s="43"/>
      <c r="B165" s="43"/>
      <c r="C165" s="43"/>
      <c r="D165" s="43"/>
      <c r="E165" s="42"/>
      <c r="F165" s="42"/>
      <c r="G165" s="42"/>
      <c r="H165" s="42"/>
      <c r="I165" s="42"/>
      <c r="J165" s="42"/>
      <c r="K165" s="42"/>
      <c r="L165" s="42"/>
      <c r="M165" s="42"/>
      <c r="N165" s="42"/>
      <c r="O165" s="42"/>
      <c r="P165" s="42"/>
      <c r="Q165" s="42"/>
      <c r="R165" s="42"/>
      <c r="S165" s="42"/>
      <c r="T165" s="42"/>
      <c r="U165" s="42"/>
      <c r="V165" s="42"/>
      <c r="W165" s="42"/>
      <c r="X165" s="42"/>
      <c r="Y165" s="42"/>
      <c r="Z165" s="42"/>
      <c r="AA165" s="42"/>
      <c r="AB165" s="42"/>
      <c r="AC165" s="42"/>
    </row>
    <row r="166" spans="1:29" x14ac:dyDescent="0.25">
      <c r="A166" s="43"/>
      <c r="B166" s="43"/>
      <c r="C166" s="43"/>
      <c r="D166" s="43"/>
      <c r="E166" s="42"/>
      <c r="F166" s="42"/>
      <c r="G166" s="42"/>
      <c r="H166" s="42"/>
      <c r="I166" s="42"/>
      <c r="J166" s="42"/>
      <c r="K166" s="42"/>
      <c r="L166" s="42"/>
      <c r="M166" s="42"/>
      <c r="N166" s="42"/>
      <c r="O166" s="42"/>
      <c r="P166" s="42"/>
      <c r="Q166" s="42"/>
      <c r="R166" s="42"/>
      <c r="S166" s="42"/>
      <c r="T166" s="42"/>
      <c r="U166" s="42"/>
      <c r="V166" s="42"/>
      <c r="W166" s="42"/>
      <c r="X166" s="42"/>
      <c r="Y166" s="42"/>
      <c r="Z166" s="42"/>
      <c r="AA166" s="42"/>
      <c r="AB166" s="42"/>
      <c r="AC166" s="42"/>
    </row>
    <row r="167" spans="1:29" x14ac:dyDescent="0.25">
      <c r="A167" s="43"/>
      <c r="B167" s="43"/>
      <c r="C167" s="43"/>
      <c r="D167" s="43"/>
      <c r="E167" s="42"/>
      <c r="F167" s="42"/>
      <c r="G167" s="42"/>
      <c r="H167" s="42"/>
      <c r="I167" s="42"/>
      <c r="J167" s="42"/>
      <c r="K167" s="42"/>
      <c r="L167" s="42"/>
      <c r="M167" s="42"/>
      <c r="N167" s="42"/>
      <c r="O167" s="42"/>
      <c r="P167" s="42"/>
      <c r="Q167" s="42"/>
      <c r="R167" s="42"/>
      <c r="S167" s="42"/>
      <c r="T167" s="42"/>
      <c r="U167" s="42"/>
      <c r="V167" s="42"/>
      <c r="W167" s="42"/>
      <c r="X167" s="42"/>
      <c r="Y167" s="42"/>
      <c r="Z167" s="42"/>
      <c r="AA167" s="42"/>
      <c r="AB167" s="42"/>
      <c r="AC167" s="42"/>
    </row>
    <row r="168" spans="1:29" x14ac:dyDescent="0.25">
      <c r="A168" s="43"/>
      <c r="B168" s="43"/>
      <c r="C168" s="43"/>
      <c r="D168" s="43"/>
      <c r="E168" s="42"/>
      <c r="F168" s="42"/>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row>
    <row r="169" spans="1:29" x14ac:dyDescent="0.25">
      <c r="A169" s="43"/>
      <c r="B169" s="43"/>
      <c r="C169" s="43"/>
      <c r="D169" s="43"/>
      <c r="E169" s="42"/>
      <c r="F169" s="42"/>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row>
    <row r="170" spans="1:29" x14ac:dyDescent="0.25">
      <c r="A170" s="43"/>
      <c r="B170" s="43"/>
      <c r="C170" s="43"/>
      <c r="D170" s="43"/>
      <c r="E170" s="42"/>
      <c r="F170" s="42"/>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F3B85-79FE-44D6-B512-BEA5D57C6BA1}">
  <sheetPr>
    <tabColor rgb="FFFFC000"/>
  </sheetPr>
  <dimension ref="A1:AC170"/>
  <sheetViews>
    <sheetView showGridLines="0" tabSelected="1" zoomScale="67" zoomScaleNormal="67" workbookViewId="0"/>
  </sheetViews>
  <sheetFormatPr defaultRowHeight="15" x14ac:dyDescent="0.25"/>
  <sheetData>
    <row r="1" spans="1:29" x14ac:dyDescent="0.25">
      <c r="A1" s="45"/>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row>
    <row r="2" spans="1:29" x14ac:dyDescent="0.25">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row>
    <row r="3" spans="1:29" x14ac:dyDescent="0.25">
      <c r="A3" s="43"/>
      <c r="B3" s="43"/>
      <c r="C3" s="43"/>
      <c r="D3" s="43"/>
      <c r="E3" s="43"/>
      <c r="F3" s="43"/>
      <c r="G3" s="43"/>
      <c r="H3" s="43"/>
      <c r="I3" s="43"/>
      <c r="J3" s="43"/>
      <c r="K3" s="43"/>
      <c r="L3" s="43"/>
      <c r="M3" s="43"/>
      <c r="N3" s="43"/>
      <c r="O3" s="43"/>
      <c r="P3" s="43"/>
      <c r="Q3" s="43"/>
      <c r="R3" s="43"/>
      <c r="S3" s="43"/>
      <c r="T3" s="43"/>
      <c r="U3" s="43"/>
      <c r="V3" s="43"/>
      <c r="W3" s="43"/>
      <c r="X3" s="43"/>
      <c r="Y3" s="43"/>
      <c r="Z3" s="43"/>
      <c r="AA3" s="43"/>
      <c r="AB3" s="43"/>
      <c r="AC3" s="43"/>
    </row>
    <row r="4" spans="1:29" x14ac:dyDescent="0.25">
      <c r="A4" s="43"/>
      <c r="B4" s="43"/>
      <c r="C4" s="43"/>
      <c r="D4" s="43"/>
      <c r="E4" s="43"/>
      <c r="F4" s="43"/>
      <c r="G4" s="43"/>
      <c r="H4" s="43"/>
      <c r="I4" s="43"/>
      <c r="J4" s="43"/>
      <c r="K4" s="43"/>
      <c r="L4" s="43"/>
      <c r="M4" s="43"/>
      <c r="N4" s="43"/>
      <c r="O4" s="43"/>
      <c r="P4" s="43"/>
      <c r="Q4" s="43"/>
      <c r="R4" s="43"/>
      <c r="S4" s="43"/>
      <c r="T4" s="43"/>
      <c r="U4" s="43"/>
      <c r="V4" s="43"/>
      <c r="W4" s="43"/>
      <c r="X4" s="43"/>
      <c r="Y4" s="43"/>
      <c r="Z4" s="43"/>
      <c r="AA4" s="43"/>
      <c r="AB4" s="43"/>
      <c r="AC4" s="43"/>
    </row>
    <row r="5" spans="1:29" x14ac:dyDescent="0.25">
      <c r="A5" s="43"/>
      <c r="B5" s="43"/>
      <c r="C5" s="43"/>
      <c r="D5" s="43"/>
      <c r="E5" s="43"/>
      <c r="F5" s="43"/>
      <c r="G5" s="43"/>
      <c r="H5" s="43"/>
      <c r="I5" s="43"/>
      <c r="J5" s="43"/>
      <c r="K5" s="43"/>
      <c r="L5" s="43"/>
      <c r="M5" s="43"/>
      <c r="N5" s="43"/>
      <c r="O5" s="43"/>
      <c r="P5" s="43"/>
      <c r="Q5" s="43"/>
      <c r="R5" s="43"/>
      <c r="S5" s="43"/>
      <c r="T5" s="43"/>
      <c r="U5" s="43"/>
      <c r="V5" s="43"/>
      <c r="W5" s="43"/>
      <c r="X5" s="43"/>
      <c r="Y5" s="43"/>
      <c r="Z5" s="43"/>
      <c r="AA5" s="43"/>
      <c r="AB5" s="43"/>
      <c r="AC5" s="43"/>
    </row>
    <row r="6" spans="1:29" x14ac:dyDescent="0.25">
      <c r="A6" s="43"/>
      <c r="B6" s="43"/>
      <c r="C6" s="43"/>
      <c r="D6" s="43"/>
      <c r="E6" s="43"/>
      <c r="F6" s="43"/>
      <c r="G6" s="43"/>
      <c r="H6" s="43"/>
      <c r="I6" s="43"/>
      <c r="J6" s="43"/>
      <c r="K6" s="43"/>
      <c r="L6" s="43"/>
      <c r="M6" s="43"/>
      <c r="N6" s="43"/>
      <c r="O6" s="43"/>
      <c r="P6" s="43"/>
      <c r="Q6" s="43"/>
      <c r="R6" s="43"/>
      <c r="S6" s="43"/>
      <c r="T6" s="43"/>
      <c r="U6" s="43"/>
      <c r="V6" s="43"/>
      <c r="W6" s="43"/>
      <c r="X6" s="43"/>
      <c r="Y6" s="43"/>
      <c r="Z6" s="43"/>
      <c r="AA6" s="43"/>
      <c r="AB6" s="43"/>
      <c r="AC6" s="43"/>
    </row>
    <row r="7" spans="1:29" x14ac:dyDescent="0.25">
      <c r="A7" s="43"/>
      <c r="B7" s="43"/>
      <c r="C7" s="43"/>
      <c r="D7" s="43"/>
      <c r="E7" s="43"/>
      <c r="F7" s="43"/>
      <c r="G7" s="43"/>
      <c r="H7" s="43"/>
      <c r="I7" s="43"/>
      <c r="J7" s="43"/>
      <c r="K7" s="43"/>
      <c r="L7" s="43"/>
      <c r="M7" s="43"/>
      <c r="N7" s="43"/>
      <c r="O7" s="43"/>
      <c r="P7" s="43"/>
      <c r="Q7" s="43"/>
      <c r="R7" s="43"/>
      <c r="S7" s="43"/>
      <c r="T7" s="43"/>
      <c r="U7" s="43"/>
      <c r="V7" s="43"/>
      <c r="W7" s="43"/>
      <c r="X7" s="43"/>
      <c r="Y7" s="43"/>
      <c r="Z7" s="43"/>
      <c r="AA7" s="43"/>
      <c r="AB7" s="43"/>
      <c r="AC7" s="43"/>
    </row>
    <row r="8" spans="1:29" x14ac:dyDescent="0.25">
      <c r="A8" s="43"/>
      <c r="B8" s="43"/>
      <c r="C8" s="43"/>
      <c r="D8" s="43"/>
      <c r="E8" s="43"/>
      <c r="F8" s="43"/>
      <c r="G8" s="43"/>
      <c r="H8" s="43"/>
      <c r="I8" s="43"/>
      <c r="J8" s="43"/>
      <c r="K8" s="43"/>
      <c r="L8" s="43"/>
      <c r="M8" s="43"/>
      <c r="N8" s="43"/>
      <c r="O8" s="43"/>
      <c r="P8" s="43"/>
      <c r="Q8" s="43"/>
      <c r="R8" s="43"/>
      <c r="S8" s="43"/>
      <c r="T8" s="43"/>
      <c r="U8" s="43"/>
      <c r="V8" s="43"/>
      <c r="W8" s="43"/>
      <c r="X8" s="43"/>
      <c r="Y8" s="43"/>
      <c r="Z8" s="43"/>
      <c r="AA8" s="43"/>
      <c r="AB8" s="43"/>
      <c r="AC8" s="43"/>
    </row>
    <row r="9" spans="1:29" x14ac:dyDescent="0.25">
      <c r="A9" s="43"/>
      <c r="B9" s="43"/>
      <c r="C9" s="43"/>
      <c r="D9" s="43"/>
      <c r="E9" s="42"/>
      <c r="F9" s="42"/>
      <c r="G9" s="42"/>
      <c r="H9" s="42"/>
      <c r="I9" s="42"/>
      <c r="J9" s="42"/>
      <c r="K9" s="42"/>
      <c r="L9" s="42"/>
      <c r="M9" s="42"/>
      <c r="N9" s="42"/>
      <c r="O9" s="42"/>
      <c r="P9" s="42"/>
      <c r="Q9" s="42"/>
      <c r="R9" s="42"/>
      <c r="S9" s="42"/>
      <c r="T9" s="42"/>
      <c r="U9" s="42"/>
      <c r="V9" s="42"/>
      <c r="W9" s="42"/>
      <c r="X9" s="42"/>
      <c r="Y9" s="42"/>
      <c r="Z9" s="42"/>
      <c r="AA9" s="42"/>
      <c r="AB9" s="42"/>
      <c r="AC9" s="42"/>
    </row>
    <row r="10" spans="1:29" x14ac:dyDescent="0.25">
      <c r="A10" s="43"/>
      <c r="B10" s="43"/>
      <c r="C10" s="43"/>
      <c r="D10" s="43"/>
      <c r="E10" s="42"/>
      <c r="F10" s="42"/>
      <c r="G10" s="42"/>
      <c r="H10" s="42"/>
      <c r="I10" s="42"/>
      <c r="J10" s="42"/>
      <c r="K10" s="42"/>
      <c r="L10" s="42"/>
      <c r="M10" s="42"/>
      <c r="N10" s="42"/>
      <c r="O10" s="42"/>
      <c r="P10" s="42"/>
      <c r="Q10" s="42"/>
      <c r="R10" s="42"/>
      <c r="S10" s="42"/>
      <c r="T10" s="42"/>
      <c r="U10" s="42"/>
      <c r="V10" s="42"/>
      <c r="W10" s="42"/>
      <c r="X10" s="42"/>
      <c r="Y10" s="42"/>
      <c r="Z10" s="42"/>
      <c r="AA10" s="42"/>
      <c r="AB10" s="42"/>
      <c r="AC10" s="42"/>
    </row>
    <row r="11" spans="1:29" x14ac:dyDescent="0.25">
      <c r="A11" s="43"/>
      <c r="B11" s="43"/>
      <c r="C11" s="43"/>
      <c r="D11" s="43"/>
      <c r="E11" s="42"/>
      <c r="F11" s="42"/>
      <c r="G11" s="42"/>
      <c r="H11" s="42"/>
      <c r="I11" s="42"/>
      <c r="J11" s="42"/>
      <c r="K11" s="42"/>
      <c r="L11" s="42"/>
      <c r="M11" s="42"/>
      <c r="N11" s="42"/>
      <c r="O11" s="42"/>
      <c r="P11" s="42"/>
      <c r="Q11" s="42"/>
      <c r="R11" s="42"/>
      <c r="S11" s="42"/>
      <c r="T11" s="42"/>
      <c r="U11" s="42"/>
      <c r="V11" s="42"/>
      <c r="W11" s="42"/>
      <c r="X11" s="42"/>
      <c r="Y11" s="42"/>
      <c r="Z11" s="42"/>
      <c r="AA11" s="42"/>
      <c r="AB11" s="42"/>
      <c r="AC11" s="42"/>
    </row>
    <row r="12" spans="1:29" x14ac:dyDescent="0.25">
      <c r="A12" s="43"/>
      <c r="B12" s="43"/>
      <c r="C12" s="43"/>
      <c r="D12" s="43"/>
      <c r="E12" s="42"/>
      <c r="F12" s="42"/>
      <c r="G12" s="42"/>
      <c r="H12" s="42"/>
      <c r="I12" s="42"/>
      <c r="J12" s="42"/>
      <c r="K12" s="42"/>
      <c r="L12" s="42"/>
      <c r="M12" s="42"/>
      <c r="N12" s="42"/>
      <c r="O12" s="42"/>
      <c r="P12" s="42"/>
      <c r="Q12" s="42"/>
      <c r="R12" s="42"/>
      <c r="S12" s="42"/>
      <c r="T12" s="42"/>
      <c r="U12" s="42"/>
      <c r="V12" s="42"/>
      <c r="W12" s="42"/>
      <c r="X12" s="42"/>
      <c r="Y12" s="42"/>
      <c r="Z12" s="42"/>
      <c r="AA12" s="42"/>
      <c r="AB12" s="42"/>
      <c r="AC12" s="42"/>
    </row>
    <row r="13" spans="1:29" x14ac:dyDescent="0.25">
      <c r="A13" s="43"/>
      <c r="B13" s="43"/>
      <c r="C13" s="43"/>
      <c r="D13" s="43"/>
      <c r="E13" s="42"/>
      <c r="F13" s="42"/>
      <c r="G13" s="42"/>
      <c r="H13" s="42"/>
      <c r="I13" s="42"/>
      <c r="J13" s="42"/>
      <c r="K13" s="42"/>
      <c r="L13" s="42"/>
      <c r="M13" s="42"/>
      <c r="N13" s="42"/>
      <c r="O13" s="42"/>
      <c r="P13" s="42"/>
      <c r="Q13" s="42"/>
      <c r="R13" s="42"/>
      <c r="S13" s="42"/>
      <c r="T13" s="42"/>
      <c r="U13" s="42"/>
      <c r="V13" s="42"/>
      <c r="W13" s="42"/>
      <c r="X13" s="42"/>
      <c r="Y13" s="42"/>
      <c r="Z13" s="42"/>
      <c r="AA13" s="42"/>
      <c r="AB13" s="42"/>
      <c r="AC13" s="42"/>
    </row>
    <row r="14" spans="1:29" x14ac:dyDescent="0.25">
      <c r="A14" s="43"/>
      <c r="B14" s="43"/>
      <c r="C14" s="43"/>
      <c r="D14" s="43"/>
      <c r="E14" s="42"/>
      <c r="F14" s="42"/>
      <c r="G14" s="42"/>
      <c r="H14" s="42"/>
      <c r="I14" s="42"/>
      <c r="J14" s="42"/>
      <c r="K14" s="42"/>
      <c r="L14" s="42"/>
      <c r="M14" s="42"/>
      <c r="N14" s="42"/>
      <c r="O14" s="42"/>
      <c r="P14" s="42"/>
      <c r="Q14" s="42"/>
      <c r="R14" s="42"/>
      <c r="S14" s="42"/>
      <c r="T14" s="42"/>
      <c r="U14" s="42"/>
      <c r="V14" s="42"/>
      <c r="W14" s="42"/>
      <c r="X14" s="42"/>
      <c r="Y14" s="42"/>
      <c r="Z14" s="42"/>
      <c r="AA14" s="42"/>
      <c r="AB14" s="42"/>
      <c r="AC14" s="42"/>
    </row>
    <row r="15" spans="1:29" x14ac:dyDescent="0.25">
      <c r="A15" s="43"/>
      <c r="B15" s="43"/>
      <c r="C15" s="43"/>
      <c r="D15" s="43"/>
      <c r="E15" s="42"/>
      <c r="F15" s="42"/>
      <c r="G15" s="42"/>
      <c r="H15" s="42"/>
      <c r="I15" s="42"/>
      <c r="J15" s="42"/>
      <c r="K15" s="42"/>
      <c r="L15" s="42"/>
      <c r="M15" s="42"/>
      <c r="N15" s="42"/>
      <c r="O15" s="42"/>
      <c r="P15" s="42"/>
      <c r="Q15" s="42"/>
      <c r="R15" s="42"/>
      <c r="S15" s="42"/>
      <c r="T15" s="42"/>
      <c r="U15" s="42"/>
      <c r="V15" s="42"/>
      <c r="W15" s="42"/>
      <c r="X15" s="42"/>
      <c r="Y15" s="42"/>
      <c r="Z15" s="42"/>
      <c r="AA15" s="42"/>
      <c r="AB15" s="42"/>
      <c r="AC15" s="42"/>
    </row>
    <row r="16" spans="1:29" x14ac:dyDescent="0.25">
      <c r="A16" s="43"/>
      <c r="B16" s="43"/>
      <c r="C16" s="43"/>
      <c r="D16" s="43"/>
      <c r="E16" s="42"/>
      <c r="F16" s="42"/>
      <c r="G16" s="42"/>
      <c r="H16" s="42"/>
      <c r="I16" s="42"/>
      <c r="J16" s="42"/>
      <c r="K16" s="42"/>
      <c r="L16" s="42"/>
      <c r="M16" s="42"/>
      <c r="N16" s="42"/>
      <c r="O16" s="42"/>
      <c r="P16" s="42"/>
      <c r="Q16" s="42"/>
      <c r="R16" s="42"/>
      <c r="S16" s="42"/>
      <c r="T16" s="42"/>
      <c r="U16" s="42"/>
      <c r="V16" s="42"/>
      <c r="W16" s="42"/>
      <c r="X16" s="42"/>
      <c r="Y16" s="42"/>
      <c r="Z16" s="42"/>
      <c r="AA16" s="42"/>
      <c r="AB16" s="42"/>
      <c r="AC16" s="42"/>
    </row>
    <row r="17" spans="1:29" x14ac:dyDescent="0.25">
      <c r="A17" s="43"/>
      <c r="B17" s="43"/>
      <c r="C17" s="43"/>
      <c r="D17" s="43"/>
      <c r="E17" s="42"/>
      <c r="F17" s="42"/>
      <c r="G17" s="42"/>
      <c r="H17" s="42"/>
      <c r="I17" s="42"/>
      <c r="J17" s="42"/>
      <c r="K17" s="42"/>
      <c r="L17" s="42"/>
      <c r="M17" s="42"/>
      <c r="N17" s="42"/>
      <c r="O17" s="42"/>
      <c r="P17" s="42"/>
      <c r="Q17" s="42"/>
      <c r="R17" s="42"/>
      <c r="S17" s="42"/>
      <c r="T17" s="42"/>
      <c r="U17" s="42"/>
      <c r="V17" s="42"/>
      <c r="W17" s="42"/>
      <c r="X17" s="42"/>
      <c r="Y17" s="42"/>
      <c r="Z17" s="42"/>
      <c r="AA17" s="42"/>
      <c r="AB17" s="42"/>
      <c r="AC17" s="42"/>
    </row>
    <row r="18" spans="1:29" x14ac:dyDescent="0.25">
      <c r="A18" s="43"/>
      <c r="B18" s="43"/>
      <c r="C18" s="43"/>
      <c r="D18" s="43"/>
      <c r="E18" s="42"/>
      <c r="F18" s="42"/>
      <c r="G18" s="42"/>
      <c r="H18" s="42"/>
      <c r="I18" s="42"/>
      <c r="J18" s="42"/>
      <c r="K18" s="42"/>
      <c r="L18" s="42"/>
      <c r="M18" s="42"/>
      <c r="N18" s="42"/>
      <c r="O18" s="42"/>
      <c r="P18" s="42"/>
      <c r="Q18" s="42"/>
      <c r="R18" s="42"/>
      <c r="S18" s="42"/>
      <c r="T18" s="42"/>
      <c r="U18" s="42"/>
      <c r="V18" s="42"/>
      <c r="W18" s="42"/>
      <c r="X18" s="42"/>
      <c r="Y18" s="42"/>
      <c r="Z18" s="42"/>
      <c r="AA18" s="42"/>
      <c r="AB18" s="42"/>
      <c r="AC18" s="42"/>
    </row>
    <row r="19" spans="1:29" x14ac:dyDescent="0.25">
      <c r="A19" s="43"/>
      <c r="B19" s="43"/>
      <c r="C19" s="43"/>
      <c r="D19" s="43"/>
      <c r="E19" s="42"/>
      <c r="F19" s="42"/>
      <c r="G19" s="42"/>
      <c r="H19" s="42"/>
      <c r="I19" s="42"/>
      <c r="J19" s="42"/>
      <c r="K19" s="42"/>
      <c r="L19" s="42"/>
      <c r="M19" s="42"/>
      <c r="N19" s="42"/>
      <c r="O19" s="42"/>
      <c r="P19" s="42"/>
      <c r="Q19" s="42"/>
      <c r="R19" s="42"/>
      <c r="S19" s="42"/>
      <c r="T19" s="42"/>
      <c r="U19" s="42"/>
      <c r="V19" s="42"/>
      <c r="W19" s="42"/>
      <c r="X19" s="42"/>
      <c r="Y19" s="42"/>
      <c r="Z19" s="42"/>
      <c r="AA19" s="42"/>
      <c r="AB19" s="42"/>
      <c r="AC19" s="42"/>
    </row>
    <row r="20" spans="1:29" x14ac:dyDescent="0.25">
      <c r="A20" s="43"/>
      <c r="B20" s="43"/>
      <c r="C20" s="43"/>
      <c r="D20" s="43"/>
      <c r="E20" s="42"/>
      <c r="F20" s="42"/>
      <c r="G20" s="42"/>
      <c r="H20" s="42"/>
      <c r="I20" s="42"/>
      <c r="J20" s="42"/>
      <c r="K20" s="42"/>
      <c r="L20" s="42"/>
      <c r="M20" s="42"/>
      <c r="N20" s="42"/>
      <c r="O20" s="42"/>
      <c r="P20" s="42"/>
      <c r="Q20" s="42"/>
      <c r="R20" s="42"/>
      <c r="S20" s="42"/>
      <c r="T20" s="42"/>
      <c r="U20" s="42"/>
      <c r="V20" s="42"/>
      <c r="W20" s="42"/>
      <c r="X20" s="42"/>
      <c r="Y20" s="42"/>
      <c r="Z20" s="42"/>
      <c r="AA20" s="42"/>
      <c r="AB20" s="42"/>
      <c r="AC20" s="42"/>
    </row>
    <row r="21" spans="1:29" x14ac:dyDescent="0.25">
      <c r="A21" s="43"/>
      <c r="B21" s="43"/>
      <c r="C21" s="43"/>
      <c r="D21" s="43"/>
      <c r="E21" s="42"/>
      <c r="F21" s="42"/>
      <c r="G21" s="42"/>
      <c r="H21" s="42"/>
      <c r="I21" s="42"/>
      <c r="J21" s="42"/>
      <c r="K21" s="42"/>
      <c r="L21" s="42"/>
      <c r="M21" s="42"/>
      <c r="N21" s="42"/>
      <c r="O21" s="42"/>
      <c r="P21" s="42"/>
      <c r="Q21" s="42"/>
      <c r="R21" s="42"/>
      <c r="S21" s="42"/>
      <c r="T21" s="42"/>
      <c r="U21" s="42"/>
      <c r="V21" s="42"/>
      <c r="W21" s="42"/>
      <c r="X21" s="42"/>
      <c r="Y21" s="42"/>
      <c r="Z21" s="42"/>
      <c r="AA21" s="42"/>
      <c r="AB21" s="42"/>
      <c r="AC21" s="42"/>
    </row>
    <row r="22" spans="1:29" x14ac:dyDescent="0.25">
      <c r="A22" s="43"/>
      <c r="B22" s="43"/>
      <c r="C22" s="43"/>
      <c r="D22" s="43"/>
      <c r="E22" s="42"/>
      <c r="F22" s="42"/>
      <c r="G22" s="42"/>
      <c r="H22" s="42"/>
      <c r="I22" s="42"/>
      <c r="J22" s="42"/>
      <c r="K22" s="42"/>
      <c r="L22" s="42"/>
      <c r="M22" s="42"/>
      <c r="N22" s="42"/>
      <c r="O22" s="42"/>
      <c r="P22" s="42"/>
      <c r="Q22" s="42"/>
      <c r="R22" s="42"/>
      <c r="S22" s="42"/>
      <c r="T22" s="42"/>
      <c r="U22" s="42"/>
      <c r="V22" s="42"/>
      <c r="W22" s="42"/>
      <c r="X22" s="42"/>
      <c r="Y22" s="42"/>
      <c r="Z22" s="42"/>
      <c r="AA22" s="42"/>
      <c r="AB22" s="42"/>
      <c r="AC22" s="42"/>
    </row>
    <row r="23" spans="1:29" x14ac:dyDescent="0.25">
      <c r="A23" s="43"/>
      <c r="B23" s="43"/>
      <c r="C23" s="43"/>
      <c r="D23" s="43"/>
      <c r="E23" s="42"/>
      <c r="F23" s="42"/>
      <c r="G23" s="42"/>
      <c r="H23" s="42"/>
      <c r="I23" s="42"/>
      <c r="J23" s="42"/>
      <c r="K23" s="42"/>
      <c r="L23" s="42"/>
      <c r="M23" s="42"/>
      <c r="N23" s="42"/>
      <c r="O23" s="42"/>
      <c r="P23" s="42"/>
      <c r="Q23" s="42"/>
      <c r="R23" s="42"/>
      <c r="S23" s="42"/>
      <c r="T23" s="42"/>
      <c r="U23" s="42"/>
      <c r="V23" s="42"/>
      <c r="W23" s="42"/>
      <c r="X23" s="42"/>
      <c r="Y23" s="42"/>
      <c r="Z23" s="42"/>
      <c r="AA23" s="42"/>
      <c r="AB23" s="42"/>
      <c r="AC23" s="42"/>
    </row>
    <row r="24" spans="1:29" x14ac:dyDescent="0.25">
      <c r="A24" s="43"/>
      <c r="B24" s="43"/>
      <c r="C24" s="43"/>
      <c r="D24" s="43"/>
      <c r="E24" s="42"/>
      <c r="F24" s="42"/>
      <c r="G24" s="42"/>
      <c r="H24" s="42"/>
      <c r="I24" s="42"/>
      <c r="J24" s="42"/>
      <c r="K24" s="42"/>
      <c r="L24" s="42"/>
      <c r="M24" s="42"/>
      <c r="N24" s="42"/>
      <c r="O24" s="42"/>
      <c r="P24" s="42"/>
      <c r="Q24" s="42"/>
      <c r="R24" s="42"/>
      <c r="S24" s="42"/>
      <c r="T24" s="42"/>
      <c r="U24" s="42"/>
      <c r="V24" s="42"/>
      <c r="W24" s="42"/>
      <c r="X24" s="42"/>
      <c r="Y24" s="42"/>
      <c r="Z24" s="42"/>
      <c r="AA24" s="42"/>
      <c r="AB24" s="42"/>
      <c r="AC24" s="42"/>
    </row>
    <row r="25" spans="1:29" x14ac:dyDescent="0.25">
      <c r="A25" s="43"/>
      <c r="B25" s="43"/>
      <c r="C25" s="43"/>
      <c r="D25" s="43"/>
      <c r="E25" s="42"/>
      <c r="F25" s="42"/>
      <c r="G25" s="42"/>
      <c r="H25" s="42"/>
      <c r="I25" s="42"/>
      <c r="J25" s="42"/>
      <c r="K25" s="42"/>
      <c r="L25" s="42"/>
      <c r="M25" s="42"/>
      <c r="N25" s="42"/>
      <c r="O25" s="42"/>
      <c r="P25" s="42"/>
      <c r="Q25" s="42"/>
      <c r="R25" s="42"/>
      <c r="S25" s="42"/>
      <c r="T25" s="42"/>
      <c r="U25" s="42"/>
      <c r="V25" s="42"/>
      <c r="W25" s="42"/>
      <c r="X25" s="42"/>
      <c r="Y25" s="42"/>
      <c r="Z25" s="42"/>
      <c r="AA25" s="42"/>
      <c r="AB25" s="42"/>
      <c r="AC25" s="42"/>
    </row>
    <row r="26" spans="1:29" x14ac:dyDescent="0.25">
      <c r="A26" s="43"/>
      <c r="B26" s="43"/>
      <c r="C26" s="43"/>
      <c r="D26" s="43"/>
      <c r="E26" s="42"/>
      <c r="F26" s="42"/>
      <c r="G26" s="42"/>
      <c r="H26" s="42"/>
      <c r="I26" s="42"/>
      <c r="J26" s="42"/>
      <c r="K26" s="42"/>
      <c r="L26" s="42"/>
      <c r="M26" s="42"/>
      <c r="N26" s="42"/>
      <c r="O26" s="42"/>
      <c r="P26" s="42"/>
      <c r="Q26" s="42"/>
      <c r="R26" s="42"/>
      <c r="S26" s="42"/>
      <c r="T26" s="42"/>
      <c r="U26" s="42"/>
      <c r="V26" s="42"/>
      <c r="W26" s="42"/>
      <c r="X26" s="42"/>
      <c r="Y26" s="42"/>
      <c r="Z26" s="42"/>
      <c r="AA26" s="42"/>
      <c r="AB26" s="42"/>
      <c r="AC26" s="42"/>
    </row>
    <row r="27" spans="1:29" x14ac:dyDescent="0.25">
      <c r="A27" s="43"/>
      <c r="B27" s="43"/>
      <c r="C27" s="43"/>
      <c r="D27" s="43"/>
      <c r="E27" s="42"/>
      <c r="F27" s="42"/>
      <c r="G27" s="42"/>
      <c r="H27" s="42"/>
      <c r="I27" s="42"/>
      <c r="J27" s="42"/>
      <c r="K27" s="42"/>
      <c r="L27" s="42"/>
      <c r="M27" s="42"/>
      <c r="N27" s="42"/>
      <c r="O27" s="42"/>
      <c r="P27" s="42"/>
      <c r="Q27" s="42"/>
      <c r="R27" s="42"/>
      <c r="S27" s="42"/>
      <c r="T27" s="42"/>
      <c r="U27" s="42"/>
      <c r="V27" s="42"/>
      <c r="W27" s="42"/>
      <c r="X27" s="42"/>
      <c r="Y27" s="42"/>
      <c r="Z27" s="42"/>
      <c r="AA27" s="42"/>
      <c r="AB27" s="42"/>
      <c r="AC27" s="42"/>
    </row>
    <row r="28" spans="1:29" x14ac:dyDescent="0.25">
      <c r="A28" s="43"/>
      <c r="B28" s="43"/>
      <c r="C28" s="43"/>
      <c r="D28" s="43"/>
      <c r="E28" s="42"/>
      <c r="F28" s="42"/>
      <c r="G28" s="42"/>
      <c r="H28" s="42"/>
      <c r="I28" s="42"/>
      <c r="J28" s="42"/>
      <c r="K28" s="42"/>
      <c r="L28" s="42"/>
      <c r="M28" s="42"/>
      <c r="N28" s="42"/>
      <c r="O28" s="42"/>
      <c r="P28" s="42"/>
      <c r="Q28" s="42"/>
      <c r="R28" s="42"/>
      <c r="S28" s="42"/>
      <c r="T28" s="42"/>
      <c r="U28" s="42"/>
      <c r="V28" s="42"/>
      <c r="W28" s="42"/>
      <c r="X28" s="42"/>
      <c r="Y28" s="42"/>
      <c r="Z28" s="42"/>
      <c r="AA28" s="42"/>
      <c r="AB28" s="42"/>
      <c r="AC28" s="42"/>
    </row>
    <row r="29" spans="1:29" x14ac:dyDescent="0.25">
      <c r="A29" s="43"/>
      <c r="B29" s="43"/>
      <c r="C29" s="43"/>
      <c r="D29" s="43"/>
      <c r="E29" s="42"/>
      <c r="F29" s="42"/>
      <c r="G29" s="42"/>
      <c r="H29" s="42"/>
      <c r="I29" s="42"/>
      <c r="J29" s="42"/>
      <c r="K29" s="42"/>
      <c r="L29" s="42"/>
      <c r="M29" s="42"/>
      <c r="N29" s="42"/>
      <c r="O29" s="42"/>
      <c r="P29" s="42"/>
      <c r="Q29" s="42"/>
      <c r="R29" s="42"/>
      <c r="S29" s="42"/>
      <c r="T29" s="42"/>
      <c r="U29" s="42"/>
      <c r="V29" s="42"/>
      <c r="W29" s="42"/>
      <c r="X29" s="42"/>
      <c r="Y29" s="42"/>
      <c r="Z29" s="42"/>
      <c r="AA29" s="42"/>
      <c r="AB29" s="42"/>
      <c r="AC29" s="42"/>
    </row>
    <row r="30" spans="1:29" x14ac:dyDescent="0.25">
      <c r="A30" s="43"/>
      <c r="B30" s="43"/>
      <c r="C30" s="43"/>
      <c r="D30" s="43"/>
      <c r="E30" s="42"/>
      <c r="F30" s="42"/>
      <c r="G30" s="42"/>
      <c r="H30" s="42"/>
      <c r="I30" s="42"/>
      <c r="J30" s="42"/>
      <c r="K30" s="42"/>
      <c r="L30" s="42"/>
      <c r="M30" s="42"/>
      <c r="N30" s="42"/>
      <c r="O30" s="42"/>
      <c r="P30" s="42"/>
      <c r="Q30" s="42"/>
      <c r="R30" s="42"/>
      <c r="S30" s="42"/>
      <c r="T30" s="42"/>
      <c r="U30" s="42"/>
      <c r="V30" s="42"/>
      <c r="W30" s="42"/>
      <c r="X30" s="42"/>
      <c r="Y30" s="42"/>
      <c r="Z30" s="42"/>
      <c r="AA30" s="42"/>
      <c r="AB30" s="42"/>
      <c r="AC30" s="42"/>
    </row>
    <row r="31" spans="1:29" x14ac:dyDescent="0.25">
      <c r="A31" s="43"/>
      <c r="B31" s="43"/>
      <c r="C31" s="43"/>
      <c r="D31" s="43"/>
      <c r="E31" s="42"/>
      <c r="F31" s="42"/>
      <c r="G31" s="42"/>
      <c r="H31" s="42"/>
      <c r="I31" s="42"/>
      <c r="J31" s="42"/>
      <c r="K31" s="42"/>
      <c r="L31" s="42"/>
      <c r="M31" s="42"/>
      <c r="N31" s="42"/>
      <c r="O31" s="42"/>
      <c r="P31" s="42"/>
      <c r="Q31" s="42"/>
      <c r="R31" s="42"/>
      <c r="S31" s="42"/>
      <c r="T31" s="42"/>
      <c r="U31" s="42"/>
      <c r="V31" s="42"/>
      <c r="W31" s="42"/>
      <c r="X31" s="42"/>
      <c r="Y31" s="42"/>
      <c r="Z31" s="42"/>
      <c r="AA31" s="42"/>
      <c r="AB31" s="42"/>
      <c r="AC31" s="42"/>
    </row>
    <row r="32" spans="1:29" x14ac:dyDescent="0.25">
      <c r="A32" s="43"/>
      <c r="B32" s="43"/>
      <c r="C32" s="43"/>
      <c r="D32" s="43"/>
      <c r="E32" s="42"/>
      <c r="F32" s="42"/>
      <c r="G32" s="42"/>
      <c r="H32" s="42"/>
      <c r="I32" s="42"/>
      <c r="J32" s="42"/>
      <c r="K32" s="42"/>
      <c r="L32" s="42"/>
      <c r="M32" s="42"/>
      <c r="N32" s="42"/>
      <c r="O32" s="42"/>
      <c r="P32" s="42"/>
      <c r="Q32" s="42"/>
      <c r="R32" s="42"/>
      <c r="S32" s="42"/>
      <c r="T32" s="42"/>
      <c r="U32" s="42"/>
      <c r="V32" s="42"/>
      <c r="W32" s="42"/>
      <c r="X32" s="42"/>
      <c r="Y32" s="42"/>
      <c r="Z32" s="42"/>
      <c r="AA32" s="42"/>
      <c r="AB32" s="42"/>
      <c r="AC32" s="42"/>
    </row>
    <row r="33" spans="1:29" x14ac:dyDescent="0.25">
      <c r="A33" s="43"/>
      <c r="B33" s="43"/>
      <c r="C33" s="43"/>
      <c r="D33" s="43"/>
      <c r="E33" s="42"/>
      <c r="F33" s="42"/>
      <c r="G33" s="42"/>
      <c r="H33" s="42"/>
      <c r="I33" s="42"/>
      <c r="J33" s="42"/>
      <c r="K33" s="42"/>
      <c r="L33" s="42"/>
      <c r="M33" s="42"/>
      <c r="N33" s="42"/>
      <c r="O33" s="42"/>
      <c r="P33" s="42"/>
      <c r="Q33" s="42"/>
      <c r="R33" s="42"/>
      <c r="S33" s="42"/>
      <c r="T33" s="42"/>
      <c r="U33" s="42"/>
      <c r="V33" s="42"/>
      <c r="W33" s="42"/>
      <c r="X33" s="42"/>
      <c r="Y33" s="42"/>
      <c r="Z33" s="42"/>
      <c r="AA33" s="42"/>
      <c r="AB33" s="42"/>
      <c r="AC33" s="42"/>
    </row>
    <row r="34" spans="1:29" x14ac:dyDescent="0.25">
      <c r="A34" s="43"/>
      <c r="B34" s="43"/>
      <c r="C34" s="43"/>
      <c r="D34" s="43"/>
      <c r="E34" s="42"/>
      <c r="F34" s="42"/>
      <c r="G34" s="42"/>
      <c r="H34" s="42"/>
      <c r="I34" s="42"/>
      <c r="J34" s="42"/>
      <c r="K34" s="42"/>
      <c r="L34" s="42"/>
      <c r="M34" s="42"/>
      <c r="N34" s="42"/>
      <c r="O34" s="42"/>
      <c r="P34" s="42"/>
      <c r="Q34" s="42"/>
      <c r="R34" s="42"/>
      <c r="S34" s="42"/>
      <c r="T34" s="42"/>
      <c r="U34" s="42"/>
      <c r="V34" s="42"/>
      <c r="W34" s="42"/>
      <c r="X34" s="42"/>
      <c r="Y34" s="42"/>
      <c r="Z34" s="42"/>
      <c r="AA34" s="42"/>
      <c r="AB34" s="42"/>
      <c r="AC34" s="42"/>
    </row>
    <row r="35" spans="1:29" x14ac:dyDescent="0.25">
      <c r="A35" s="43"/>
      <c r="B35" s="43"/>
      <c r="C35" s="43"/>
      <c r="D35" s="43"/>
      <c r="E35" s="42"/>
      <c r="F35" s="42"/>
      <c r="G35" s="42"/>
      <c r="H35" s="42"/>
      <c r="I35" s="42"/>
      <c r="J35" s="42"/>
      <c r="K35" s="42"/>
      <c r="L35" s="42"/>
      <c r="M35" s="42"/>
      <c r="N35" s="42"/>
      <c r="O35" s="42"/>
      <c r="P35" s="42"/>
      <c r="Q35" s="42"/>
      <c r="R35" s="42"/>
      <c r="S35" s="42"/>
      <c r="T35" s="42"/>
      <c r="U35" s="42"/>
      <c r="V35" s="42"/>
      <c r="W35" s="42"/>
      <c r="X35" s="42"/>
      <c r="Y35" s="42"/>
      <c r="Z35" s="42"/>
      <c r="AA35" s="42"/>
      <c r="AB35" s="42"/>
      <c r="AC35" s="42"/>
    </row>
    <row r="36" spans="1:29" x14ac:dyDescent="0.25">
      <c r="A36" s="43"/>
      <c r="B36" s="43"/>
      <c r="C36" s="43"/>
      <c r="D36" s="43"/>
      <c r="E36" s="42"/>
      <c r="F36" s="42"/>
      <c r="G36" s="42"/>
      <c r="H36" s="42"/>
      <c r="I36" s="42"/>
      <c r="J36" s="42"/>
      <c r="K36" s="42"/>
      <c r="L36" s="42"/>
      <c r="M36" s="42"/>
      <c r="N36" s="42"/>
      <c r="O36" s="42"/>
      <c r="P36" s="42"/>
      <c r="Q36" s="42"/>
      <c r="R36" s="42"/>
      <c r="S36" s="42"/>
      <c r="T36" s="42"/>
      <c r="U36" s="42"/>
      <c r="V36" s="42"/>
      <c r="W36" s="42"/>
      <c r="X36" s="42"/>
      <c r="Y36" s="42"/>
      <c r="Z36" s="42"/>
      <c r="AA36" s="42"/>
      <c r="AB36" s="42"/>
      <c r="AC36" s="42"/>
    </row>
    <row r="37" spans="1:29" x14ac:dyDescent="0.25">
      <c r="A37" s="43"/>
      <c r="B37" s="43"/>
      <c r="C37" s="43"/>
      <c r="D37" s="43"/>
      <c r="E37" s="42"/>
      <c r="F37" s="42"/>
      <c r="G37" s="42"/>
      <c r="H37" s="42"/>
      <c r="I37" s="42"/>
      <c r="J37" s="42"/>
      <c r="K37" s="42"/>
      <c r="L37" s="42"/>
      <c r="M37" s="42"/>
      <c r="N37" s="42"/>
      <c r="O37" s="42"/>
      <c r="P37" s="42"/>
      <c r="Q37" s="42"/>
      <c r="R37" s="42"/>
      <c r="S37" s="42"/>
      <c r="T37" s="42"/>
      <c r="U37" s="42"/>
      <c r="V37" s="42"/>
      <c r="W37" s="42"/>
      <c r="X37" s="42"/>
      <c r="Y37" s="42"/>
      <c r="Z37" s="42"/>
      <c r="AA37" s="42"/>
      <c r="AB37" s="42"/>
      <c r="AC37" s="42"/>
    </row>
    <row r="38" spans="1:29" x14ac:dyDescent="0.25">
      <c r="A38" s="43"/>
      <c r="B38" s="43"/>
      <c r="C38" s="43"/>
      <c r="D38" s="43"/>
      <c r="E38" s="42"/>
      <c r="F38" s="42"/>
      <c r="G38" s="42"/>
      <c r="H38" s="42"/>
      <c r="I38" s="42"/>
      <c r="J38" s="42"/>
      <c r="K38" s="42"/>
      <c r="L38" s="42"/>
      <c r="M38" s="42"/>
      <c r="N38" s="42"/>
      <c r="O38" s="42"/>
      <c r="P38" s="42"/>
      <c r="Q38" s="42"/>
      <c r="R38" s="42"/>
      <c r="S38" s="42"/>
      <c r="T38" s="42"/>
      <c r="U38" s="42"/>
      <c r="V38" s="42"/>
      <c r="W38" s="42"/>
      <c r="X38" s="42"/>
      <c r="Y38" s="42"/>
      <c r="Z38" s="42"/>
      <c r="AA38" s="42"/>
      <c r="AB38" s="42"/>
      <c r="AC38" s="42"/>
    </row>
    <row r="39" spans="1:29" x14ac:dyDescent="0.25">
      <c r="A39" s="43"/>
      <c r="B39" s="43"/>
      <c r="C39" s="43"/>
      <c r="D39" s="43"/>
      <c r="E39" s="42"/>
      <c r="F39" s="42"/>
      <c r="G39" s="42"/>
      <c r="H39" s="42"/>
      <c r="I39" s="42"/>
      <c r="J39" s="42"/>
      <c r="K39" s="42"/>
      <c r="L39" s="42"/>
      <c r="M39" s="42"/>
      <c r="N39" s="42"/>
      <c r="O39" s="42"/>
      <c r="P39" s="42"/>
      <c r="Q39" s="42"/>
      <c r="R39" s="42"/>
      <c r="S39" s="42"/>
      <c r="T39" s="42"/>
      <c r="U39" s="42"/>
      <c r="V39" s="42"/>
      <c r="W39" s="42"/>
      <c r="X39" s="42"/>
      <c r="Y39" s="42"/>
      <c r="Z39" s="42"/>
      <c r="AA39" s="42"/>
      <c r="AB39" s="42"/>
      <c r="AC39" s="42"/>
    </row>
    <row r="40" spans="1:29" x14ac:dyDescent="0.25">
      <c r="A40" s="43"/>
      <c r="B40" s="43"/>
      <c r="C40" s="43"/>
      <c r="D40" s="43"/>
      <c r="E40" s="42"/>
      <c r="F40" s="42"/>
      <c r="G40" s="42"/>
      <c r="H40" s="42"/>
      <c r="I40" s="42"/>
      <c r="J40" s="42"/>
      <c r="K40" s="42"/>
      <c r="L40" s="42"/>
      <c r="M40" s="42"/>
      <c r="N40" s="42"/>
      <c r="O40" s="42"/>
      <c r="P40" s="42"/>
      <c r="Q40" s="42"/>
      <c r="R40" s="42"/>
      <c r="S40" s="42"/>
      <c r="T40" s="42"/>
      <c r="U40" s="42"/>
      <c r="V40" s="42"/>
      <c r="W40" s="42"/>
      <c r="X40" s="42"/>
      <c r="Y40" s="42"/>
      <c r="Z40" s="42"/>
      <c r="AA40" s="42"/>
      <c r="AB40" s="42"/>
      <c r="AC40" s="42"/>
    </row>
    <row r="41" spans="1:29" x14ac:dyDescent="0.25">
      <c r="A41" s="43"/>
      <c r="B41" s="43"/>
      <c r="C41" s="43"/>
      <c r="D41" s="43"/>
      <c r="E41" s="42"/>
      <c r="F41" s="42"/>
      <c r="G41" s="42"/>
      <c r="H41" s="42"/>
      <c r="I41" s="42"/>
      <c r="J41" s="42"/>
      <c r="K41" s="42"/>
      <c r="L41" s="42"/>
      <c r="M41" s="42"/>
      <c r="N41" s="42"/>
      <c r="O41" s="42"/>
      <c r="P41" s="42"/>
      <c r="Q41" s="42"/>
      <c r="R41" s="42"/>
      <c r="S41" s="42"/>
      <c r="T41" s="42"/>
      <c r="U41" s="42"/>
      <c r="V41" s="42"/>
      <c r="W41" s="42"/>
      <c r="X41" s="42"/>
      <c r="Y41" s="42"/>
      <c r="Z41" s="42"/>
      <c r="AA41" s="42"/>
      <c r="AB41" s="42"/>
      <c r="AC41" s="42"/>
    </row>
    <row r="42" spans="1:29" x14ac:dyDescent="0.25">
      <c r="A42" s="43"/>
      <c r="B42" s="43"/>
      <c r="C42" s="43"/>
      <c r="D42" s="43"/>
      <c r="E42" s="42"/>
      <c r="F42" s="42"/>
      <c r="G42" s="42"/>
      <c r="H42" s="42"/>
      <c r="I42" s="42"/>
      <c r="J42" s="42"/>
      <c r="K42" s="42"/>
      <c r="L42" s="42"/>
      <c r="M42" s="42"/>
      <c r="N42" s="42"/>
      <c r="O42" s="42"/>
      <c r="P42" s="42"/>
      <c r="Q42" s="42"/>
      <c r="R42" s="42"/>
      <c r="S42" s="42"/>
      <c r="T42" s="42"/>
      <c r="U42" s="42"/>
      <c r="V42" s="42"/>
      <c r="W42" s="42"/>
      <c r="X42" s="42"/>
      <c r="Y42" s="42"/>
      <c r="Z42" s="42"/>
      <c r="AA42" s="42"/>
      <c r="AB42" s="42"/>
      <c r="AC42" s="42"/>
    </row>
    <row r="43" spans="1:29" x14ac:dyDescent="0.25">
      <c r="A43" s="43"/>
      <c r="B43" s="43"/>
      <c r="C43" s="43"/>
      <c r="D43" s="43"/>
      <c r="E43" s="42"/>
      <c r="F43" s="42"/>
      <c r="G43" s="42"/>
      <c r="H43" s="42"/>
      <c r="I43" s="42"/>
      <c r="J43" s="42"/>
      <c r="K43" s="42"/>
      <c r="L43" s="42"/>
      <c r="M43" s="42"/>
      <c r="N43" s="42"/>
      <c r="O43" s="42"/>
      <c r="P43" s="42"/>
      <c r="Q43" s="42"/>
      <c r="R43" s="42"/>
      <c r="S43" s="42"/>
      <c r="T43" s="42"/>
      <c r="U43" s="42"/>
      <c r="V43" s="42"/>
      <c r="W43" s="42"/>
      <c r="X43" s="42"/>
      <c r="Y43" s="42"/>
      <c r="Z43" s="42"/>
      <c r="AA43" s="42"/>
      <c r="AB43" s="42"/>
      <c r="AC43" s="42"/>
    </row>
    <row r="44" spans="1:29" x14ac:dyDescent="0.25">
      <c r="A44" s="43"/>
      <c r="B44" s="43"/>
      <c r="C44" s="43"/>
      <c r="D44" s="43"/>
      <c r="E44" s="42"/>
      <c r="F44" s="42"/>
      <c r="G44" s="42"/>
      <c r="H44" s="42"/>
      <c r="I44" s="42"/>
      <c r="J44" s="42"/>
      <c r="K44" s="42"/>
      <c r="L44" s="42"/>
      <c r="M44" s="42"/>
      <c r="N44" s="42"/>
      <c r="O44" s="42"/>
      <c r="P44" s="42"/>
      <c r="Q44" s="42"/>
      <c r="R44" s="42"/>
      <c r="S44" s="42"/>
      <c r="T44" s="42"/>
      <c r="U44" s="42"/>
      <c r="V44" s="42"/>
      <c r="W44" s="42"/>
      <c r="X44" s="42"/>
      <c r="Y44" s="42"/>
      <c r="Z44" s="42"/>
      <c r="AA44" s="42"/>
      <c r="AB44" s="42"/>
      <c r="AC44" s="42"/>
    </row>
    <row r="45" spans="1:29" x14ac:dyDescent="0.25">
      <c r="A45" s="43"/>
      <c r="B45" s="43"/>
      <c r="C45" s="43"/>
      <c r="D45" s="43"/>
      <c r="E45" s="42"/>
      <c r="F45" s="42"/>
      <c r="G45" s="42"/>
      <c r="H45" s="42"/>
      <c r="I45" s="42"/>
      <c r="J45" s="42"/>
      <c r="K45" s="42"/>
      <c r="L45" s="42"/>
      <c r="M45" s="42"/>
      <c r="N45" s="42"/>
      <c r="O45" s="42"/>
      <c r="P45" s="42"/>
      <c r="Q45" s="42"/>
      <c r="R45" s="42"/>
      <c r="S45" s="42"/>
      <c r="T45" s="42"/>
      <c r="U45" s="42"/>
      <c r="V45" s="42"/>
      <c r="W45" s="42"/>
      <c r="X45" s="42"/>
      <c r="Y45" s="42"/>
      <c r="Z45" s="42"/>
      <c r="AA45" s="42"/>
      <c r="AB45" s="42"/>
      <c r="AC45" s="42"/>
    </row>
    <row r="46" spans="1:29" x14ac:dyDescent="0.25">
      <c r="A46" s="43"/>
      <c r="B46" s="43"/>
      <c r="C46" s="43"/>
      <c r="D46" s="43"/>
      <c r="E46" s="42"/>
      <c r="F46" s="42"/>
      <c r="G46" s="42"/>
      <c r="H46" s="42"/>
      <c r="I46" s="42"/>
      <c r="J46" s="42"/>
      <c r="K46" s="42"/>
      <c r="L46" s="42"/>
      <c r="M46" s="42"/>
      <c r="N46" s="42"/>
      <c r="O46" s="42"/>
      <c r="P46" s="42"/>
      <c r="Q46" s="42"/>
      <c r="R46" s="42"/>
      <c r="S46" s="42"/>
      <c r="T46" s="42"/>
      <c r="U46" s="42"/>
      <c r="V46" s="42"/>
      <c r="W46" s="42"/>
      <c r="X46" s="42"/>
      <c r="Y46" s="42"/>
      <c r="Z46" s="42"/>
      <c r="AA46" s="42"/>
      <c r="AB46" s="42"/>
      <c r="AC46" s="42"/>
    </row>
    <row r="47" spans="1:29" x14ac:dyDescent="0.25">
      <c r="A47" s="43"/>
      <c r="B47" s="43"/>
      <c r="C47" s="43"/>
      <c r="D47" s="43"/>
      <c r="E47" s="42"/>
      <c r="F47" s="42"/>
      <c r="G47" s="42"/>
      <c r="H47" s="42"/>
      <c r="I47" s="42"/>
      <c r="J47" s="42"/>
      <c r="K47" s="42"/>
      <c r="L47" s="42"/>
      <c r="M47" s="42"/>
      <c r="N47" s="42"/>
      <c r="O47" s="42"/>
      <c r="P47" s="42"/>
      <c r="Q47" s="42"/>
      <c r="R47" s="42"/>
      <c r="S47" s="42"/>
      <c r="T47" s="42"/>
      <c r="U47" s="42"/>
      <c r="V47" s="42"/>
      <c r="W47" s="42"/>
      <c r="X47" s="42"/>
      <c r="Y47" s="42"/>
      <c r="Z47" s="42"/>
      <c r="AA47" s="42"/>
      <c r="AB47" s="42"/>
      <c r="AC47" s="42"/>
    </row>
    <row r="48" spans="1:29" x14ac:dyDescent="0.25">
      <c r="A48" s="43"/>
      <c r="B48" s="43"/>
      <c r="C48" s="43"/>
      <c r="D48" s="43"/>
      <c r="E48" s="42"/>
      <c r="F48" s="42"/>
      <c r="G48" s="42"/>
      <c r="H48" s="42"/>
      <c r="I48" s="42"/>
      <c r="J48" s="42"/>
      <c r="K48" s="42"/>
      <c r="L48" s="42"/>
      <c r="M48" s="42"/>
      <c r="N48" s="42"/>
      <c r="O48" s="42"/>
      <c r="P48" s="42"/>
      <c r="Q48" s="42"/>
      <c r="R48" s="42"/>
      <c r="S48" s="42"/>
      <c r="T48" s="42"/>
      <c r="U48" s="42"/>
      <c r="V48" s="42"/>
      <c r="W48" s="42"/>
      <c r="X48" s="42"/>
      <c r="Y48" s="42"/>
      <c r="Z48" s="42"/>
      <c r="AA48" s="42"/>
      <c r="AB48" s="42"/>
      <c r="AC48" s="42"/>
    </row>
    <row r="49" spans="1:29" x14ac:dyDescent="0.25">
      <c r="A49" s="43"/>
      <c r="B49" s="43"/>
      <c r="C49" s="43"/>
      <c r="D49" s="43"/>
      <c r="E49" s="42"/>
      <c r="F49" s="42"/>
      <c r="G49" s="42"/>
      <c r="H49" s="42"/>
      <c r="I49" s="42"/>
      <c r="J49" s="42"/>
      <c r="K49" s="42"/>
      <c r="L49" s="42"/>
      <c r="M49" s="42"/>
      <c r="N49" s="42"/>
      <c r="O49" s="42"/>
      <c r="P49" s="42"/>
      <c r="Q49" s="42"/>
      <c r="R49" s="42"/>
      <c r="S49" s="42"/>
      <c r="T49" s="42"/>
      <c r="U49" s="42"/>
      <c r="V49" s="42"/>
      <c r="W49" s="42"/>
      <c r="X49" s="42"/>
      <c r="Y49" s="42"/>
      <c r="Z49" s="42"/>
      <c r="AA49" s="42"/>
      <c r="AB49" s="42"/>
      <c r="AC49" s="42"/>
    </row>
    <row r="50" spans="1:29" x14ac:dyDescent="0.25">
      <c r="A50" s="43"/>
      <c r="B50" s="43"/>
      <c r="C50" s="43"/>
      <c r="D50" s="43"/>
      <c r="E50" s="42"/>
      <c r="F50" s="42"/>
      <c r="G50" s="42"/>
      <c r="H50" s="42"/>
      <c r="I50" s="42"/>
      <c r="J50" s="42"/>
      <c r="K50" s="42"/>
      <c r="L50" s="42"/>
      <c r="M50" s="42"/>
      <c r="N50" s="42"/>
      <c r="O50" s="42"/>
      <c r="P50" s="42"/>
      <c r="Q50" s="42"/>
      <c r="R50" s="42"/>
      <c r="S50" s="42"/>
      <c r="T50" s="42"/>
      <c r="U50" s="42"/>
      <c r="V50" s="42"/>
      <c r="W50" s="42"/>
      <c r="X50" s="42"/>
      <c r="Y50" s="42"/>
      <c r="Z50" s="42"/>
      <c r="AA50" s="42"/>
      <c r="AB50" s="42"/>
      <c r="AC50" s="42"/>
    </row>
    <row r="51" spans="1:29" x14ac:dyDescent="0.25">
      <c r="A51" s="43"/>
      <c r="B51" s="43"/>
      <c r="C51" s="43"/>
      <c r="D51" s="43"/>
      <c r="E51" s="42"/>
      <c r="F51" s="42"/>
      <c r="G51" s="42"/>
      <c r="H51" s="42"/>
      <c r="I51" s="42"/>
      <c r="J51" s="42"/>
      <c r="K51" s="42"/>
      <c r="L51" s="42"/>
      <c r="M51" s="42"/>
      <c r="N51" s="42"/>
      <c r="O51" s="42"/>
      <c r="P51" s="42"/>
      <c r="Q51" s="42"/>
      <c r="R51" s="42"/>
      <c r="S51" s="42"/>
      <c r="T51" s="42"/>
      <c r="U51" s="42"/>
      <c r="V51" s="42"/>
      <c r="W51" s="42"/>
      <c r="X51" s="42"/>
      <c r="Y51" s="42"/>
      <c r="Z51" s="42"/>
      <c r="AA51" s="42"/>
      <c r="AB51" s="42"/>
      <c r="AC51" s="42"/>
    </row>
    <row r="52" spans="1:29" x14ac:dyDescent="0.25">
      <c r="A52" s="43"/>
      <c r="B52" s="43"/>
      <c r="C52" s="43"/>
      <c r="D52" s="43"/>
      <c r="E52" s="42"/>
      <c r="F52" s="42"/>
      <c r="G52" s="42"/>
      <c r="H52" s="42"/>
      <c r="I52" s="42"/>
      <c r="J52" s="42"/>
      <c r="K52" s="42"/>
      <c r="L52" s="42"/>
      <c r="M52" s="42"/>
      <c r="N52" s="42"/>
      <c r="O52" s="42"/>
      <c r="P52" s="42"/>
      <c r="Q52" s="42"/>
      <c r="R52" s="42"/>
      <c r="S52" s="42"/>
      <c r="T52" s="42"/>
      <c r="U52" s="42"/>
      <c r="V52" s="42"/>
      <c r="W52" s="42"/>
      <c r="X52" s="42"/>
      <c r="Y52" s="42"/>
      <c r="Z52" s="42"/>
      <c r="AA52" s="42"/>
      <c r="AB52" s="42"/>
      <c r="AC52" s="42"/>
    </row>
    <row r="53" spans="1:29" x14ac:dyDescent="0.25">
      <c r="A53" s="43"/>
      <c r="B53" s="43"/>
      <c r="C53" s="43"/>
      <c r="D53" s="43"/>
      <c r="E53" s="42"/>
      <c r="F53" s="42"/>
      <c r="G53" s="42"/>
      <c r="H53" s="42"/>
      <c r="I53" s="42"/>
      <c r="J53" s="42"/>
      <c r="K53" s="42"/>
      <c r="L53" s="42"/>
      <c r="M53" s="42"/>
      <c r="N53" s="42"/>
      <c r="O53" s="42"/>
      <c r="P53" s="42"/>
      <c r="Q53" s="42"/>
      <c r="R53" s="42"/>
      <c r="S53" s="42"/>
      <c r="T53" s="42"/>
      <c r="U53" s="42"/>
      <c r="V53" s="42"/>
      <c r="W53" s="42"/>
      <c r="X53" s="42"/>
      <c r="Y53" s="42"/>
      <c r="Z53" s="42"/>
      <c r="AA53" s="42"/>
      <c r="AB53" s="42"/>
      <c r="AC53" s="42"/>
    </row>
    <row r="54" spans="1:29" x14ac:dyDescent="0.25">
      <c r="A54" s="43"/>
      <c r="B54" s="43"/>
      <c r="C54" s="43"/>
      <c r="D54" s="43"/>
      <c r="E54" s="42"/>
      <c r="F54" s="42"/>
      <c r="G54" s="42"/>
      <c r="H54" s="42"/>
      <c r="I54" s="42"/>
      <c r="J54" s="42"/>
      <c r="K54" s="42"/>
      <c r="L54" s="42"/>
      <c r="M54" s="42"/>
      <c r="N54" s="42"/>
      <c r="O54" s="42"/>
      <c r="P54" s="42"/>
      <c r="Q54" s="42"/>
      <c r="R54" s="42"/>
      <c r="S54" s="42"/>
      <c r="T54" s="42"/>
      <c r="U54" s="42"/>
      <c r="V54" s="42"/>
      <c r="W54" s="42"/>
      <c r="X54" s="42"/>
      <c r="Y54" s="42"/>
      <c r="Z54" s="42"/>
      <c r="AA54" s="42"/>
      <c r="AB54" s="42"/>
      <c r="AC54" s="42"/>
    </row>
    <row r="55" spans="1:29" x14ac:dyDescent="0.25">
      <c r="A55" s="43"/>
      <c r="B55" s="43"/>
      <c r="C55" s="43"/>
      <c r="D55" s="43"/>
      <c r="E55" s="42"/>
      <c r="F55" s="42"/>
      <c r="G55" s="42"/>
      <c r="H55" s="42"/>
      <c r="I55" s="42"/>
      <c r="J55" s="42"/>
      <c r="K55" s="42"/>
      <c r="L55" s="42"/>
      <c r="M55" s="42"/>
      <c r="N55" s="42"/>
      <c r="O55" s="42"/>
      <c r="P55" s="42"/>
      <c r="Q55" s="42"/>
      <c r="R55" s="42"/>
      <c r="S55" s="42"/>
      <c r="T55" s="42"/>
      <c r="U55" s="42"/>
      <c r="V55" s="42"/>
      <c r="W55" s="42"/>
      <c r="X55" s="42"/>
      <c r="Y55" s="42"/>
      <c r="Z55" s="42"/>
      <c r="AA55" s="42"/>
      <c r="AB55" s="42"/>
      <c r="AC55" s="42"/>
    </row>
    <row r="56" spans="1:29" x14ac:dyDescent="0.25">
      <c r="A56" s="43"/>
      <c r="B56" s="43"/>
      <c r="C56" s="43"/>
      <c r="D56" s="43"/>
      <c r="E56" s="42"/>
      <c r="F56" s="42"/>
      <c r="G56" s="42"/>
      <c r="H56" s="42"/>
      <c r="I56" s="42"/>
      <c r="J56" s="42"/>
      <c r="K56" s="42"/>
      <c r="L56" s="42"/>
      <c r="M56" s="42"/>
      <c r="N56" s="42"/>
      <c r="O56" s="42"/>
      <c r="P56" s="42"/>
      <c r="Q56" s="42"/>
      <c r="R56" s="42"/>
      <c r="S56" s="42"/>
      <c r="T56" s="42"/>
      <c r="U56" s="42"/>
      <c r="V56" s="42"/>
      <c r="W56" s="42"/>
      <c r="X56" s="42"/>
      <c r="Y56" s="42"/>
      <c r="Z56" s="42"/>
      <c r="AA56" s="42"/>
      <c r="AB56" s="42"/>
      <c r="AC56" s="42"/>
    </row>
    <row r="57" spans="1:29" x14ac:dyDescent="0.25">
      <c r="A57" s="43"/>
      <c r="B57" s="43"/>
      <c r="C57" s="43"/>
      <c r="D57" s="43"/>
      <c r="E57" s="42"/>
      <c r="F57" s="42"/>
      <c r="G57" s="42"/>
      <c r="H57" s="42"/>
      <c r="I57" s="42"/>
      <c r="J57" s="42"/>
      <c r="K57" s="42"/>
      <c r="L57" s="42"/>
      <c r="M57" s="42"/>
      <c r="N57" s="42"/>
      <c r="O57" s="42"/>
      <c r="P57" s="42"/>
      <c r="Q57" s="42"/>
      <c r="R57" s="42"/>
      <c r="S57" s="42"/>
      <c r="T57" s="42"/>
      <c r="U57" s="42"/>
      <c r="V57" s="42"/>
      <c r="W57" s="42"/>
      <c r="X57" s="42"/>
      <c r="Y57" s="42"/>
      <c r="Z57" s="42"/>
      <c r="AA57" s="42"/>
      <c r="AB57" s="42"/>
      <c r="AC57" s="42"/>
    </row>
    <row r="58" spans="1:29" x14ac:dyDescent="0.25">
      <c r="A58" s="43"/>
      <c r="B58" s="43"/>
      <c r="C58" s="43"/>
      <c r="D58" s="43"/>
      <c r="E58" s="42"/>
      <c r="F58" s="42"/>
      <c r="G58" s="42"/>
      <c r="H58" s="42"/>
      <c r="I58" s="42"/>
      <c r="J58" s="42"/>
      <c r="K58" s="42"/>
      <c r="L58" s="42"/>
      <c r="M58" s="42"/>
      <c r="N58" s="42"/>
      <c r="O58" s="42"/>
      <c r="P58" s="42"/>
      <c r="Q58" s="42"/>
      <c r="R58" s="42"/>
      <c r="S58" s="42"/>
      <c r="T58" s="42"/>
      <c r="U58" s="42"/>
      <c r="V58" s="42"/>
      <c r="W58" s="42"/>
      <c r="X58" s="42"/>
      <c r="Y58" s="42"/>
      <c r="Z58" s="42"/>
      <c r="AA58" s="42"/>
      <c r="AB58" s="42"/>
      <c r="AC58" s="42"/>
    </row>
    <row r="59" spans="1:29" x14ac:dyDescent="0.25">
      <c r="A59" s="43"/>
      <c r="B59" s="43"/>
      <c r="C59" s="43"/>
      <c r="D59" s="43"/>
      <c r="E59" s="42"/>
      <c r="F59" s="42"/>
      <c r="G59" s="42"/>
      <c r="H59" s="42"/>
      <c r="I59" s="42"/>
      <c r="J59" s="42"/>
      <c r="K59" s="42"/>
      <c r="L59" s="42"/>
      <c r="M59" s="42"/>
      <c r="N59" s="42"/>
      <c r="O59" s="42"/>
      <c r="P59" s="42"/>
      <c r="Q59" s="42"/>
      <c r="R59" s="42"/>
      <c r="S59" s="42"/>
      <c r="T59" s="42"/>
      <c r="U59" s="42"/>
      <c r="V59" s="42"/>
      <c r="W59" s="42"/>
      <c r="X59" s="42"/>
      <c r="Y59" s="42"/>
      <c r="Z59" s="42"/>
      <c r="AA59" s="42"/>
      <c r="AB59" s="42"/>
      <c r="AC59" s="42"/>
    </row>
    <row r="60" spans="1:29" x14ac:dyDescent="0.25">
      <c r="A60" s="43"/>
      <c r="B60" s="43"/>
      <c r="C60" s="43"/>
      <c r="D60" s="43"/>
      <c r="E60" s="42"/>
      <c r="F60" s="42"/>
      <c r="G60" s="42"/>
      <c r="H60" s="42"/>
      <c r="I60" s="42"/>
      <c r="J60" s="42"/>
      <c r="K60" s="42"/>
      <c r="L60" s="42"/>
      <c r="M60" s="42"/>
      <c r="N60" s="42"/>
      <c r="O60" s="42"/>
      <c r="P60" s="42"/>
      <c r="Q60" s="42"/>
      <c r="R60" s="42"/>
      <c r="S60" s="42"/>
      <c r="T60" s="42"/>
      <c r="U60" s="42"/>
      <c r="V60" s="42"/>
      <c r="W60" s="42"/>
      <c r="X60" s="42"/>
      <c r="Y60" s="42"/>
      <c r="Z60" s="42"/>
      <c r="AA60" s="42"/>
      <c r="AB60" s="42"/>
      <c r="AC60" s="42"/>
    </row>
    <row r="61" spans="1:29" x14ac:dyDescent="0.25">
      <c r="A61" s="43"/>
      <c r="B61" s="43"/>
      <c r="C61" s="43"/>
      <c r="D61" s="43"/>
      <c r="E61" s="42"/>
      <c r="F61" s="42"/>
      <c r="G61" s="42"/>
      <c r="H61" s="42"/>
      <c r="I61" s="42"/>
      <c r="J61" s="42"/>
      <c r="K61" s="42"/>
      <c r="L61" s="42"/>
      <c r="M61" s="42"/>
      <c r="N61" s="42"/>
      <c r="O61" s="42"/>
      <c r="P61" s="42"/>
      <c r="Q61" s="42"/>
      <c r="R61" s="42"/>
      <c r="S61" s="42"/>
      <c r="T61" s="42"/>
      <c r="U61" s="42"/>
      <c r="V61" s="42"/>
      <c r="W61" s="42"/>
      <c r="X61" s="42"/>
      <c r="Y61" s="42"/>
      <c r="Z61" s="42"/>
      <c r="AA61" s="42"/>
      <c r="AB61" s="42"/>
      <c r="AC61" s="42"/>
    </row>
    <row r="62" spans="1:29" x14ac:dyDescent="0.25">
      <c r="A62" s="43"/>
      <c r="B62" s="43"/>
      <c r="C62" s="43"/>
      <c r="D62" s="43"/>
      <c r="E62" s="42"/>
      <c r="F62" s="42"/>
      <c r="G62" s="42"/>
      <c r="H62" s="42"/>
      <c r="I62" s="42"/>
      <c r="J62" s="42"/>
      <c r="K62" s="42"/>
      <c r="L62" s="42"/>
      <c r="M62" s="42"/>
      <c r="N62" s="42"/>
      <c r="O62" s="42"/>
      <c r="P62" s="42"/>
      <c r="Q62" s="42"/>
      <c r="R62" s="42"/>
      <c r="S62" s="42"/>
      <c r="T62" s="42"/>
      <c r="U62" s="42"/>
      <c r="V62" s="42"/>
      <c r="W62" s="42"/>
      <c r="X62" s="42"/>
      <c r="Y62" s="42"/>
      <c r="Z62" s="42"/>
      <c r="AA62" s="42"/>
      <c r="AB62" s="42"/>
      <c r="AC62" s="42"/>
    </row>
    <row r="63" spans="1:29" x14ac:dyDescent="0.25">
      <c r="A63" s="43"/>
      <c r="B63" s="43"/>
      <c r="C63" s="43"/>
      <c r="D63" s="43"/>
      <c r="E63" s="42"/>
      <c r="F63" s="42"/>
      <c r="G63" s="42"/>
      <c r="H63" s="42"/>
      <c r="I63" s="42"/>
      <c r="J63" s="42"/>
      <c r="K63" s="42"/>
      <c r="L63" s="42"/>
      <c r="M63" s="42"/>
      <c r="N63" s="42"/>
      <c r="O63" s="42"/>
      <c r="P63" s="42"/>
      <c r="Q63" s="42"/>
      <c r="R63" s="42"/>
      <c r="S63" s="42"/>
      <c r="T63" s="42"/>
      <c r="U63" s="42"/>
      <c r="V63" s="42"/>
      <c r="W63" s="42"/>
      <c r="X63" s="42"/>
      <c r="Y63" s="42"/>
      <c r="Z63" s="42"/>
      <c r="AA63" s="42"/>
      <c r="AB63" s="42"/>
      <c r="AC63" s="42"/>
    </row>
    <row r="64" spans="1:29" x14ac:dyDescent="0.25">
      <c r="A64" s="43"/>
      <c r="B64" s="43"/>
      <c r="C64" s="43"/>
      <c r="D64" s="43"/>
      <c r="E64" s="42"/>
      <c r="F64" s="42"/>
      <c r="G64" s="42"/>
      <c r="H64" s="42"/>
      <c r="I64" s="42"/>
      <c r="J64" s="42"/>
      <c r="K64" s="42"/>
      <c r="L64" s="42"/>
      <c r="M64" s="42"/>
      <c r="N64" s="42"/>
      <c r="O64" s="42"/>
      <c r="P64" s="42"/>
      <c r="Q64" s="42"/>
      <c r="R64" s="42"/>
      <c r="S64" s="42"/>
      <c r="T64" s="42"/>
      <c r="U64" s="42"/>
      <c r="V64" s="42"/>
      <c r="W64" s="42"/>
      <c r="X64" s="42"/>
      <c r="Y64" s="42"/>
      <c r="Z64" s="42"/>
      <c r="AA64" s="42"/>
      <c r="AB64" s="42"/>
      <c r="AC64" s="42"/>
    </row>
    <row r="65" spans="1:29" x14ac:dyDescent="0.25">
      <c r="A65" s="43"/>
      <c r="B65" s="43"/>
      <c r="C65" s="43"/>
      <c r="D65" s="43"/>
      <c r="E65" s="42"/>
      <c r="F65" s="42"/>
      <c r="G65" s="42"/>
      <c r="H65" s="42"/>
      <c r="I65" s="42"/>
      <c r="J65" s="42"/>
      <c r="K65" s="42"/>
      <c r="L65" s="42"/>
      <c r="M65" s="42"/>
      <c r="N65" s="42"/>
      <c r="O65" s="42"/>
      <c r="P65" s="42"/>
      <c r="Q65" s="42"/>
      <c r="R65" s="42"/>
      <c r="S65" s="42"/>
      <c r="T65" s="42"/>
      <c r="U65" s="42"/>
      <c r="V65" s="42"/>
      <c r="W65" s="42"/>
      <c r="X65" s="42"/>
      <c r="Y65" s="42"/>
      <c r="Z65" s="42"/>
      <c r="AA65" s="42"/>
      <c r="AB65" s="42"/>
      <c r="AC65" s="42"/>
    </row>
    <row r="66" spans="1:29" x14ac:dyDescent="0.25">
      <c r="A66" s="43"/>
      <c r="B66" s="43"/>
      <c r="C66" s="43"/>
      <c r="D66" s="43"/>
      <c r="E66" s="42"/>
      <c r="F66" s="42"/>
      <c r="G66" s="42"/>
      <c r="H66" s="42"/>
      <c r="I66" s="42"/>
      <c r="J66" s="42"/>
      <c r="K66" s="42"/>
      <c r="L66" s="42"/>
      <c r="M66" s="42"/>
      <c r="N66" s="42"/>
      <c r="O66" s="42"/>
      <c r="P66" s="42"/>
      <c r="Q66" s="42"/>
      <c r="R66" s="42"/>
      <c r="S66" s="42"/>
      <c r="T66" s="42"/>
      <c r="U66" s="42"/>
      <c r="V66" s="42"/>
      <c r="W66" s="42"/>
      <c r="X66" s="42"/>
      <c r="Y66" s="42"/>
      <c r="Z66" s="42"/>
      <c r="AA66" s="42"/>
      <c r="AB66" s="42"/>
      <c r="AC66" s="42"/>
    </row>
    <row r="67" spans="1:29" x14ac:dyDescent="0.25">
      <c r="A67" s="43"/>
      <c r="B67" s="43"/>
      <c r="C67" s="43"/>
      <c r="D67" s="43"/>
      <c r="E67" s="42"/>
      <c r="F67" s="42"/>
      <c r="G67" s="42"/>
      <c r="H67" s="42"/>
      <c r="I67" s="42"/>
      <c r="J67" s="42"/>
      <c r="K67" s="42"/>
      <c r="L67" s="42"/>
      <c r="M67" s="42"/>
      <c r="N67" s="42"/>
      <c r="O67" s="42"/>
      <c r="P67" s="42"/>
      <c r="Q67" s="42"/>
      <c r="R67" s="42"/>
      <c r="S67" s="42"/>
      <c r="T67" s="42"/>
      <c r="U67" s="42"/>
      <c r="V67" s="42"/>
      <c r="W67" s="42"/>
      <c r="X67" s="42"/>
      <c r="Y67" s="42"/>
      <c r="Z67" s="42"/>
      <c r="AA67" s="42"/>
      <c r="AB67" s="42"/>
      <c r="AC67" s="42"/>
    </row>
    <row r="68" spans="1:29" x14ac:dyDescent="0.25">
      <c r="A68" s="43"/>
      <c r="B68" s="43"/>
      <c r="C68" s="43"/>
      <c r="D68" s="43"/>
      <c r="E68" s="42"/>
      <c r="F68" s="42"/>
      <c r="G68" s="42"/>
      <c r="H68" s="42"/>
      <c r="I68" s="42"/>
      <c r="J68" s="42"/>
      <c r="K68" s="42"/>
      <c r="L68" s="42"/>
      <c r="M68" s="42"/>
      <c r="N68" s="42"/>
      <c r="O68" s="42"/>
      <c r="P68" s="42"/>
      <c r="Q68" s="42"/>
      <c r="R68" s="42"/>
      <c r="S68" s="42"/>
      <c r="T68" s="42"/>
      <c r="U68" s="42"/>
      <c r="V68" s="42"/>
      <c r="W68" s="42"/>
      <c r="X68" s="42"/>
      <c r="Y68" s="42"/>
      <c r="Z68" s="42"/>
      <c r="AA68" s="42"/>
      <c r="AB68" s="42"/>
      <c r="AC68" s="42"/>
    </row>
    <row r="69" spans="1:29" x14ac:dyDescent="0.25">
      <c r="A69" s="43"/>
      <c r="B69" s="43"/>
      <c r="C69" s="43"/>
      <c r="D69" s="43"/>
      <c r="E69" s="42"/>
      <c r="F69" s="42"/>
      <c r="G69" s="42"/>
      <c r="H69" s="42"/>
      <c r="I69" s="42"/>
      <c r="J69" s="42"/>
      <c r="K69" s="42"/>
      <c r="L69" s="42"/>
      <c r="M69" s="42"/>
      <c r="N69" s="42"/>
      <c r="O69" s="42"/>
      <c r="P69" s="42"/>
      <c r="Q69" s="42"/>
      <c r="R69" s="42"/>
      <c r="S69" s="42"/>
      <c r="T69" s="42"/>
      <c r="U69" s="42"/>
      <c r="V69" s="42"/>
      <c r="W69" s="42"/>
      <c r="X69" s="42"/>
      <c r="Y69" s="42"/>
      <c r="Z69" s="42"/>
      <c r="AA69" s="42"/>
      <c r="AB69" s="42"/>
      <c r="AC69" s="42"/>
    </row>
    <row r="70" spans="1:29" x14ac:dyDescent="0.25">
      <c r="A70" s="43"/>
      <c r="B70" s="43"/>
      <c r="C70" s="43"/>
      <c r="D70" s="43"/>
      <c r="E70" s="42"/>
      <c r="F70" s="42"/>
      <c r="G70" s="42"/>
      <c r="H70" s="42"/>
      <c r="I70" s="42"/>
      <c r="J70" s="42"/>
      <c r="K70" s="42"/>
      <c r="L70" s="42"/>
      <c r="M70" s="42"/>
      <c r="N70" s="42"/>
      <c r="O70" s="42"/>
      <c r="P70" s="42"/>
      <c r="Q70" s="42"/>
      <c r="R70" s="42"/>
      <c r="S70" s="42"/>
      <c r="T70" s="42"/>
      <c r="U70" s="42"/>
      <c r="V70" s="42"/>
      <c r="W70" s="42"/>
      <c r="X70" s="42"/>
      <c r="Y70" s="42"/>
      <c r="Z70" s="42"/>
      <c r="AA70" s="42"/>
      <c r="AB70" s="42"/>
      <c r="AC70" s="42"/>
    </row>
    <row r="71" spans="1:29" x14ac:dyDescent="0.25">
      <c r="A71" s="43"/>
      <c r="B71" s="43"/>
      <c r="C71" s="43"/>
      <c r="D71" s="43"/>
      <c r="E71" s="42"/>
      <c r="F71" s="42"/>
      <c r="G71" s="42"/>
      <c r="H71" s="42"/>
      <c r="I71" s="42"/>
      <c r="J71" s="42"/>
      <c r="K71" s="42"/>
      <c r="L71" s="42"/>
      <c r="M71" s="42"/>
      <c r="N71" s="42"/>
      <c r="O71" s="42"/>
      <c r="P71" s="42"/>
      <c r="Q71" s="42"/>
      <c r="R71" s="42"/>
      <c r="S71" s="42"/>
      <c r="T71" s="42"/>
      <c r="U71" s="42"/>
      <c r="V71" s="42"/>
      <c r="W71" s="42"/>
      <c r="X71" s="42"/>
      <c r="Y71" s="42"/>
      <c r="Z71" s="42"/>
      <c r="AA71" s="42"/>
      <c r="AB71" s="42"/>
      <c r="AC71" s="42"/>
    </row>
    <row r="72" spans="1:29" x14ac:dyDescent="0.25">
      <c r="A72" s="43"/>
      <c r="B72" s="43"/>
      <c r="C72" s="43"/>
      <c r="D72" s="43"/>
      <c r="E72" s="42"/>
      <c r="F72" s="42"/>
      <c r="G72" s="42"/>
      <c r="H72" s="42"/>
      <c r="I72" s="42"/>
      <c r="J72" s="42"/>
      <c r="K72" s="42"/>
      <c r="L72" s="42"/>
      <c r="M72" s="42"/>
      <c r="N72" s="42"/>
      <c r="O72" s="42"/>
      <c r="P72" s="42"/>
      <c r="Q72" s="42"/>
      <c r="R72" s="42"/>
      <c r="S72" s="42"/>
      <c r="T72" s="42"/>
      <c r="U72" s="42"/>
      <c r="V72" s="42"/>
      <c r="W72" s="42"/>
      <c r="X72" s="42"/>
      <c r="Y72" s="42"/>
      <c r="Z72" s="42"/>
      <c r="AA72" s="42"/>
      <c r="AB72" s="42"/>
      <c r="AC72" s="42"/>
    </row>
    <row r="73" spans="1:29" x14ac:dyDescent="0.25">
      <c r="A73" s="43"/>
      <c r="B73" s="43"/>
      <c r="C73" s="43"/>
      <c r="D73" s="43"/>
      <c r="E73" s="42"/>
      <c r="F73" s="42"/>
      <c r="G73" s="42"/>
      <c r="H73" s="42"/>
      <c r="I73" s="42"/>
      <c r="J73" s="42"/>
      <c r="K73" s="42"/>
      <c r="L73" s="42"/>
      <c r="M73" s="42"/>
      <c r="N73" s="42"/>
      <c r="O73" s="42"/>
      <c r="P73" s="42"/>
      <c r="Q73" s="42"/>
      <c r="R73" s="42"/>
      <c r="S73" s="42"/>
      <c r="T73" s="42"/>
      <c r="U73" s="42"/>
      <c r="V73" s="42"/>
      <c r="W73" s="42"/>
      <c r="X73" s="42"/>
      <c r="Y73" s="42"/>
      <c r="Z73" s="42"/>
      <c r="AA73" s="42"/>
      <c r="AB73" s="42"/>
      <c r="AC73" s="42"/>
    </row>
    <row r="74" spans="1:29" x14ac:dyDescent="0.25">
      <c r="A74" s="43"/>
      <c r="B74" s="43"/>
      <c r="C74" s="43"/>
      <c r="D74" s="43"/>
      <c r="E74" s="42"/>
      <c r="F74" s="42"/>
      <c r="G74" s="42"/>
      <c r="H74" s="42"/>
      <c r="I74" s="42"/>
      <c r="J74" s="42"/>
      <c r="K74" s="42"/>
      <c r="L74" s="42"/>
      <c r="M74" s="42"/>
      <c r="N74" s="42"/>
      <c r="O74" s="42"/>
      <c r="P74" s="42"/>
      <c r="Q74" s="42"/>
      <c r="R74" s="42"/>
      <c r="S74" s="42"/>
      <c r="T74" s="42"/>
      <c r="U74" s="42"/>
      <c r="V74" s="42"/>
      <c r="W74" s="42"/>
      <c r="X74" s="42"/>
      <c r="Y74" s="42"/>
      <c r="Z74" s="42"/>
      <c r="AA74" s="42"/>
      <c r="AB74" s="42"/>
      <c r="AC74" s="42"/>
    </row>
    <row r="75" spans="1:29" x14ac:dyDescent="0.25">
      <c r="A75" s="43"/>
      <c r="B75" s="43"/>
      <c r="C75" s="43"/>
      <c r="D75" s="43"/>
      <c r="E75" s="42"/>
      <c r="F75" s="42"/>
      <c r="G75" s="42"/>
      <c r="H75" s="42"/>
      <c r="I75" s="42"/>
      <c r="J75" s="42"/>
      <c r="K75" s="42"/>
      <c r="L75" s="42"/>
      <c r="M75" s="42"/>
      <c r="N75" s="42"/>
      <c r="O75" s="42"/>
      <c r="P75" s="42"/>
      <c r="Q75" s="42"/>
      <c r="R75" s="42"/>
      <c r="S75" s="42"/>
      <c r="T75" s="42"/>
      <c r="U75" s="42"/>
      <c r="V75" s="42"/>
      <c r="W75" s="42"/>
      <c r="X75" s="42"/>
      <c r="Y75" s="42"/>
      <c r="Z75" s="42"/>
      <c r="AA75" s="42"/>
      <c r="AB75" s="42"/>
      <c r="AC75" s="42"/>
    </row>
    <row r="76" spans="1:29" x14ac:dyDescent="0.25">
      <c r="A76" s="43"/>
      <c r="B76" s="43"/>
      <c r="C76" s="43"/>
      <c r="D76" s="43"/>
      <c r="E76" s="42"/>
      <c r="F76" s="42"/>
      <c r="G76" s="42"/>
      <c r="H76" s="42"/>
      <c r="I76" s="42"/>
      <c r="J76" s="42"/>
      <c r="K76" s="42"/>
      <c r="L76" s="42"/>
      <c r="M76" s="42"/>
      <c r="N76" s="42"/>
      <c r="O76" s="42"/>
      <c r="P76" s="42"/>
      <c r="Q76" s="42"/>
      <c r="R76" s="42"/>
      <c r="S76" s="42"/>
      <c r="T76" s="42"/>
      <c r="U76" s="42"/>
      <c r="V76" s="42"/>
      <c r="W76" s="42"/>
      <c r="X76" s="42"/>
      <c r="Y76" s="42"/>
      <c r="Z76" s="42"/>
      <c r="AA76" s="42"/>
      <c r="AB76" s="42"/>
      <c r="AC76" s="42"/>
    </row>
    <row r="77" spans="1:29" x14ac:dyDescent="0.25">
      <c r="A77" s="43"/>
      <c r="B77" s="43"/>
      <c r="C77" s="43"/>
      <c r="D77" s="43"/>
      <c r="E77" s="42"/>
      <c r="F77" s="42"/>
      <c r="G77" s="42"/>
      <c r="H77" s="42"/>
      <c r="I77" s="42"/>
      <c r="J77" s="42"/>
      <c r="K77" s="42"/>
      <c r="L77" s="42"/>
      <c r="M77" s="42"/>
      <c r="N77" s="42"/>
      <c r="O77" s="42"/>
      <c r="P77" s="42"/>
      <c r="Q77" s="42"/>
      <c r="R77" s="42"/>
      <c r="S77" s="42"/>
      <c r="T77" s="42"/>
      <c r="U77" s="42"/>
      <c r="V77" s="42"/>
      <c r="W77" s="42"/>
      <c r="X77" s="42"/>
      <c r="Y77" s="42"/>
      <c r="Z77" s="42"/>
      <c r="AA77" s="42"/>
      <c r="AB77" s="42"/>
      <c r="AC77" s="42"/>
    </row>
    <row r="78" spans="1:29" x14ac:dyDescent="0.25">
      <c r="A78" s="43"/>
      <c r="B78" s="43"/>
      <c r="C78" s="43"/>
      <c r="D78" s="43"/>
      <c r="E78" s="42"/>
      <c r="F78" s="42"/>
      <c r="G78" s="42"/>
      <c r="H78" s="42"/>
      <c r="I78" s="42"/>
      <c r="J78" s="42"/>
      <c r="K78" s="42"/>
      <c r="L78" s="42"/>
      <c r="M78" s="42"/>
      <c r="N78" s="42"/>
      <c r="O78" s="42"/>
      <c r="P78" s="42"/>
      <c r="Q78" s="42"/>
      <c r="R78" s="42"/>
      <c r="S78" s="42"/>
      <c r="T78" s="42"/>
      <c r="U78" s="42"/>
      <c r="V78" s="42"/>
      <c r="W78" s="42"/>
      <c r="X78" s="42"/>
      <c r="Y78" s="42"/>
      <c r="Z78" s="42"/>
      <c r="AA78" s="42"/>
      <c r="AB78" s="42"/>
      <c r="AC78" s="42"/>
    </row>
    <row r="79" spans="1:29" x14ac:dyDescent="0.25">
      <c r="A79" s="43"/>
      <c r="B79" s="43"/>
      <c r="C79" s="43"/>
      <c r="D79" s="43"/>
      <c r="E79" s="42"/>
      <c r="F79" s="42"/>
      <c r="G79" s="42"/>
      <c r="H79" s="42"/>
      <c r="I79" s="42"/>
      <c r="J79" s="42"/>
      <c r="K79" s="42"/>
      <c r="L79" s="42"/>
      <c r="M79" s="42"/>
      <c r="N79" s="42"/>
      <c r="O79" s="42"/>
      <c r="P79" s="42"/>
      <c r="Q79" s="42"/>
      <c r="R79" s="42"/>
      <c r="S79" s="42"/>
      <c r="T79" s="42"/>
      <c r="U79" s="42"/>
      <c r="V79" s="42"/>
      <c r="W79" s="42"/>
      <c r="X79" s="42"/>
      <c r="Y79" s="42"/>
      <c r="Z79" s="42"/>
      <c r="AA79" s="42"/>
      <c r="AB79" s="42"/>
      <c r="AC79" s="42"/>
    </row>
    <row r="80" spans="1:29" x14ac:dyDescent="0.25">
      <c r="A80" s="43"/>
      <c r="B80" s="43"/>
      <c r="C80" s="43"/>
      <c r="D80" s="43"/>
      <c r="E80" s="42"/>
      <c r="F80" s="42"/>
      <c r="G80" s="42"/>
      <c r="H80" s="42"/>
      <c r="I80" s="42"/>
      <c r="J80" s="42"/>
      <c r="K80" s="42"/>
      <c r="L80" s="42"/>
      <c r="M80" s="42"/>
      <c r="N80" s="42"/>
      <c r="O80" s="42"/>
      <c r="P80" s="42"/>
      <c r="Q80" s="42"/>
      <c r="R80" s="42"/>
      <c r="S80" s="42"/>
      <c r="T80" s="42"/>
      <c r="U80" s="42"/>
      <c r="V80" s="42"/>
      <c r="W80" s="42"/>
      <c r="X80" s="42"/>
      <c r="Y80" s="42"/>
      <c r="Z80" s="42"/>
      <c r="AA80" s="42"/>
      <c r="AB80" s="42"/>
      <c r="AC80" s="42"/>
    </row>
    <row r="81" spans="1:29" x14ac:dyDescent="0.25">
      <c r="A81" s="43"/>
      <c r="B81" s="43"/>
      <c r="C81" s="43"/>
      <c r="D81" s="43"/>
      <c r="E81" s="42"/>
      <c r="F81" s="42"/>
      <c r="G81" s="42"/>
      <c r="H81" s="42"/>
      <c r="I81" s="42"/>
      <c r="J81" s="42"/>
      <c r="K81" s="42"/>
      <c r="L81" s="42"/>
      <c r="M81" s="42"/>
      <c r="N81" s="42"/>
      <c r="O81" s="42"/>
      <c r="P81" s="42"/>
      <c r="Q81" s="42"/>
      <c r="R81" s="42"/>
      <c r="S81" s="42"/>
      <c r="T81" s="42"/>
      <c r="U81" s="42"/>
      <c r="V81" s="42"/>
      <c r="W81" s="42"/>
      <c r="X81" s="42"/>
      <c r="Y81" s="42"/>
      <c r="Z81" s="42"/>
      <c r="AA81" s="42"/>
      <c r="AB81" s="42"/>
      <c r="AC81" s="42"/>
    </row>
    <row r="82" spans="1:29" x14ac:dyDescent="0.25">
      <c r="A82" s="43"/>
      <c r="B82" s="43"/>
      <c r="C82" s="43"/>
      <c r="D82" s="43"/>
      <c r="E82" s="42"/>
      <c r="F82" s="42"/>
      <c r="G82" s="42"/>
      <c r="H82" s="42"/>
      <c r="I82" s="42"/>
      <c r="J82" s="42"/>
      <c r="K82" s="42"/>
      <c r="L82" s="42"/>
      <c r="M82" s="42"/>
      <c r="N82" s="42"/>
      <c r="O82" s="42"/>
      <c r="P82" s="42"/>
      <c r="Q82" s="42"/>
      <c r="R82" s="42"/>
      <c r="S82" s="42"/>
      <c r="T82" s="42"/>
      <c r="U82" s="42"/>
      <c r="V82" s="42"/>
      <c r="W82" s="42"/>
      <c r="X82" s="42"/>
      <c r="Y82" s="42"/>
      <c r="Z82" s="42"/>
      <c r="AA82" s="42"/>
      <c r="AB82" s="42"/>
      <c r="AC82" s="42"/>
    </row>
    <row r="83" spans="1:29" x14ac:dyDescent="0.25">
      <c r="A83" s="43"/>
      <c r="B83" s="43"/>
      <c r="C83" s="43"/>
      <c r="D83" s="43"/>
      <c r="E83" s="42"/>
      <c r="F83" s="42"/>
      <c r="G83" s="42"/>
      <c r="H83" s="42"/>
      <c r="I83" s="42"/>
      <c r="J83" s="42"/>
      <c r="K83" s="42"/>
      <c r="L83" s="42"/>
      <c r="M83" s="42"/>
      <c r="N83" s="42"/>
      <c r="O83" s="42"/>
      <c r="P83" s="42"/>
      <c r="Q83" s="42"/>
      <c r="R83" s="42"/>
      <c r="S83" s="42"/>
      <c r="T83" s="42"/>
      <c r="U83" s="42"/>
      <c r="V83" s="42"/>
      <c r="W83" s="42"/>
      <c r="X83" s="42"/>
      <c r="Y83" s="42"/>
      <c r="Z83" s="42"/>
      <c r="AA83" s="42"/>
      <c r="AB83" s="42"/>
      <c r="AC83" s="42"/>
    </row>
    <row r="84" spans="1:29" x14ac:dyDescent="0.25">
      <c r="A84" s="43"/>
      <c r="B84" s="43"/>
      <c r="C84" s="43"/>
      <c r="D84" s="43"/>
      <c r="E84" s="42"/>
      <c r="F84" s="42"/>
      <c r="G84" s="42"/>
      <c r="H84" s="42"/>
      <c r="I84" s="42"/>
      <c r="J84" s="42"/>
      <c r="K84" s="42"/>
      <c r="L84" s="42"/>
      <c r="M84" s="42"/>
      <c r="N84" s="42"/>
      <c r="O84" s="42"/>
      <c r="P84" s="42"/>
      <c r="Q84" s="42"/>
      <c r="R84" s="42"/>
      <c r="S84" s="42"/>
      <c r="T84" s="42"/>
      <c r="U84" s="42"/>
      <c r="V84" s="42"/>
      <c r="W84" s="42"/>
      <c r="X84" s="42"/>
      <c r="Y84" s="42"/>
      <c r="Z84" s="42"/>
      <c r="AA84" s="42"/>
      <c r="AB84" s="42"/>
      <c r="AC84" s="42"/>
    </row>
    <row r="85" spans="1:29" x14ac:dyDescent="0.25">
      <c r="A85" s="43"/>
      <c r="B85" s="43"/>
      <c r="C85" s="43"/>
      <c r="D85" s="43"/>
      <c r="E85" s="42"/>
      <c r="F85" s="42"/>
      <c r="G85" s="42"/>
      <c r="H85" s="42"/>
      <c r="I85" s="42"/>
      <c r="J85" s="42"/>
      <c r="K85" s="42"/>
      <c r="L85" s="42"/>
      <c r="M85" s="42"/>
      <c r="N85" s="42"/>
      <c r="O85" s="42"/>
      <c r="P85" s="42"/>
      <c r="Q85" s="42"/>
      <c r="R85" s="42"/>
      <c r="S85" s="42"/>
      <c r="T85" s="42"/>
      <c r="U85" s="42"/>
      <c r="V85" s="42"/>
      <c r="W85" s="42"/>
      <c r="X85" s="42"/>
      <c r="Y85" s="42"/>
      <c r="Z85" s="42"/>
      <c r="AA85" s="42"/>
      <c r="AB85" s="42"/>
      <c r="AC85" s="42"/>
    </row>
    <row r="86" spans="1:29" x14ac:dyDescent="0.25">
      <c r="A86" s="43"/>
      <c r="B86" s="43"/>
      <c r="C86" s="43"/>
      <c r="D86" s="43"/>
      <c r="E86" s="42"/>
      <c r="F86" s="42"/>
      <c r="G86" s="42"/>
      <c r="H86" s="42"/>
      <c r="I86" s="42"/>
      <c r="J86" s="42"/>
      <c r="K86" s="42"/>
      <c r="L86" s="42"/>
      <c r="M86" s="42"/>
      <c r="N86" s="42"/>
      <c r="O86" s="42"/>
      <c r="P86" s="42"/>
      <c r="Q86" s="42"/>
      <c r="R86" s="42"/>
      <c r="S86" s="42"/>
      <c r="T86" s="42"/>
      <c r="U86" s="42"/>
      <c r="V86" s="42"/>
      <c r="W86" s="42"/>
      <c r="X86" s="42"/>
      <c r="Y86" s="42"/>
      <c r="Z86" s="42"/>
      <c r="AA86" s="42"/>
      <c r="AB86" s="42"/>
      <c r="AC86" s="42"/>
    </row>
    <row r="87" spans="1:29" x14ac:dyDescent="0.25">
      <c r="A87" s="43"/>
      <c r="B87" s="43"/>
      <c r="C87" s="43"/>
      <c r="D87" s="43"/>
      <c r="E87" s="42"/>
      <c r="F87" s="42"/>
      <c r="G87" s="42"/>
      <c r="H87" s="42"/>
      <c r="I87" s="42"/>
      <c r="J87" s="42"/>
      <c r="K87" s="42"/>
      <c r="L87" s="42"/>
      <c r="M87" s="42"/>
      <c r="N87" s="42"/>
      <c r="O87" s="42"/>
      <c r="P87" s="42"/>
      <c r="Q87" s="42"/>
      <c r="R87" s="42"/>
      <c r="S87" s="42"/>
      <c r="T87" s="42"/>
      <c r="U87" s="42"/>
      <c r="V87" s="42"/>
      <c r="W87" s="42"/>
      <c r="X87" s="42"/>
      <c r="Y87" s="42"/>
      <c r="Z87" s="42"/>
      <c r="AA87" s="42"/>
      <c r="AB87" s="42"/>
      <c r="AC87" s="42"/>
    </row>
    <row r="88" spans="1:29" x14ac:dyDescent="0.25">
      <c r="A88" s="43"/>
      <c r="B88" s="43"/>
      <c r="C88" s="43"/>
      <c r="D88" s="43"/>
      <c r="E88" s="42"/>
      <c r="F88" s="42"/>
      <c r="G88" s="42"/>
      <c r="H88" s="42"/>
      <c r="I88" s="42"/>
      <c r="J88" s="42"/>
      <c r="K88" s="42"/>
      <c r="L88" s="42"/>
      <c r="M88" s="42"/>
      <c r="N88" s="42"/>
      <c r="O88" s="42"/>
      <c r="P88" s="42"/>
      <c r="Q88" s="42"/>
      <c r="R88" s="42"/>
      <c r="S88" s="42"/>
      <c r="T88" s="42"/>
      <c r="U88" s="42"/>
      <c r="V88" s="42"/>
      <c r="W88" s="42"/>
      <c r="X88" s="42"/>
      <c r="Y88" s="42"/>
      <c r="Z88" s="42"/>
      <c r="AA88" s="42"/>
      <c r="AB88" s="42"/>
      <c r="AC88" s="42"/>
    </row>
    <row r="89" spans="1:29" x14ac:dyDescent="0.25">
      <c r="A89" s="43"/>
      <c r="B89" s="43"/>
      <c r="C89" s="43"/>
      <c r="D89" s="43"/>
      <c r="E89" s="42"/>
      <c r="F89" s="42"/>
      <c r="G89" s="42"/>
      <c r="H89" s="42"/>
      <c r="I89" s="42"/>
      <c r="J89" s="42"/>
      <c r="K89" s="42"/>
      <c r="L89" s="42"/>
      <c r="M89" s="42"/>
      <c r="N89" s="42"/>
      <c r="O89" s="42"/>
      <c r="P89" s="42"/>
      <c r="Q89" s="42"/>
      <c r="R89" s="42"/>
      <c r="S89" s="42"/>
      <c r="T89" s="42"/>
      <c r="U89" s="42"/>
      <c r="V89" s="42"/>
      <c r="W89" s="42"/>
      <c r="X89" s="42"/>
      <c r="Y89" s="42"/>
      <c r="Z89" s="42"/>
      <c r="AA89" s="42"/>
      <c r="AB89" s="42"/>
      <c r="AC89" s="42"/>
    </row>
    <row r="90" spans="1:29" x14ac:dyDescent="0.25">
      <c r="A90" s="43"/>
      <c r="B90" s="43"/>
      <c r="C90" s="43"/>
      <c r="D90" s="43"/>
      <c r="E90" s="42"/>
      <c r="F90" s="42"/>
      <c r="G90" s="42"/>
      <c r="H90" s="42"/>
      <c r="I90" s="42"/>
      <c r="J90" s="42"/>
      <c r="K90" s="42"/>
      <c r="L90" s="42"/>
      <c r="M90" s="42"/>
      <c r="N90" s="42"/>
      <c r="O90" s="42"/>
      <c r="P90" s="42"/>
      <c r="Q90" s="42"/>
      <c r="R90" s="42"/>
      <c r="S90" s="42"/>
      <c r="T90" s="42"/>
      <c r="U90" s="42"/>
      <c r="V90" s="42"/>
      <c r="W90" s="42"/>
      <c r="X90" s="42"/>
      <c r="Y90" s="42"/>
      <c r="Z90" s="42"/>
      <c r="AA90" s="42"/>
      <c r="AB90" s="42"/>
      <c r="AC90" s="42"/>
    </row>
    <row r="91" spans="1:29" x14ac:dyDescent="0.25">
      <c r="A91" s="43"/>
      <c r="B91" s="43"/>
      <c r="C91" s="43"/>
      <c r="D91" s="43"/>
      <c r="E91" s="42"/>
      <c r="F91" s="42"/>
      <c r="G91" s="42"/>
      <c r="H91" s="42"/>
      <c r="I91" s="42"/>
      <c r="J91" s="42"/>
      <c r="K91" s="42"/>
      <c r="L91" s="42"/>
      <c r="M91" s="42"/>
      <c r="N91" s="42"/>
      <c r="O91" s="42"/>
      <c r="P91" s="42"/>
      <c r="Q91" s="42"/>
      <c r="R91" s="42"/>
      <c r="S91" s="42"/>
      <c r="T91" s="42"/>
      <c r="U91" s="42"/>
      <c r="V91" s="42"/>
      <c r="W91" s="42"/>
      <c r="X91" s="42"/>
      <c r="Y91" s="42"/>
      <c r="Z91" s="42"/>
      <c r="AA91" s="42"/>
      <c r="AB91" s="42"/>
      <c r="AC91" s="42"/>
    </row>
    <row r="92" spans="1:29" x14ac:dyDescent="0.25">
      <c r="A92" s="43"/>
      <c r="B92" s="43"/>
      <c r="C92" s="43"/>
      <c r="D92" s="43"/>
      <c r="E92" s="42"/>
      <c r="F92" s="42"/>
      <c r="G92" s="42"/>
      <c r="H92" s="42"/>
      <c r="I92" s="42"/>
      <c r="J92" s="42"/>
      <c r="K92" s="42"/>
      <c r="L92" s="42"/>
      <c r="M92" s="42"/>
      <c r="N92" s="42"/>
      <c r="O92" s="42"/>
      <c r="P92" s="42"/>
      <c r="Q92" s="42"/>
      <c r="R92" s="42"/>
      <c r="S92" s="42"/>
      <c r="T92" s="42"/>
      <c r="U92" s="42"/>
      <c r="V92" s="42"/>
      <c r="W92" s="42"/>
      <c r="X92" s="42"/>
      <c r="Y92" s="42"/>
      <c r="Z92" s="42"/>
      <c r="AA92" s="42"/>
      <c r="AB92" s="42"/>
      <c r="AC92" s="42"/>
    </row>
    <row r="93" spans="1:29" x14ac:dyDescent="0.25">
      <c r="A93" s="43"/>
      <c r="B93" s="43"/>
      <c r="C93" s="43"/>
      <c r="D93" s="43"/>
      <c r="E93" s="42"/>
      <c r="F93" s="42"/>
      <c r="G93" s="42"/>
      <c r="H93" s="42"/>
      <c r="I93" s="42"/>
      <c r="J93" s="42"/>
      <c r="K93" s="42"/>
      <c r="L93" s="42"/>
      <c r="M93" s="42"/>
      <c r="N93" s="42"/>
      <c r="O93" s="42"/>
      <c r="P93" s="42"/>
      <c r="Q93" s="42"/>
      <c r="R93" s="42"/>
      <c r="S93" s="42"/>
      <c r="T93" s="42"/>
      <c r="U93" s="42"/>
      <c r="V93" s="42"/>
      <c r="W93" s="42"/>
      <c r="X93" s="42"/>
      <c r="Y93" s="42"/>
      <c r="Z93" s="42"/>
      <c r="AA93" s="42"/>
      <c r="AB93" s="42"/>
      <c r="AC93" s="42"/>
    </row>
    <row r="94" spans="1:29" x14ac:dyDescent="0.25">
      <c r="A94" s="43"/>
      <c r="B94" s="43"/>
      <c r="C94" s="43"/>
      <c r="D94" s="43"/>
      <c r="E94" s="42"/>
      <c r="F94" s="42"/>
      <c r="G94" s="42"/>
      <c r="H94" s="42"/>
      <c r="I94" s="42"/>
      <c r="J94" s="42"/>
      <c r="K94" s="42"/>
      <c r="L94" s="42"/>
      <c r="M94" s="42"/>
      <c r="N94" s="42"/>
      <c r="O94" s="42"/>
      <c r="P94" s="42"/>
      <c r="Q94" s="42"/>
      <c r="R94" s="42"/>
      <c r="S94" s="42"/>
      <c r="T94" s="42"/>
      <c r="U94" s="42"/>
      <c r="V94" s="42"/>
      <c r="W94" s="42"/>
      <c r="X94" s="42"/>
      <c r="Y94" s="42"/>
      <c r="Z94" s="42"/>
      <c r="AA94" s="42"/>
      <c r="AB94" s="42"/>
      <c r="AC94" s="42"/>
    </row>
    <row r="95" spans="1:29" x14ac:dyDescent="0.25">
      <c r="A95" s="43"/>
      <c r="B95" s="43"/>
      <c r="C95" s="43"/>
      <c r="D95" s="43"/>
      <c r="E95" s="42"/>
      <c r="F95" s="42"/>
      <c r="G95" s="42"/>
      <c r="H95" s="42"/>
      <c r="I95" s="42"/>
      <c r="J95" s="42"/>
      <c r="K95" s="42"/>
      <c r="L95" s="42"/>
      <c r="M95" s="42"/>
      <c r="N95" s="42"/>
      <c r="O95" s="42"/>
      <c r="P95" s="42"/>
      <c r="Q95" s="42"/>
      <c r="R95" s="42"/>
      <c r="S95" s="42"/>
      <c r="T95" s="42"/>
      <c r="U95" s="42"/>
      <c r="V95" s="42"/>
      <c r="W95" s="42"/>
      <c r="X95" s="42"/>
      <c r="Y95" s="42"/>
      <c r="Z95" s="42"/>
      <c r="AA95" s="42"/>
      <c r="AB95" s="42"/>
      <c r="AC95" s="42"/>
    </row>
    <row r="96" spans="1:29" x14ac:dyDescent="0.25">
      <c r="A96" s="43"/>
      <c r="B96" s="43"/>
      <c r="C96" s="43"/>
      <c r="D96" s="43"/>
      <c r="E96" s="42"/>
      <c r="F96" s="42"/>
      <c r="G96" s="42"/>
      <c r="H96" s="42"/>
      <c r="I96" s="42"/>
      <c r="J96" s="42"/>
      <c r="K96" s="42"/>
      <c r="L96" s="42"/>
      <c r="M96" s="42"/>
      <c r="N96" s="42"/>
      <c r="O96" s="42"/>
      <c r="P96" s="42"/>
      <c r="Q96" s="42"/>
      <c r="R96" s="42"/>
      <c r="S96" s="42"/>
      <c r="T96" s="42"/>
      <c r="U96" s="42"/>
      <c r="V96" s="42"/>
      <c r="W96" s="42"/>
      <c r="X96" s="42"/>
      <c r="Y96" s="42"/>
      <c r="Z96" s="42"/>
      <c r="AA96" s="42"/>
      <c r="AB96" s="42"/>
      <c r="AC96" s="42"/>
    </row>
    <row r="97" spans="1:29" x14ac:dyDescent="0.25">
      <c r="A97" s="43"/>
      <c r="B97" s="43"/>
      <c r="C97" s="43"/>
      <c r="D97" s="43"/>
      <c r="E97" s="42"/>
      <c r="F97" s="42"/>
      <c r="G97" s="42"/>
      <c r="H97" s="42"/>
      <c r="I97" s="42"/>
      <c r="J97" s="42"/>
      <c r="K97" s="42"/>
      <c r="L97" s="42"/>
      <c r="M97" s="42"/>
      <c r="N97" s="42"/>
      <c r="O97" s="42"/>
      <c r="P97" s="42"/>
      <c r="Q97" s="42"/>
      <c r="R97" s="42"/>
      <c r="S97" s="42"/>
      <c r="T97" s="42"/>
      <c r="U97" s="42"/>
      <c r="V97" s="42"/>
      <c r="W97" s="42"/>
      <c r="X97" s="42"/>
      <c r="Y97" s="42"/>
      <c r="Z97" s="42"/>
      <c r="AA97" s="42"/>
      <c r="AB97" s="42"/>
      <c r="AC97" s="42"/>
    </row>
    <row r="98" spans="1:29" x14ac:dyDescent="0.25">
      <c r="A98" s="43"/>
      <c r="B98" s="43"/>
      <c r="C98" s="43"/>
      <c r="D98" s="43"/>
      <c r="E98" s="42"/>
      <c r="F98" s="42"/>
      <c r="G98" s="42"/>
      <c r="H98" s="42"/>
      <c r="I98" s="42"/>
      <c r="J98" s="42"/>
      <c r="K98" s="42"/>
      <c r="L98" s="42"/>
      <c r="M98" s="42"/>
      <c r="N98" s="42"/>
      <c r="O98" s="42"/>
      <c r="P98" s="42"/>
      <c r="Q98" s="42"/>
      <c r="R98" s="42"/>
      <c r="S98" s="42"/>
      <c r="T98" s="42"/>
      <c r="U98" s="42"/>
      <c r="V98" s="42"/>
      <c r="W98" s="42"/>
      <c r="X98" s="42"/>
      <c r="Y98" s="42"/>
      <c r="Z98" s="42"/>
      <c r="AA98" s="42"/>
      <c r="AB98" s="42"/>
      <c r="AC98" s="42"/>
    </row>
    <row r="99" spans="1:29" x14ac:dyDescent="0.25">
      <c r="A99" s="43"/>
      <c r="B99" s="43"/>
      <c r="C99" s="43"/>
      <c r="D99" s="43"/>
      <c r="E99" s="42"/>
      <c r="F99" s="42"/>
      <c r="G99" s="42"/>
      <c r="H99" s="42"/>
      <c r="I99" s="42"/>
      <c r="J99" s="42"/>
      <c r="K99" s="42"/>
      <c r="L99" s="42"/>
      <c r="M99" s="42"/>
      <c r="N99" s="42"/>
      <c r="O99" s="42"/>
      <c r="P99" s="42"/>
      <c r="Q99" s="42"/>
      <c r="R99" s="42"/>
      <c r="S99" s="42"/>
      <c r="T99" s="42"/>
      <c r="U99" s="42"/>
      <c r="V99" s="42"/>
      <c r="W99" s="42"/>
      <c r="X99" s="42"/>
      <c r="Y99" s="42"/>
      <c r="Z99" s="42"/>
      <c r="AA99" s="42"/>
      <c r="AB99" s="42"/>
      <c r="AC99" s="42"/>
    </row>
    <row r="100" spans="1:29" x14ac:dyDescent="0.25">
      <c r="A100" s="43"/>
      <c r="B100" s="43"/>
      <c r="C100" s="43"/>
      <c r="D100" s="43"/>
      <c r="E100" s="42"/>
      <c r="F100" s="42"/>
      <c r="G100" s="42"/>
      <c r="H100" s="42"/>
      <c r="I100" s="42"/>
      <c r="J100" s="42"/>
      <c r="K100" s="42"/>
      <c r="L100" s="42"/>
      <c r="M100" s="42"/>
      <c r="N100" s="42"/>
      <c r="O100" s="42"/>
      <c r="P100" s="42"/>
      <c r="Q100" s="42"/>
      <c r="R100" s="42"/>
      <c r="S100" s="42"/>
      <c r="T100" s="42"/>
      <c r="U100" s="42"/>
      <c r="V100" s="42"/>
      <c r="W100" s="42"/>
      <c r="X100" s="42"/>
      <c r="Y100" s="42"/>
      <c r="Z100" s="42"/>
      <c r="AA100" s="42"/>
      <c r="AB100" s="42"/>
      <c r="AC100" s="42"/>
    </row>
    <row r="101" spans="1:29" x14ac:dyDescent="0.25">
      <c r="A101" s="43"/>
      <c r="B101" s="43"/>
      <c r="C101" s="43"/>
      <c r="D101" s="43"/>
      <c r="E101" s="42"/>
      <c r="F101" s="42"/>
      <c r="G101" s="42"/>
      <c r="H101" s="42"/>
      <c r="I101" s="42"/>
      <c r="J101" s="42"/>
      <c r="K101" s="42"/>
      <c r="L101" s="42"/>
      <c r="M101" s="42"/>
      <c r="N101" s="42"/>
      <c r="O101" s="42"/>
      <c r="P101" s="42"/>
      <c r="Q101" s="42"/>
      <c r="R101" s="42"/>
      <c r="S101" s="42"/>
      <c r="T101" s="42"/>
      <c r="U101" s="42"/>
      <c r="V101" s="42"/>
      <c r="W101" s="42"/>
      <c r="X101" s="42"/>
      <c r="Y101" s="42"/>
      <c r="Z101" s="42"/>
      <c r="AA101" s="42"/>
      <c r="AB101" s="42"/>
      <c r="AC101" s="42"/>
    </row>
    <row r="102" spans="1:29" x14ac:dyDescent="0.25">
      <c r="A102" s="43"/>
      <c r="B102" s="43"/>
      <c r="C102" s="43"/>
      <c r="D102" s="43"/>
      <c r="E102" s="42"/>
      <c r="F102" s="42"/>
      <c r="G102" s="42"/>
      <c r="H102" s="42"/>
      <c r="I102" s="42"/>
      <c r="J102" s="42"/>
      <c r="K102" s="42"/>
      <c r="L102" s="42"/>
      <c r="M102" s="42"/>
      <c r="N102" s="42"/>
      <c r="O102" s="42"/>
      <c r="P102" s="42"/>
      <c r="Q102" s="42"/>
      <c r="R102" s="42"/>
      <c r="S102" s="42"/>
      <c r="T102" s="42"/>
      <c r="U102" s="42"/>
      <c r="V102" s="42"/>
      <c r="W102" s="42"/>
      <c r="X102" s="42"/>
      <c r="Y102" s="42"/>
      <c r="Z102" s="42"/>
      <c r="AA102" s="42"/>
      <c r="AB102" s="42"/>
      <c r="AC102" s="42"/>
    </row>
    <row r="103" spans="1:29" x14ac:dyDescent="0.25">
      <c r="A103" s="43"/>
      <c r="B103" s="43"/>
      <c r="C103" s="43"/>
      <c r="D103" s="43"/>
      <c r="E103" s="42"/>
      <c r="F103" s="42"/>
      <c r="G103" s="42"/>
      <c r="H103" s="42"/>
      <c r="I103" s="42"/>
      <c r="J103" s="42"/>
      <c r="K103" s="42"/>
      <c r="L103" s="42"/>
      <c r="M103" s="42"/>
      <c r="N103" s="42"/>
      <c r="O103" s="42"/>
      <c r="P103" s="42"/>
      <c r="Q103" s="42"/>
      <c r="R103" s="42"/>
      <c r="S103" s="42"/>
      <c r="T103" s="42"/>
      <c r="U103" s="42"/>
      <c r="V103" s="42"/>
      <c r="W103" s="42"/>
      <c r="X103" s="42"/>
      <c r="Y103" s="42"/>
      <c r="Z103" s="42"/>
      <c r="AA103" s="42"/>
      <c r="AB103" s="42"/>
      <c r="AC103" s="42"/>
    </row>
    <row r="104" spans="1:29" x14ac:dyDescent="0.25">
      <c r="A104" s="43"/>
      <c r="B104" s="43"/>
      <c r="C104" s="43"/>
      <c r="D104" s="43"/>
      <c r="E104" s="42"/>
      <c r="F104" s="42"/>
      <c r="G104" s="42"/>
      <c r="H104" s="42"/>
      <c r="I104" s="42"/>
      <c r="J104" s="42"/>
      <c r="K104" s="42"/>
      <c r="L104" s="42"/>
      <c r="M104" s="42"/>
      <c r="N104" s="42"/>
      <c r="O104" s="42"/>
      <c r="P104" s="42"/>
      <c r="Q104" s="42"/>
      <c r="R104" s="42"/>
      <c r="S104" s="42"/>
      <c r="T104" s="42"/>
      <c r="U104" s="42"/>
      <c r="V104" s="42"/>
      <c r="W104" s="42"/>
      <c r="X104" s="42"/>
      <c r="Y104" s="42"/>
      <c r="Z104" s="42"/>
      <c r="AA104" s="42"/>
      <c r="AB104" s="42"/>
      <c r="AC104" s="42"/>
    </row>
    <row r="105" spans="1:29" x14ac:dyDescent="0.25">
      <c r="A105" s="43"/>
      <c r="B105" s="43"/>
      <c r="C105" s="43"/>
      <c r="D105" s="43"/>
      <c r="E105" s="42"/>
      <c r="F105" s="42"/>
      <c r="G105" s="42"/>
      <c r="H105" s="42"/>
      <c r="I105" s="42"/>
      <c r="J105" s="42"/>
      <c r="K105" s="42"/>
      <c r="L105" s="42"/>
      <c r="M105" s="42"/>
      <c r="N105" s="42"/>
      <c r="O105" s="42"/>
      <c r="P105" s="42"/>
      <c r="Q105" s="42"/>
      <c r="R105" s="42"/>
      <c r="S105" s="42"/>
      <c r="T105" s="42"/>
      <c r="U105" s="42"/>
      <c r="V105" s="42"/>
      <c r="W105" s="42"/>
      <c r="X105" s="42"/>
      <c r="Y105" s="42"/>
      <c r="Z105" s="42"/>
      <c r="AA105" s="42"/>
      <c r="AB105" s="42"/>
      <c r="AC105" s="42"/>
    </row>
    <row r="106" spans="1:29" x14ac:dyDescent="0.25">
      <c r="A106" s="43"/>
      <c r="B106" s="43"/>
      <c r="C106" s="43"/>
      <c r="D106" s="43"/>
      <c r="E106" s="42"/>
      <c r="F106" s="42"/>
      <c r="G106" s="42"/>
      <c r="H106" s="42"/>
      <c r="I106" s="42"/>
      <c r="J106" s="42"/>
      <c r="K106" s="42"/>
      <c r="L106" s="42"/>
      <c r="M106" s="42"/>
      <c r="N106" s="42"/>
      <c r="O106" s="42"/>
      <c r="P106" s="42"/>
      <c r="Q106" s="42"/>
      <c r="R106" s="42"/>
      <c r="S106" s="42"/>
      <c r="T106" s="42"/>
      <c r="U106" s="42"/>
      <c r="V106" s="42"/>
      <c r="W106" s="42"/>
      <c r="X106" s="42"/>
      <c r="Y106" s="42"/>
      <c r="Z106" s="42"/>
      <c r="AA106" s="42"/>
      <c r="AB106" s="42"/>
      <c r="AC106" s="42"/>
    </row>
    <row r="107" spans="1:29" x14ac:dyDescent="0.25">
      <c r="A107" s="43"/>
      <c r="B107" s="43"/>
      <c r="C107" s="43"/>
      <c r="D107" s="43"/>
      <c r="E107" s="42"/>
      <c r="F107" s="42"/>
      <c r="G107" s="42"/>
      <c r="H107" s="42"/>
      <c r="I107" s="42"/>
      <c r="J107" s="42"/>
      <c r="K107" s="42"/>
      <c r="L107" s="42"/>
      <c r="M107" s="42"/>
      <c r="N107" s="42"/>
      <c r="O107" s="42"/>
      <c r="P107" s="42"/>
      <c r="Q107" s="42"/>
      <c r="R107" s="42"/>
      <c r="S107" s="42"/>
      <c r="T107" s="42"/>
      <c r="U107" s="42"/>
      <c r="V107" s="42"/>
      <c r="W107" s="42"/>
      <c r="X107" s="42"/>
      <c r="Y107" s="42"/>
      <c r="Z107" s="42"/>
      <c r="AA107" s="42"/>
      <c r="AB107" s="42"/>
      <c r="AC107" s="42"/>
    </row>
    <row r="108" spans="1:29" x14ac:dyDescent="0.25">
      <c r="A108" s="43"/>
      <c r="B108" s="43"/>
      <c r="C108" s="43"/>
      <c r="D108" s="43"/>
      <c r="E108" s="42"/>
      <c r="F108" s="42"/>
      <c r="G108" s="42"/>
      <c r="H108" s="42"/>
      <c r="I108" s="42"/>
      <c r="J108" s="42"/>
      <c r="K108" s="42"/>
      <c r="L108" s="42"/>
      <c r="M108" s="42"/>
      <c r="N108" s="42"/>
      <c r="O108" s="42"/>
      <c r="P108" s="42"/>
      <c r="Q108" s="42"/>
      <c r="R108" s="42"/>
      <c r="S108" s="42"/>
      <c r="T108" s="42"/>
      <c r="U108" s="42"/>
      <c r="V108" s="42"/>
      <c r="W108" s="42"/>
      <c r="X108" s="42"/>
      <c r="Y108" s="42"/>
      <c r="Z108" s="42"/>
      <c r="AA108" s="42"/>
      <c r="AB108" s="42"/>
      <c r="AC108" s="42"/>
    </row>
    <row r="109" spans="1:29" x14ac:dyDescent="0.25">
      <c r="A109" s="43"/>
      <c r="B109" s="43"/>
      <c r="C109" s="43"/>
      <c r="D109" s="43"/>
      <c r="E109" s="42"/>
      <c r="F109" s="42"/>
      <c r="G109" s="42"/>
      <c r="H109" s="42"/>
      <c r="I109" s="42"/>
      <c r="J109" s="42"/>
      <c r="K109" s="42"/>
      <c r="L109" s="42"/>
      <c r="M109" s="42"/>
      <c r="N109" s="42"/>
      <c r="O109" s="42"/>
      <c r="P109" s="42"/>
      <c r="Q109" s="42"/>
      <c r="R109" s="42"/>
      <c r="S109" s="42"/>
      <c r="T109" s="42"/>
      <c r="U109" s="42"/>
      <c r="V109" s="42"/>
      <c r="W109" s="42"/>
      <c r="X109" s="42"/>
      <c r="Y109" s="42"/>
      <c r="Z109" s="42"/>
      <c r="AA109" s="42"/>
      <c r="AB109" s="42"/>
      <c r="AC109" s="42"/>
    </row>
    <row r="110" spans="1:29" x14ac:dyDescent="0.25">
      <c r="A110" s="43"/>
      <c r="B110" s="43"/>
      <c r="C110" s="43"/>
      <c r="D110" s="43"/>
      <c r="E110" s="42"/>
      <c r="F110" s="42"/>
      <c r="G110" s="42"/>
      <c r="H110" s="42"/>
      <c r="I110" s="42"/>
      <c r="J110" s="42"/>
      <c r="K110" s="42"/>
      <c r="L110" s="42"/>
      <c r="M110" s="42"/>
      <c r="N110" s="42"/>
      <c r="O110" s="42"/>
      <c r="P110" s="42"/>
      <c r="Q110" s="42"/>
      <c r="R110" s="42"/>
      <c r="S110" s="42"/>
      <c r="T110" s="42"/>
      <c r="U110" s="42"/>
      <c r="V110" s="42"/>
      <c r="W110" s="42"/>
      <c r="X110" s="42"/>
      <c r="Y110" s="42"/>
      <c r="Z110" s="42"/>
      <c r="AA110" s="42"/>
      <c r="AB110" s="42"/>
      <c r="AC110" s="42"/>
    </row>
    <row r="111" spans="1:29" x14ac:dyDescent="0.25">
      <c r="A111" s="43"/>
      <c r="B111" s="43"/>
      <c r="C111" s="43"/>
      <c r="D111" s="43"/>
      <c r="E111" s="42"/>
      <c r="F111" s="42"/>
      <c r="G111" s="42"/>
      <c r="H111" s="42"/>
      <c r="I111" s="42"/>
      <c r="J111" s="42"/>
      <c r="K111" s="42"/>
      <c r="L111" s="42"/>
      <c r="M111" s="42"/>
      <c r="N111" s="42"/>
      <c r="O111" s="42"/>
      <c r="P111" s="42"/>
      <c r="Q111" s="42"/>
      <c r="R111" s="42"/>
      <c r="S111" s="42"/>
      <c r="T111" s="42"/>
      <c r="U111" s="42"/>
      <c r="V111" s="42"/>
      <c r="W111" s="42"/>
      <c r="X111" s="42"/>
      <c r="Y111" s="42"/>
      <c r="Z111" s="42"/>
      <c r="AA111" s="42"/>
      <c r="AB111" s="42"/>
      <c r="AC111" s="42"/>
    </row>
    <row r="112" spans="1:29" x14ac:dyDescent="0.25">
      <c r="A112" s="43"/>
      <c r="B112" s="43"/>
      <c r="C112" s="43"/>
      <c r="D112" s="43"/>
      <c r="E112" s="42"/>
      <c r="F112" s="42"/>
      <c r="G112" s="42"/>
      <c r="H112" s="42"/>
      <c r="I112" s="42"/>
      <c r="J112" s="42"/>
      <c r="K112" s="42"/>
      <c r="L112" s="42"/>
      <c r="M112" s="42"/>
      <c r="N112" s="42"/>
      <c r="O112" s="42"/>
      <c r="P112" s="42"/>
      <c r="Q112" s="42"/>
      <c r="R112" s="42"/>
      <c r="S112" s="42"/>
      <c r="T112" s="42"/>
      <c r="U112" s="42"/>
      <c r="V112" s="42"/>
      <c r="W112" s="42"/>
      <c r="X112" s="42"/>
      <c r="Y112" s="42"/>
      <c r="Z112" s="42"/>
      <c r="AA112" s="42"/>
      <c r="AB112" s="42"/>
      <c r="AC112" s="42"/>
    </row>
    <row r="113" spans="1:29" x14ac:dyDescent="0.25">
      <c r="A113" s="43"/>
      <c r="B113" s="43"/>
      <c r="C113" s="43"/>
      <c r="D113" s="43"/>
      <c r="E113" s="42"/>
      <c r="F113" s="42"/>
      <c r="G113" s="42"/>
      <c r="H113" s="42"/>
      <c r="I113" s="42"/>
      <c r="J113" s="42"/>
      <c r="K113" s="42"/>
      <c r="L113" s="42"/>
      <c r="M113" s="42"/>
      <c r="N113" s="42"/>
      <c r="O113" s="42"/>
      <c r="P113" s="42"/>
      <c r="Q113" s="42"/>
      <c r="R113" s="42"/>
      <c r="S113" s="42"/>
      <c r="T113" s="42"/>
      <c r="U113" s="42"/>
      <c r="V113" s="42"/>
      <c r="W113" s="42"/>
      <c r="X113" s="42"/>
      <c r="Y113" s="42"/>
      <c r="Z113" s="42"/>
      <c r="AA113" s="42"/>
      <c r="AB113" s="42"/>
      <c r="AC113" s="42"/>
    </row>
    <row r="114" spans="1:29" x14ac:dyDescent="0.25">
      <c r="A114" s="43"/>
      <c r="B114" s="43"/>
      <c r="C114" s="43"/>
      <c r="D114" s="43"/>
      <c r="E114" s="42"/>
      <c r="F114" s="42"/>
      <c r="G114" s="42"/>
      <c r="H114" s="42"/>
      <c r="I114" s="42"/>
      <c r="J114" s="42"/>
      <c r="K114" s="42"/>
      <c r="L114" s="42"/>
      <c r="M114" s="42"/>
      <c r="N114" s="42"/>
      <c r="O114" s="42"/>
      <c r="P114" s="42"/>
      <c r="Q114" s="42"/>
      <c r="R114" s="42"/>
      <c r="S114" s="42"/>
      <c r="T114" s="42"/>
      <c r="U114" s="42"/>
      <c r="V114" s="42"/>
      <c r="W114" s="42"/>
      <c r="X114" s="42"/>
      <c r="Y114" s="42"/>
      <c r="Z114" s="42"/>
      <c r="AA114" s="42"/>
      <c r="AB114" s="42"/>
      <c r="AC114" s="42"/>
    </row>
    <row r="115" spans="1:29" x14ac:dyDescent="0.25">
      <c r="A115" s="43"/>
      <c r="B115" s="43"/>
      <c r="C115" s="43"/>
      <c r="D115" s="43"/>
      <c r="E115" s="42"/>
      <c r="F115" s="42"/>
      <c r="G115" s="42"/>
      <c r="H115" s="42"/>
      <c r="I115" s="42"/>
      <c r="J115" s="42"/>
      <c r="K115" s="42"/>
      <c r="L115" s="42"/>
      <c r="M115" s="42"/>
      <c r="N115" s="42"/>
      <c r="O115" s="42"/>
      <c r="P115" s="42"/>
      <c r="Q115" s="42"/>
      <c r="R115" s="42"/>
      <c r="S115" s="42"/>
      <c r="T115" s="42"/>
      <c r="U115" s="42"/>
      <c r="V115" s="42"/>
      <c r="W115" s="42"/>
      <c r="X115" s="42"/>
      <c r="Y115" s="42"/>
      <c r="Z115" s="42"/>
      <c r="AA115" s="42"/>
      <c r="AB115" s="42"/>
      <c r="AC115" s="42"/>
    </row>
    <row r="116" spans="1:29" x14ac:dyDescent="0.25">
      <c r="A116" s="43"/>
      <c r="B116" s="43"/>
      <c r="C116" s="43"/>
      <c r="D116" s="43"/>
      <c r="E116" s="42"/>
      <c r="F116" s="42"/>
      <c r="G116" s="42"/>
      <c r="H116" s="42"/>
      <c r="I116" s="42"/>
      <c r="J116" s="42"/>
      <c r="K116" s="42"/>
      <c r="L116" s="42"/>
      <c r="M116" s="42"/>
      <c r="N116" s="42"/>
      <c r="O116" s="42"/>
      <c r="P116" s="42"/>
      <c r="Q116" s="42"/>
      <c r="R116" s="42"/>
      <c r="S116" s="42"/>
      <c r="T116" s="42"/>
      <c r="U116" s="42"/>
      <c r="V116" s="42"/>
      <c r="W116" s="42"/>
      <c r="X116" s="42"/>
      <c r="Y116" s="42"/>
      <c r="Z116" s="42"/>
      <c r="AA116" s="42"/>
      <c r="AB116" s="42"/>
      <c r="AC116" s="42"/>
    </row>
    <row r="117" spans="1:29" x14ac:dyDescent="0.25">
      <c r="A117" s="43"/>
      <c r="B117" s="43"/>
      <c r="C117" s="43"/>
      <c r="D117" s="43"/>
      <c r="E117" s="42"/>
      <c r="F117" s="42"/>
      <c r="G117" s="42"/>
      <c r="H117" s="42"/>
      <c r="I117" s="42"/>
      <c r="J117" s="42"/>
      <c r="K117" s="42"/>
      <c r="L117" s="42"/>
      <c r="M117" s="42"/>
      <c r="N117" s="42"/>
      <c r="O117" s="42"/>
      <c r="P117" s="42"/>
      <c r="Q117" s="42"/>
      <c r="R117" s="42"/>
      <c r="S117" s="42"/>
      <c r="T117" s="42"/>
      <c r="U117" s="42"/>
      <c r="V117" s="42"/>
      <c r="W117" s="42"/>
      <c r="X117" s="42"/>
      <c r="Y117" s="42"/>
      <c r="Z117" s="42"/>
      <c r="AA117" s="42"/>
      <c r="AB117" s="42"/>
      <c r="AC117" s="42"/>
    </row>
    <row r="118" spans="1:29" x14ac:dyDescent="0.25">
      <c r="A118" s="43"/>
      <c r="B118" s="43"/>
      <c r="C118" s="43"/>
      <c r="D118" s="43"/>
      <c r="E118" s="42"/>
      <c r="F118" s="42"/>
      <c r="G118" s="42"/>
      <c r="H118" s="42"/>
      <c r="I118" s="42"/>
      <c r="J118" s="42"/>
      <c r="K118" s="42"/>
      <c r="L118" s="42"/>
      <c r="M118" s="42"/>
      <c r="N118" s="42"/>
      <c r="O118" s="42"/>
      <c r="P118" s="42"/>
      <c r="Q118" s="42"/>
      <c r="R118" s="42"/>
      <c r="S118" s="42"/>
      <c r="T118" s="42"/>
      <c r="U118" s="42"/>
      <c r="V118" s="42"/>
      <c r="W118" s="42"/>
      <c r="X118" s="42"/>
      <c r="Y118" s="42"/>
      <c r="Z118" s="42"/>
      <c r="AA118" s="42"/>
      <c r="AB118" s="42"/>
      <c r="AC118" s="42"/>
    </row>
    <row r="119" spans="1:29" x14ac:dyDescent="0.25">
      <c r="A119" s="43"/>
      <c r="B119" s="43"/>
      <c r="C119" s="43"/>
      <c r="D119" s="43"/>
      <c r="E119" s="42"/>
      <c r="F119" s="42"/>
      <c r="G119" s="42"/>
      <c r="H119" s="42"/>
      <c r="I119" s="42"/>
      <c r="J119" s="42"/>
      <c r="K119" s="42"/>
      <c r="L119" s="42"/>
      <c r="M119" s="42"/>
      <c r="N119" s="42"/>
      <c r="O119" s="42"/>
      <c r="P119" s="42"/>
      <c r="Q119" s="42"/>
      <c r="R119" s="42"/>
      <c r="S119" s="42"/>
      <c r="T119" s="42"/>
      <c r="U119" s="42"/>
      <c r="V119" s="42"/>
      <c r="W119" s="42"/>
      <c r="X119" s="42"/>
      <c r="Y119" s="42"/>
      <c r="Z119" s="42"/>
      <c r="AA119" s="42"/>
      <c r="AB119" s="42"/>
      <c r="AC119" s="42"/>
    </row>
    <row r="120" spans="1:29" x14ac:dyDescent="0.25">
      <c r="A120" s="43"/>
      <c r="B120" s="43"/>
      <c r="C120" s="43"/>
      <c r="D120" s="43"/>
      <c r="E120" s="42"/>
      <c r="F120" s="42"/>
      <c r="G120" s="42"/>
      <c r="H120" s="42"/>
      <c r="I120" s="42"/>
      <c r="J120" s="42"/>
      <c r="K120" s="42"/>
      <c r="L120" s="42"/>
      <c r="M120" s="42"/>
      <c r="N120" s="42"/>
      <c r="O120" s="42"/>
      <c r="P120" s="42"/>
      <c r="Q120" s="42"/>
      <c r="R120" s="42"/>
      <c r="S120" s="42"/>
      <c r="T120" s="42"/>
      <c r="U120" s="42"/>
      <c r="V120" s="42"/>
      <c r="W120" s="42"/>
      <c r="X120" s="42"/>
      <c r="Y120" s="42"/>
      <c r="Z120" s="42"/>
      <c r="AA120" s="42"/>
      <c r="AB120" s="42"/>
      <c r="AC120" s="42"/>
    </row>
    <row r="121" spans="1:29" x14ac:dyDescent="0.25">
      <c r="A121" s="43"/>
      <c r="B121" s="43"/>
      <c r="C121" s="43"/>
      <c r="D121" s="43"/>
      <c r="E121" s="42"/>
      <c r="F121" s="42"/>
      <c r="G121" s="42"/>
      <c r="H121" s="42"/>
      <c r="I121" s="42"/>
      <c r="J121" s="42"/>
      <c r="K121" s="42"/>
      <c r="L121" s="42"/>
      <c r="M121" s="42"/>
      <c r="N121" s="42"/>
      <c r="O121" s="42"/>
      <c r="P121" s="42"/>
      <c r="Q121" s="42"/>
      <c r="R121" s="42"/>
      <c r="S121" s="42"/>
      <c r="T121" s="42"/>
      <c r="U121" s="42"/>
      <c r="V121" s="42"/>
      <c r="W121" s="42"/>
      <c r="X121" s="42"/>
      <c r="Y121" s="42"/>
      <c r="Z121" s="42"/>
      <c r="AA121" s="42"/>
      <c r="AB121" s="42"/>
      <c r="AC121" s="42"/>
    </row>
    <row r="122" spans="1:29" x14ac:dyDescent="0.25">
      <c r="A122" s="43"/>
      <c r="B122" s="43"/>
      <c r="C122" s="43"/>
      <c r="D122" s="43"/>
      <c r="E122" s="42"/>
      <c r="F122" s="42"/>
      <c r="G122" s="42"/>
      <c r="H122" s="42"/>
      <c r="I122" s="42"/>
      <c r="J122" s="42"/>
      <c r="K122" s="42"/>
      <c r="L122" s="42"/>
      <c r="M122" s="42"/>
      <c r="N122" s="42"/>
      <c r="O122" s="42"/>
      <c r="P122" s="42"/>
      <c r="Q122" s="42"/>
      <c r="R122" s="42"/>
      <c r="S122" s="42"/>
      <c r="T122" s="42"/>
      <c r="U122" s="42"/>
      <c r="V122" s="42"/>
      <c r="W122" s="42"/>
      <c r="X122" s="42"/>
      <c r="Y122" s="42"/>
      <c r="Z122" s="42"/>
      <c r="AA122" s="42"/>
      <c r="AB122" s="42"/>
      <c r="AC122" s="42"/>
    </row>
    <row r="123" spans="1:29" x14ac:dyDescent="0.25">
      <c r="A123" s="43"/>
      <c r="B123" s="43"/>
      <c r="C123" s="43"/>
      <c r="D123" s="43"/>
      <c r="E123" s="42"/>
      <c r="F123" s="42"/>
      <c r="G123" s="42"/>
      <c r="H123" s="42"/>
      <c r="I123" s="42"/>
      <c r="J123" s="42"/>
      <c r="K123" s="42"/>
      <c r="L123" s="42"/>
      <c r="M123" s="42"/>
      <c r="N123" s="42"/>
      <c r="O123" s="42"/>
      <c r="P123" s="42"/>
      <c r="Q123" s="42"/>
      <c r="R123" s="42"/>
      <c r="S123" s="42"/>
      <c r="T123" s="42"/>
      <c r="U123" s="42"/>
      <c r="V123" s="42"/>
      <c r="W123" s="42"/>
      <c r="X123" s="42"/>
      <c r="Y123" s="42"/>
      <c r="Z123" s="42"/>
      <c r="AA123" s="42"/>
      <c r="AB123" s="42"/>
      <c r="AC123" s="42"/>
    </row>
    <row r="124" spans="1:29" x14ac:dyDescent="0.25">
      <c r="A124" s="43"/>
      <c r="B124" s="43"/>
      <c r="C124" s="43"/>
      <c r="D124" s="43"/>
      <c r="E124" s="42"/>
      <c r="F124" s="42"/>
      <c r="G124" s="42"/>
      <c r="H124" s="42"/>
      <c r="I124" s="42"/>
      <c r="J124" s="42"/>
      <c r="K124" s="42"/>
      <c r="L124" s="42"/>
      <c r="M124" s="42"/>
      <c r="N124" s="42"/>
      <c r="O124" s="42"/>
      <c r="P124" s="42"/>
      <c r="Q124" s="42"/>
      <c r="R124" s="42"/>
      <c r="S124" s="42"/>
      <c r="T124" s="42"/>
      <c r="U124" s="42"/>
      <c r="V124" s="42"/>
      <c r="W124" s="42"/>
      <c r="X124" s="42"/>
      <c r="Y124" s="42"/>
      <c r="Z124" s="42"/>
      <c r="AA124" s="42"/>
      <c r="AB124" s="42"/>
      <c r="AC124" s="42"/>
    </row>
    <row r="125" spans="1:29" x14ac:dyDescent="0.25">
      <c r="A125" s="43"/>
      <c r="B125" s="43"/>
      <c r="C125" s="43"/>
      <c r="D125" s="43"/>
      <c r="E125" s="42"/>
      <c r="F125" s="42"/>
      <c r="G125" s="42"/>
      <c r="H125" s="42"/>
      <c r="I125" s="42"/>
      <c r="J125" s="42"/>
      <c r="K125" s="42"/>
      <c r="L125" s="42"/>
      <c r="M125" s="42"/>
      <c r="N125" s="42"/>
      <c r="O125" s="42"/>
      <c r="P125" s="42"/>
      <c r="Q125" s="42"/>
      <c r="R125" s="42"/>
      <c r="S125" s="42"/>
      <c r="T125" s="42"/>
      <c r="U125" s="42"/>
      <c r="V125" s="42"/>
      <c r="W125" s="42"/>
      <c r="X125" s="42"/>
      <c r="Y125" s="42"/>
      <c r="Z125" s="42"/>
      <c r="AA125" s="42"/>
      <c r="AB125" s="42"/>
      <c r="AC125" s="42"/>
    </row>
    <row r="126" spans="1:29" x14ac:dyDescent="0.25">
      <c r="A126" s="43"/>
      <c r="B126" s="43"/>
      <c r="C126" s="43"/>
      <c r="D126" s="43"/>
      <c r="E126" s="42"/>
      <c r="F126" s="42"/>
      <c r="G126" s="42"/>
      <c r="H126" s="42"/>
      <c r="I126" s="42"/>
      <c r="J126" s="42"/>
      <c r="K126" s="42"/>
      <c r="L126" s="42"/>
      <c r="M126" s="42"/>
      <c r="N126" s="42"/>
      <c r="O126" s="42"/>
      <c r="P126" s="42"/>
      <c r="Q126" s="42"/>
      <c r="R126" s="42"/>
      <c r="S126" s="42"/>
      <c r="T126" s="42"/>
      <c r="U126" s="42"/>
      <c r="V126" s="42"/>
      <c r="W126" s="42"/>
      <c r="X126" s="42"/>
      <c r="Y126" s="42"/>
      <c r="Z126" s="42"/>
      <c r="AA126" s="42"/>
      <c r="AB126" s="42"/>
      <c r="AC126" s="42"/>
    </row>
    <row r="127" spans="1:29" x14ac:dyDescent="0.25">
      <c r="A127" s="43"/>
      <c r="B127" s="43"/>
      <c r="C127" s="43"/>
      <c r="D127" s="43"/>
      <c r="E127" s="42"/>
      <c r="F127" s="42"/>
      <c r="G127" s="42"/>
      <c r="H127" s="42"/>
      <c r="I127" s="42"/>
      <c r="J127" s="42"/>
      <c r="K127" s="42"/>
      <c r="L127" s="42"/>
      <c r="M127" s="42"/>
      <c r="N127" s="42"/>
      <c r="O127" s="42"/>
      <c r="P127" s="42"/>
      <c r="Q127" s="42"/>
      <c r="R127" s="42"/>
      <c r="S127" s="42"/>
      <c r="T127" s="42"/>
      <c r="U127" s="42"/>
      <c r="V127" s="42"/>
      <c r="W127" s="42"/>
      <c r="X127" s="42"/>
      <c r="Y127" s="42"/>
      <c r="Z127" s="42"/>
      <c r="AA127" s="42"/>
      <c r="AB127" s="42"/>
      <c r="AC127" s="42"/>
    </row>
    <row r="128" spans="1:29" x14ac:dyDescent="0.25">
      <c r="A128" s="43"/>
      <c r="B128" s="43"/>
      <c r="C128" s="43"/>
      <c r="D128" s="43"/>
      <c r="E128" s="42"/>
      <c r="F128" s="42"/>
      <c r="G128" s="42"/>
      <c r="H128" s="42"/>
      <c r="I128" s="42"/>
      <c r="J128" s="42"/>
      <c r="K128" s="42"/>
      <c r="L128" s="42"/>
      <c r="M128" s="42"/>
      <c r="N128" s="42"/>
      <c r="O128" s="42"/>
      <c r="P128" s="42"/>
      <c r="Q128" s="42"/>
      <c r="R128" s="42"/>
      <c r="S128" s="42"/>
      <c r="T128" s="42"/>
      <c r="U128" s="42"/>
      <c r="V128" s="42"/>
      <c r="W128" s="42"/>
      <c r="X128" s="42"/>
      <c r="Y128" s="42"/>
      <c r="Z128" s="42"/>
      <c r="AA128" s="42"/>
      <c r="AB128" s="42"/>
      <c r="AC128" s="42"/>
    </row>
    <row r="129" spans="1:29" x14ac:dyDescent="0.25">
      <c r="A129" s="43"/>
      <c r="B129" s="43"/>
      <c r="C129" s="43"/>
      <c r="D129" s="43"/>
      <c r="E129" s="42"/>
      <c r="F129" s="42"/>
      <c r="G129" s="42"/>
      <c r="H129" s="42"/>
      <c r="I129" s="42"/>
      <c r="J129" s="42"/>
      <c r="K129" s="42"/>
      <c r="L129" s="42"/>
      <c r="M129" s="42"/>
      <c r="N129" s="42"/>
      <c r="O129" s="42"/>
      <c r="P129" s="42"/>
      <c r="Q129" s="42"/>
      <c r="R129" s="42"/>
      <c r="S129" s="42"/>
      <c r="T129" s="42"/>
      <c r="U129" s="42"/>
      <c r="V129" s="42"/>
      <c r="W129" s="42"/>
      <c r="X129" s="42"/>
      <c r="Y129" s="42"/>
      <c r="Z129" s="42"/>
      <c r="AA129" s="42"/>
      <c r="AB129" s="42"/>
      <c r="AC129" s="42"/>
    </row>
    <row r="130" spans="1:29" x14ac:dyDescent="0.25">
      <c r="A130" s="43"/>
      <c r="B130" s="43"/>
      <c r="C130" s="43"/>
      <c r="D130" s="43"/>
      <c r="E130" s="42"/>
      <c r="F130" s="42"/>
      <c r="G130" s="42"/>
      <c r="H130" s="42"/>
      <c r="I130" s="42"/>
      <c r="J130" s="42"/>
      <c r="K130" s="42"/>
      <c r="L130" s="42"/>
      <c r="M130" s="42"/>
      <c r="N130" s="42"/>
      <c r="O130" s="42"/>
      <c r="P130" s="42"/>
      <c r="Q130" s="42"/>
      <c r="R130" s="42"/>
      <c r="S130" s="42"/>
      <c r="T130" s="42"/>
      <c r="U130" s="42"/>
      <c r="V130" s="42"/>
      <c r="W130" s="42"/>
      <c r="X130" s="42"/>
      <c r="Y130" s="42"/>
      <c r="Z130" s="42"/>
      <c r="AA130" s="42"/>
      <c r="AB130" s="42"/>
      <c r="AC130" s="42"/>
    </row>
    <row r="131" spans="1:29" x14ac:dyDescent="0.25">
      <c r="A131" s="43"/>
      <c r="B131" s="43"/>
      <c r="C131" s="43"/>
      <c r="D131" s="43"/>
      <c r="E131" s="42"/>
      <c r="F131" s="42"/>
      <c r="G131" s="42"/>
      <c r="H131" s="42"/>
      <c r="I131" s="42"/>
      <c r="J131" s="42"/>
      <c r="K131" s="42"/>
      <c r="L131" s="42"/>
      <c r="M131" s="42"/>
      <c r="N131" s="42"/>
      <c r="O131" s="42"/>
      <c r="P131" s="42"/>
      <c r="Q131" s="42"/>
      <c r="R131" s="42"/>
      <c r="S131" s="42"/>
      <c r="T131" s="42"/>
      <c r="U131" s="42"/>
      <c r="V131" s="42"/>
      <c r="W131" s="42"/>
      <c r="X131" s="42"/>
      <c r="Y131" s="42"/>
      <c r="Z131" s="42"/>
      <c r="AA131" s="42"/>
      <c r="AB131" s="42"/>
      <c r="AC131" s="42"/>
    </row>
    <row r="132" spans="1:29" x14ac:dyDescent="0.25">
      <c r="A132" s="43"/>
      <c r="B132" s="43"/>
      <c r="C132" s="43"/>
      <c r="D132" s="43"/>
      <c r="E132" s="42"/>
      <c r="F132" s="42"/>
      <c r="G132" s="42"/>
      <c r="H132" s="42"/>
      <c r="I132" s="42"/>
      <c r="J132" s="42"/>
      <c r="K132" s="42"/>
      <c r="L132" s="42"/>
      <c r="M132" s="42"/>
      <c r="N132" s="42"/>
      <c r="O132" s="42"/>
      <c r="P132" s="42"/>
      <c r="Q132" s="42"/>
      <c r="R132" s="42"/>
      <c r="S132" s="42"/>
      <c r="T132" s="42"/>
      <c r="U132" s="42"/>
      <c r="V132" s="42"/>
      <c r="W132" s="42"/>
      <c r="X132" s="42"/>
      <c r="Y132" s="42"/>
      <c r="Z132" s="42"/>
      <c r="AA132" s="42"/>
      <c r="AB132" s="42"/>
      <c r="AC132" s="42"/>
    </row>
    <row r="133" spans="1:29" x14ac:dyDescent="0.25">
      <c r="A133" s="43"/>
      <c r="B133" s="43"/>
      <c r="C133" s="43"/>
      <c r="D133" s="43"/>
      <c r="E133" s="42"/>
      <c r="F133" s="42"/>
      <c r="G133" s="42"/>
      <c r="H133" s="42"/>
      <c r="I133" s="42"/>
      <c r="J133" s="42"/>
      <c r="K133" s="42"/>
      <c r="L133" s="42"/>
      <c r="M133" s="42"/>
      <c r="N133" s="42"/>
      <c r="O133" s="42"/>
      <c r="P133" s="42"/>
      <c r="Q133" s="42"/>
      <c r="R133" s="42"/>
      <c r="S133" s="42"/>
      <c r="T133" s="42"/>
      <c r="U133" s="42"/>
      <c r="V133" s="42"/>
      <c r="W133" s="42"/>
      <c r="X133" s="42"/>
      <c r="Y133" s="42"/>
      <c r="Z133" s="42"/>
      <c r="AA133" s="42"/>
      <c r="AB133" s="42"/>
      <c r="AC133" s="42"/>
    </row>
    <row r="134" spans="1:29" x14ac:dyDescent="0.25">
      <c r="A134" s="43"/>
      <c r="B134" s="43"/>
      <c r="C134" s="43"/>
      <c r="D134" s="43"/>
      <c r="E134" s="42"/>
      <c r="F134" s="42"/>
      <c r="G134" s="42"/>
      <c r="H134" s="42"/>
      <c r="I134" s="42"/>
      <c r="J134" s="42"/>
      <c r="K134" s="42"/>
      <c r="L134" s="42"/>
      <c r="M134" s="42"/>
      <c r="N134" s="42"/>
      <c r="O134" s="42"/>
      <c r="P134" s="42"/>
      <c r="Q134" s="42"/>
      <c r="R134" s="42"/>
      <c r="S134" s="42"/>
      <c r="T134" s="42"/>
      <c r="U134" s="42"/>
      <c r="V134" s="42"/>
      <c r="W134" s="42"/>
      <c r="X134" s="42"/>
      <c r="Y134" s="42"/>
      <c r="Z134" s="42"/>
      <c r="AA134" s="42"/>
      <c r="AB134" s="42"/>
      <c r="AC134" s="42"/>
    </row>
    <row r="135" spans="1:29" x14ac:dyDescent="0.25">
      <c r="A135" s="43"/>
      <c r="B135" s="43"/>
      <c r="C135" s="43"/>
      <c r="D135" s="43"/>
      <c r="E135" s="42"/>
      <c r="F135" s="42"/>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row>
    <row r="136" spans="1:29" x14ac:dyDescent="0.25">
      <c r="A136" s="43"/>
      <c r="B136" s="43"/>
      <c r="C136" s="43"/>
      <c r="D136" s="43"/>
      <c r="E136" s="42"/>
      <c r="F136" s="42"/>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row>
    <row r="137" spans="1:29" x14ac:dyDescent="0.25">
      <c r="A137" s="43"/>
      <c r="B137" s="43"/>
      <c r="C137" s="43"/>
      <c r="D137" s="43"/>
      <c r="E137" s="42"/>
      <c r="F137" s="42"/>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row>
    <row r="138" spans="1:29" x14ac:dyDescent="0.25">
      <c r="A138" s="43"/>
      <c r="B138" s="43"/>
      <c r="C138" s="43"/>
      <c r="D138" s="43"/>
      <c r="E138" s="42"/>
      <c r="F138" s="42"/>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row>
    <row r="139" spans="1:29" x14ac:dyDescent="0.25">
      <c r="A139" s="43"/>
      <c r="B139" s="43"/>
      <c r="C139" s="43"/>
      <c r="D139" s="43"/>
      <c r="E139" s="42"/>
      <c r="F139" s="42"/>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row>
    <row r="140" spans="1:29" x14ac:dyDescent="0.25">
      <c r="A140" s="43"/>
      <c r="B140" s="43"/>
      <c r="C140" s="43"/>
      <c r="D140" s="43"/>
      <c r="E140" s="42"/>
      <c r="F140" s="42"/>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row>
    <row r="141" spans="1:29" x14ac:dyDescent="0.25">
      <c r="A141" s="43"/>
      <c r="B141" s="43"/>
      <c r="C141" s="43"/>
      <c r="D141" s="43"/>
      <c r="E141" s="42"/>
      <c r="F141" s="42"/>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row>
    <row r="142" spans="1:29" x14ac:dyDescent="0.25">
      <c r="A142" s="43"/>
      <c r="B142" s="43"/>
      <c r="C142" s="43"/>
      <c r="D142" s="43"/>
      <c r="E142" s="42"/>
      <c r="F142" s="42"/>
      <c r="G142" s="42"/>
      <c r="H142" s="42"/>
      <c r="I142" s="42"/>
      <c r="J142" s="42"/>
      <c r="K142" s="42"/>
      <c r="L142" s="42"/>
      <c r="M142" s="42"/>
      <c r="N142" s="42"/>
      <c r="O142" s="42"/>
      <c r="P142" s="42"/>
      <c r="Q142" s="42"/>
      <c r="R142" s="42"/>
      <c r="S142" s="42"/>
      <c r="T142" s="42"/>
      <c r="U142" s="42"/>
      <c r="V142" s="42"/>
      <c r="W142" s="42"/>
      <c r="X142" s="42"/>
      <c r="Y142" s="42"/>
      <c r="Z142" s="42"/>
      <c r="AA142" s="42"/>
      <c r="AB142" s="42"/>
      <c r="AC142" s="42"/>
    </row>
    <row r="143" spans="1:29" x14ac:dyDescent="0.25">
      <c r="A143" s="43"/>
      <c r="B143" s="43"/>
      <c r="C143" s="43"/>
      <c r="D143" s="43"/>
      <c r="E143" s="42"/>
      <c r="F143" s="42"/>
      <c r="G143" s="42"/>
      <c r="H143" s="42"/>
      <c r="I143" s="42"/>
      <c r="J143" s="42"/>
      <c r="K143" s="42"/>
      <c r="L143" s="42"/>
      <c r="M143" s="42"/>
      <c r="N143" s="42"/>
      <c r="O143" s="42"/>
      <c r="P143" s="42"/>
      <c r="Q143" s="42"/>
      <c r="R143" s="42"/>
      <c r="S143" s="42"/>
      <c r="T143" s="42"/>
      <c r="U143" s="42"/>
      <c r="V143" s="42"/>
      <c r="W143" s="42"/>
      <c r="X143" s="42"/>
      <c r="Y143" s="42"/>
      <c r="Z143" s="42"/>
      <c r="AA143" s="42"/>
      <c r="AB143" s="42"/>
      <c r="AC143" s="42"/>
    </row>
    <row r="144" spans="1:29" x14ac:dyDescent="0.25">
      <c r="A144" s="43"/>
      <c r="B144" s="43"/>
      <c r="C144" s="43"/>
      <c r="D144" s="43"/>
      <c r="E144" s="42"/>
      <c r="F144" s="42"/>
      <c r="G144" s="42"/>
      <c r="H144" s="42"/>
      <c r="I144" s="42"/>
      <c r="J144" s="42"/>
      <c r="K144" s="42"/>
      <c r="L144" s="42"/>
      <c r="M144" s="42"/>
      <c r="N144" s="42"/>
      <c r="O144" s="42"/>
      <c r="P144" s="42"/>
      <c r="Q144" s="42"/>
      <c r="R144" s="42"/>
      <c r="S144" s="42"/>
      <c r="T144" s="42"/>
      <c r="U144" s="42"/>
      <c r="V144" s="42"/>
      <c r="W144" s="42"/>
      <c r="X144" s="42"/>
      <c r="Y144" s="42"/>
      <c r="Z144" s="42"/>
      <c r="AA144" s="42"/>
      <c r="AB144" s="42"/>
      <c r="AC144" s="42"/>
    </row>
    <row r="145" spans="1:29" x14ac:dyDescent="0.25">
      <c r="A145" s="43"/>
      <c r="B145" s="43"/>
      <c r="C145" s="43"/>
      <c r="D145" s="43"/>
      <c r="E145" s="42"/>
      <c r="F145" s="42"/>
      <c r="G145" s="42"/>
      <c r="H145" s="42"/>
      <c r="I145" s="42"/>
      <c r="J145" s="42"/>
      <c r="K145" s="42"/>
      <c r="L145" s="42"/>
      <c r="M145" s="42"/>
      <c r="N145" s="42"/>
      <c r="O145" s="42"/>
      <c r="P145" s="42"/>
      <c r="Q145" s="42"/>
      <c r="R145" s="42"/>
      <c r="S145" s="42"/>
      <c r="T145" s="42"/>
      <c r="U145" s="42"/>
      <c r="V145" s="42"/>
      <c r="W145" s="42"/>
      <c r="X145" s="42"/>
      <c r="Y145" s="42"/>
      <c r="Z145" s="42"/>
      <c r="AA145" s="42"/>
      <c r="AB145" s="42"/>
      <c r="AC145" s="42"/>
    </row>
    <row r="146" spans="1:29" x14ac:dyDescent="0.25">
      <c r="A146" s="43"/>
      <c r="B146" s="43"/>
      <c r="C146" s="43"/>
      <c r="D146" s="43"/>
      <c r="E146" s="42"/>
      <c r="F146" s="42"/>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row>
    <row r="147" spans="1:29" x14ac:dyDescent="0.25">
      <c r="A147" s="43"/>
      <c r="B147" s="43"/>
      <c r="C147" s="43"/>
      <c r="D147" s="43"/>
      <c r="E147" s="42"/>
      <c r="F147" s="42"/>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row>
    <row r="148" spans="1:29" x14ac:dyDescent="0.25">
      <c r="A148" s="43"/>
      <c r="B148" s="43"/>
      <c r="C148" s="43"/>
      <c r="D148" s="43"/>
      <c r="E148" s="42"/>
      <c r="F148" s="42"/>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row>
    <row r="149" spans="1:29" x14ac:dyDescent="0.25">
      <c r="A149" s="43"/>
      <c r="B149" s="43"/>
      <c r="C149" s="43"/>
      <c r="D149" s="43"/>
      <c r="E149" s="42"/>
      <c r="F149" s="42"/>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row>
    <row r="150" spans="1:29" x14ac:dyDescent="0.25">
      <c r="A150" s="43"/>
      <c r="B150" s="43"/>
      <c r="C150" s="43"/>
      <c r="D150" s="43"/>
      <c r="E150" s="42"/>
      <c r="F150" s="42"/>
      <c r="G150" s="42"/>
      <c r="H150" s="42"/>
      <c r="I150" s="42"/>
      <c r="J150" s="42"/>
      <c r="K150" s="42"/>
      <c r="L150" s="42"/>
      <c r="M150" s="42"/>
      <c r="N150" s="42"/>
      <c r="O150" s="42"/>
      <c r="P150" s="42"/>
      <c r="Q150" s="42"/>
      <c r="R150" s="42"/>
      <c r="S150" s="42"/>
      <c r="T150" s="42"/>
      <c r="U150" s="42"/>
      <c r="V150" s="42"/>
      <c r="W150" s="42"/>
      <c r="X150" s="42"/>
      <c r="Y150" s="42"/>
      <c r="Z150" s="42"/>
      <c r="AA150" s="42"/>
      <c r="AB150" s="42"/>
      <c r="AC150" s="42"/>
    </row>
    <row r="151" spans="1:29" x14ac:dyDescent="0.25">
      <c r="A151" s="43"/>
      <c r="B151" s="43"/>
      <c r="C151" s="43"/>
      <c r="D151" s="43"/>
      <c r="E151" s="42"/>
      <c r="F151" s="42"/>
      <c r="G151" s="42"/>
      <c r="H151" s="42"/>
      <c r="I151" s="42"/>
      <c r="J151" s="42"/>
      <c r="K151" s="42"/>
      <c r="L151" s="42"/>
      <c r="M151" s="42"/>
      <c r="N151" s="42"/>
      <c r="O151" s="42"/>
      <c r="P151" s="42"/>
      <c r="Q151" s="42"/>
      <c r="R151" s="42"/>
      <c r="S151" s="42"/>
      <c r="T151" s="42"/>
      <c r="U151" s="42"/>
      <c r="V151" s="42"/>
      <c r="W151" s="42"/>
      <c r="X151" s="42"/>
      <c r="Y151" s="42"/>
      <c r="Z151" s="42"/>
      <c r="AA151" s="42"/>
      <c r="AB151" s="42"/>
      <c r="AC151" s="42"/>
    </row>
    <row r="152" spans="1:29" x14ac:dyDescent="0.25">
      <c r="A152" s="43"/>
      <c r="B152" s="43"/>
      <c r="C152" s="43"/>
      <c r="D152" s="43"/>
      <c r="E152" s="42"/>
      <c r="F152" s="42"/>
      <c r="G152" s="42"/>
      <c r="H152" s="42"/>
      <c r="I152" s="42"/>
      <c r="J152" s="42"/>
      <c r="K152" s="42"/>
      <c r="L152" s="42"/>
      <c r="M152" s="42"/>
      <c r="N152" s="42"/>
      <c r="O152" s="42"/>
      <c r="P152" s="42"/>
      <c r="Q152" s="42"/>
      <c r="R152" s="42"/>
      <c r="S152" s="42"/>
      <c r="T152" s="42"/>
      <c r="U152" s="42"/>
      <c r="V152" s="42"/>
      <c r="W152" s="42"/>
      <c r="X152" s="42"/>
      <c r="Y152" s="42"/>
      <c r="Z152" s="42"/>
      <c r="AA152" s="42"/>
      <c r="AB152" s="42"/>
      <c r="AC152" s="42"/>
    </row>
    <row r="153" spans="1:29" x14ac:dyDescent="0.25">
      <c r="A153" s="43"/>
      <c r="B153" s="43"/>
      <c r="C153" s="43"/>
      <c r="D153" s="43"/>
      <c r="E153" s="42"/>
      <c r="F153" s="42"/>
      <c r="G153" s="42"/>
      <c r="H153" s="42"/>
      <c r="I153" s="42"/>
      <c r="J153" s="42"/>
      <c r="K153" s="42"/>
      <c r="L153" s="42"/>
      <c r="M153" s="42"/>
      <c r="N153" s="42"/>
      <c r="O153" s="42"/>
      <c r="P153" s="42"/>
      <c r="Q153" s="42"/>
      <c r="R153" s="42"/>
      <c r="S153" s="42"/>
      <c r="T153" s="42"/>
      <c r="U153" s="42"/>
      <c r="V153" s="42"/>
      <c r="W153" s="42"/>
      <c r="X153" s="42"/>
      <c r="Y153" s="42"/>
      <c r="Z153" s="42"/>
      <c r="AA153" s="42"/>
      <c r="AB153" s="42"/>
      <c r="AC153" s="42"/>
    </row>
    <row r="154" spans="1:29" x14ac:dyDescent="0.25">
      <c r="A154" s="43"/>
      <c r="B154" s="43"/>
      <c r="C154" s="43"/>
      <c r="D154" s="43"/>
      <c r="E154" s="42"/>
      <c r="F154" s="42"/>
      <c r="G154" s="42"/>
      <c r="H154" s="42"/>
      <c r="I154" s="42"/>
      <c r="J154" s="42"/>
      <c r="K154" s="42"/>
      <c r="L154" s="42"/>
      <c r="M154" s="42"/>
      <c r="N154" s="42"/>
      <c r="O154" s="42"/>
      <c r="P154" s="42"/>
      <c r="Q154" s="42"/>
      <c r="R154" s="42"/>
      <c r="S154" s="42"/>
      <c r="T154" s="42"/>
      <c r="U154" s="42"/>
      <c r="V154" s="42"/>
      <c r="W154" s="42"/>
      <c r="X154" s="42"/>
      <c r="Y154" s="42"/>
      <c r="Z154" s="42"/>
      <c r="AA154" s="42"/>
      <c r="AB154" s="42"/>
      <c r="AC154" s="42"/>
    </row>
    <row r="155" spans="1:29" x14ac:dyDescent="0.25">
      <c r="A155" s="43"/>
      <c r="B155" s="43"/>
      <c r="C155" s="43"/>
      <c r="D155" s="43"/>
      <c r="E155" s="42"/>
      <c r="F155" s="42"/>
      <c r="G155" s="42"/>
      <c r="H155" s="42"/>
      <c r="I155" s="42"/>
      <c r="J155" s="42"/>
      <c r="K155" s="42"/>
      <c r="L155" s="42"/>
      <c r="M155" s="42"/>
      <c r="N155" s="42"/>
      <c r="O155" s="42"/>
      <c r="P155" s="42"/>
      <c r="Q155" s="42"/>
      <c r="R155" s="42"/>
      <c r="S155" s="42"/>
      <c r="T155" s="42"/>
      <c r="U155" s="42"/>
      <c r="V155" s="42"/>
      <c r="W155" s="42"/>
      <c r="X155" s="42"/>
      <c r="Y155" s="42"/>
      <c r="Z155" s="42"/>
      <c r="AA155" s="42"/>
      <c r="AB155" s="42"/>
      <c r="AC155" s="42"/>
    </row>
    <row r="156" spans="1:29" x14ac:dyDescent="0.25">
      <c r="A156" s="43"/>
      <c r="B156" s="43"/>
      <c r="C156" s="43"/>
      <c r="D156" s="43"/>
      <c r="E156" s="42"/>
      <c r="F156" s="42"/>
      <c r="G156" s="42"/>
      <c r="H156" s="42"/>
      <c r="I156" s="42"/>
      <c r="J156" s="42"/>
      <c r="K156" s="42"/>
      <c r="L156" s="42"/>
      <c r="M156" s="42"/>
      <c r="N156" s="42"/>
      <c r="O156" s="42"/>
      <c r="P156" s="42"/>
      <c r="Q156" s="42"/>
      <c r="R156" s="42"/>
      <c r="S156" s="42"/>
      <c r="T156" s="42"/>
      <c r="U156" s="42"/>
      <c r="V156" s="42"/>
      <c r="W156" s="42"/>
      <c r="X156" s="42"/>
      <c r="Y156" s="42"/>
      <c r="Z156" s="42"/>
      <c r="AA156" s="42"/>
      <c r="AB156" s="42"/>
      <c r="AC156" s="42"/>
    </row>
    <row r="157" spans="1:29" x14ac:dyDescent="0.25">
      <c r="A157" s="43"/>
      <c r="B157" s="43"/>
      <c r="C157" s="43"/>
      <c r="D157" s="43"/>
      <c r="E157" s="42"/>
      <c r="F157" s="42"/>
      <c r="G157" s="42"/>
      <c r="H157" s="42"/>
      <c r="I157" s="42"/>
      <c r="J157" s="42"/>
      <c r="K157" s="42"/>
      <c r="L157" s="42"/>
      <c r="M157" s="42"/>
      <c r="N157" s="42"/>
      <c r="O157" s="42"/>
      <c r="P157" s="42"/>
      <c r="Q157" s="42"/>
      <c r="R157" s="42"/>
      <c r="S157" s="42"/>
      <c r="T157" s="42"/>
      <c r="U157" s="42"/>
      <c r="V157" s="42"/>
      <c r="W157" s="42"/>
      <c r="X157" s="42"/>
      <c r="Y157" s="42"/>
      <c r="Z157" s="42"/>
      <c r="AA157" s="42"/>
      <c r="AB157" s="42"/>
      <c r="AC157" s="42"/>
    </row>
    <row r="158" spans="1:29" x14ac:dyDescent="0.25">
      <c r="A158" s="43"/>
      <c r="B158" s="43"/>
      <c r="C158" s="43"/>
      <c r="D158" s="43"/>
      <c r="E158" s="42"/>
      <c r="F158" s="42"/>
      <c r="G158" s="42"/>
      <c r="H158" s="42"/>
      <c r="I158" s="42"/>
      <c r="J158" s="42"/>
      <c r="K158" s="42"/>
      <c r="L158" s="42"/>
      <c r="M158" s="42"/>
      <c r="N158" s="42"/>
      <c r="O158" s="42"/>
      <c r="P158" s="42"/>
      <c r="Q158" s="42"/>
      <c r="R158" s="42"/>
      <c r="S158" s="42"/>
      <c r="T158" s="42"/>
      <c r="U158" s="42"/>
      <c r="V158" s="42"/>
      <c r="W158" s="42"/>
      <c r="X158" s="42"/>
      <c r="Y158" s="42"/>
      <c r="Z158" s="42"/>
      <c r="AA158" s="42"/>
      <c r="AB158" s="42"/>
      <c r="AC158" s="42"/>
    </row>
    <row r="159" spans="1:29" x14ac:dyDescent="0.25">
      <c r="A159" s="43"/>
      <c r="B159" s="43"/>
      <c r="C159" s="43"/>
      <c r="D159" s="43"/>
      <c r="E159" s="42"/>
      <c r="F159" s="42"/>
      <c r="G159" s="42"/>
      <c r="H159" s="42"/>
      <c r="I159" s="42"/>
      <c r="J159" s="42"/>
      <c r="K159" s="42"/>
      <c r="L159" s="42"/>
      <c r="M159" s="42"/>
      <c r="N159" s="42"/>
      <c r="O159" s="42"/>
      <c r="P159" s="42"/>
      <c r="Q159" s="42"/>
      <c r="R159" s="42"/>
      <c r="S159" s="42"/>
      <c r="T159" s="42"/>
      <c r="U159" s="42"/>
      <c r="V159" s="42"/>
      <c r="W159" s="42"/>
      <c r="X159" s="42"/>
      <c r="Y159" s="42"/>
      <c r="Z159" s="42"/>
      <c r="AA159" s="42"/>
      <c r="AB159" s="42"/>
      <c r="AC159" s="42"/>
    </row>
    <row r="160" spans="1:29" x14ac:dyDescent="0.25">
      <c r="A160" s="43"/>
      <c r="B160" s="43"/>
      <c r="C160" s="43"/>
      <c r="D160" s="43"/>
      <c r="E160" s="42"/>
      <c r="F160" s="42"/>
      <c r="G160" s="42"/>
      <c r="H160" s="42"/>
      <c r="I160" s="42"/>
      <c r="J160" s="42"/>
      <c r="K160" s="42"/>
      <c r="L160" s="42"/>
      <c r="M160" s="42"/>
      <c r="N160" s="42"/>
      <c r="O160" s="42"/>
      <c r="P160" s="42"/>
      <c r="Q160" s="42"/>
      <c r="R160" s="42"/>
      <c r="S160" s="42"/>
      <c r="T160" s="42"/>
      <c r="U160" s="42"/>
      <c r="V160" s="42"/>
      <c r="W160" s="42"/>
      <c r="X160" s="42"/>
      <c r="Y160" s="42"/>
      <c r="Z160" s="42"/>
      <c r="AA160" s="42"/>
      <c r="AB160" s="42"/>
      <c r="AC160" s="42"/>
    </row>
    <row r="161" spans="1:29" x14ac:dyDescent="0.25">
      <c r="A161" s="43"/>
      <c r="B161" s="43"/>
      <c r="C161" s="43"/>
      <c r="D161" s="43"/>
      <c r="E161" s="42"/>
      <c r="F161" s="42"/>
      <c r="G161" s="42"/>
      <c r="H161" s="42"/>
      <c r="I161" s="42"/>
      <c r="J161" s="42"/>
      <c r="K161" s="42"/>
      <c r="L161" s="42"/>
      <c r="M161" s="42"/>
      <c r="N161" s="42"/>
      <c r="O161" s="42"/>
      <c r="P161" s="42"/>
      <c r="Q161" s="42"/>
      <c r="R161" s="42"/>
      <c r="S161" s="42"/>
      <c r="T161" s="42"/>
      <c r="U161" s="42"/>
      <c r="V161" s="42"/>
      <c r="W161" s="42"/>
      <c r="X161" s="42"/>
      <c r="Y161" s="42"/>
      <c r="Z161" s="42"/>
      <c r="AA161" s="42"/>
      <c r="AB161" s="42"/>
      <c r="AC161" s="42"/>
    </row>
    <row r="162" spans="1:29" x14ac:dyDescent="0.25">
      <c r="A162" s="43"/>
      <c r="B162" s="43"/>
      <c r="C162" s="43"/>
      <c r="D162" s="43"/>
      <c r="E162" s="42"/>
      <c r="F162" s="42"/>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row>
    <row r="163" spans="1:29" x14ac:dyDescent="0.25">
      <c r="A163" s="43"/>
      <c r="B163" s="43"/>
      <c r="C163" s="43"/>
      <c r="D163" s="43"/>
      <c r="E163" s="42"/>
      <c r="F163" s="42"/>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row>
    <row r="164" spans="1:29" x14ac:dyDescent="0.25">
      <c r="A164" s="43"/>
      <c r="B164" s="43"/>
      <c r="C164" s="43"/>
      <c r="D164" s="43"/>
      <c r="E164" s="42"/>
      <c r="F164" s="42"/>
      <c r="G164" s="42"/>
      <c r="H164" s="42"/>
      <c r="I164" s="42"/>
      <c r="J164" s="42"/>
      <c r="K164" s="42"/>
      <c r="L164" s="42"/>
      <c r="M164" s="42"/>
      <c r="N164" s="42"/>
      <c r="O164" s="42"/>
      <c r="P164" s="42"/>
      <c r="Q164" s="42"/>
      <c r="R164" s="42"/>
      <c r="S164" s="42"/>
      <c r="T164" s="42"/>
      <c r="U164" s="42"/>
      <c r="V164" s="42"/>
      <c r="W164" s="42"/>
      <c r="X164" s="42"/>
      <c r="Y164" s="42"/>
      <c r="Z164" s="42"/>
      <c r="AA164" s="42"/>
      <c r="AB164" s="42"/>
      <c r="AC164" s="42"/>
    </row>
    <row r="165" spans="1:29" x14ac:dyDescent="0.25">
      <c r="A165" s="43"/>
      <c r="B165" s="43"/>
      <c r="C165" s="43"/>
      <c r="D165" s="43"/>
      <c r="E165" s="42"/>
      <c r="F165" s="42"/>
      <c r="G165" s="42"/>
      <c r="H165" s="42"/>
      <c r="I165" s="42"/>
      <c r="J165" s="42"/>
      <c r="K165" s="42"/>
      <c r="L165" s="42"/>
      <c r="M165" s="42"/>
      <c r="N165" s="42"/>
      <c r="O165" s="42"/>
      <c r="P165" s="42"/>
      <c r="Q165" s="42"/>
      <c r="R165" s="42"/>
      <c r="S165" s="42"/>
      <c r="T165" s="42"/>
      <c r="U165" s="42"/>
      <c r="V165" s="42"/>
      <c r="W165" s="42"/>
      <c r="X165" s="42"/>
      <c r="Y165" s="42"/>
      <c r="Z165" s="42"/>
      <c r="AA165" s="42"/>
      <c r="AB165" s="42"/>
      <c r="AC165" s="42"/>
    </row>
    <row r="166" spans="1:29" x14ac:dyDescent="0.25">
      <c r="A166" s="43"/>
      <c r="B166" s="43"/>
      <c r="C166" s="43"/>
      <c r="D166" s="43"/>
      <c r="E166" s="42"/>
      <c r="F166" s="42"/>
      <c r="G166" s="42"/>
      <c r="H166" s="42"/>
      <c r="I166" s="42"/>
      <c r="J166" s="42"/>
      <c r="K166" s="42"/>
      <c r="L166" s="42"/>
      <c r="M166" s="42"/>
      <c r="N166" s="42"/>
      <c r="O166" s="42"/>
      <c r="P166" s="42"/>
      <c r="Q166" s="42"/>
      <c r="R166" s="42"/>
      <c r="S166" s="42"/>
      <c r="T166" s="42"/>
      <c r="U166" s="42"/>
      <c r="V166" s="42"/>
      <c r="W166" s="42"/>
      <c r="X166" s="42"/>
      <c r="Y166" s="42"/>
      <c r="Z166" s="42"/>
      <c r="AA166" s="42"/>
      <c r="AB166" s="42"/>
      <c r="AC166" s="42"/>
    </row>
    <row r="167" spans="1:29" x14ac:dyDescent="0.25">
      <c r="A167" s="43"/>
      <c r="B167" s="43"/>
      <c r="C167" s="43"/>
      <c r="D167" s="43"/>
      <c r="E167" s="42"/>
      <c r="F167" s="42"/>
      <c r="G167" s="42"/>
      <c r="H167" s="42"/>
      <c r="I167" s="42"/>
      <c r="J167" s="42"/>
      <c r="K167" s="42"/>
      <c r="L167" s="42"/>
      <c r="M167" s="42"/>
      <c r="N167" s="42"/>
      <c r="O167" s="42"/>
      <c r="P167" s="42"/>
      <c r="Q167" s="42"/>
      <c r="R167" s="42"/>
      <c r="S167" s="42"/>
      <c r="T167" s="42"/>
      <c r="U167" s="42"/>
      <c r="V167" s="42"/>
      <c r="W167" s="42"/>
      <c r="X167" s="42"/>
      <c r="Y167" s="42"/>
      <c r="Z167" s="42"/>
      <c r="AA167" s="42"/>
      <c r="AB167" s="42"/>
      <c r="AC167" s="42"/>
    </row>
    <row r="168" spans="1:29" x14ac:dyDescent="0.25">
      <c r="A168" s="43"/>
      <c r="B168" s="43"/>
      <c r="C168" s="43"/>
      <c r="D168" s="43"/>
      <c r="E168" s="42"/>
      <c r="F168" s="42"/>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row>
    <row r="169" spans="1:29" x14ac:dyDescent="0.25">
      <c r="A169" s="43"/>
      <c r="B169" s="43"/>
      <c r="C169" s="43"/>
      <c r="D169" s="43"/>
      <c r="E169" s="42"/>
      <c r="F169" s="42"/>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row>
    <row r="170" spans="1:29" x14ac:dyDescent="0.25">
      <c r="A170" s="43"/>
      <c r="B170" s="43"/>
      <c r="C170" s="43"/>
      <c r="D170" s="43"/>
      <c r="E170" s="42"/>
      <c r="F170" s="42"/>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INDEX</vt:lpstr>
      <vt:lpstr>Original_Data</vt:lpstr>
      <vt:lpstr>HR_Clean</vt:lpstr>
      <vt:lpstr>Pivot_Table</vt:lpstr>
      <vt:lpstr>Gender_Gap</vt:lpstr>
      <vt:lpstr>Attrition</vt:lpstr>
      <vt:lpstr>Attrition</vt:lpstr>
      <vt:lpstr>Gender_Gap</vt:lpstr>
      <vt:lpstr>HR_Clean</vt:lpstr>
      <vt:lpstr>INDEX</vt:lpstr>
      <vt:lpstr>Original_Data</vt:lpstr>
      <vt:lpstr>Pivot_Table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Chika Mchikky</dc:creator>
  <cp:lastModifiedBy>Chika Mchikky</cp:lastModifiedBy>
  <dcterms:created xsi:type="dcterms:W3CDTF">2024-11-11T22:36:49Z</dcterms:created>
  <dcterms:modified xsi:type="dcterms:W3CDTF">2025-01-08T19:55:51Z</dcterms:modified>
</cp:coreProperties>
</file>