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Videos\"/>
    </mc:Choice>
  </mc:AlternateContent>
  <bookViews>
    <workbookView xWindow="0" yWindow="0" windowWidth="20490" windowHeight="7170" activeTab="2"/>
  </bookViews>
  <sheets>
    <sheet name="XA" sheetId="1" r:id="rId1"/>
    <sheet name="XIA" sheetId="2" r:id="rId2"/>
    <sheet name="XIIA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3" l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AA36" i="3"/>
  <c r="Z36" i="3"/>
  <c r="Y36" i="3"/>
  <c r="X36" i="3"/>
  <c r="AA35" i="3"/>
  <c r="Z35" i="3"/>
  <c r="Y35" i="3"/>
  <c r="X35" i="3"/>
  <c r="AA34" i="3"/>
  <c r="Z34" i="3"/>
  <c r="Y34" i="3"/>
  <c r="X34" i="3"/>
  <c r="AA33" i="3"/>
  <c r="Z33" i="3"/>
  <c r="Y33" i="3"/>
  <c r="X33" i="3"/>
  <c r="AA32" i="3"/>
  <c r="Z32" i="3"/>
  <c r="Y32" i="3"/>
  <c r="X32" i="3"/>
  <c r="AA31" i="3"/>
  <c r="Z31" i="3"/>
  <c r="Y31" i="3"/>
  <c r="X31" i="3"/>
  <c r="AA30" i="3"/>
  <c r="Z30" i="3"/>
  <c r="Y30" i="3"/>
  <c r="X30" i="3"/>
  <c r="AA29" i="3"/>
  <c r="Z29" i="3"/>
  <c r="Y29" i="3"/>
  <c r="X29" i="3"/>
  <c r="AA28" i="3"/>
  <c r="Z28" i="3"/>
  <c r="Y28" i="3"/>
  <c r="X28" i="3"/>
  <c r="AA27" i="3"/>
  <c r="Z27" i="3"/>
  <c r="Y27" i="3"/>
  <c r="X27" i="3"/>
  <c r="AA26" i="3"/>
  <c r="Z26" i="3"/>
  <c r="Y26" i="3"/>
  <c r="X26" i="3"/>
  <c r="AA25" i="3"/>
  <c r="Z25" i="3"/>
  <c r="Y25" i="3"/>
  <c r="X25" i="3"/>
  <c r="AA24" i="3"/>
  <c r="Z24" i="3"/>
  <c r="Y24" i="3"/>
  <c r="X24" i="3"/>
  <c r="AA23" i="3"/>
  <c r="Z23" i="3"/>
  <c r="Y23" i="3"/>
  <c r="X23" i="3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AA12" i="3"/>
  <c r="AA39" i="3" s="1"/>
  <c r="Z12" i="3"/>
  <c r="Z39" i="3" s="1"/>
  <c r="Y12" i="3"/>
  <c r="Y39" i="3" s="1"/>
  <c r="X12" i="3"/>
  <c r="X39" i="3" s="1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AA40" i="2" s="1"/>
  <c r="Z13" i="2"/>
  <c r="Z40" i="2" s="1"/>
  <c r="Y13" i="2"/>
  <c r="Y40" i="2" s="1"/>
  <c r="X13" i="2"/>
  <c r="X40" i="2" s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B38" i="1"/>
  <c r="Z37" i="1"/>
  <c r="Y37" i="1"/>
  <c r="X37" i="1"/>
  <c r="W37" i="1"/>
  <c r="B37" i="1"/>
  <c r="Z36" i="1"/>
  <c r="Y36" i="1"/>
  <c r="X36" i="1"/>
  <c r="W36" i="1"/>
  <c r="B36" i="1"/>
  <c r="Z35" i="1"/>
  <c r="Y35" i="1"/>
  <c r="X35" i="1"/>
  <c r="W35" i="1"/>
  <c r="B35" i="1"/>
  <c r="Z34" i="1"/>
  <c r="Y34" i="1"/>
  <c r="X34" i="1"/>
  <c r="W34" i="1"/>
  <c r="B34" i="1"/>
  <c r="Z33" i="1"/>
  <c r="Y33" i="1"/>
  <c r="X33" i="1"/>
  <c r="W33" i="1"/>
  <c r="B33" i="1"/>
  <c r="Z32" i="1"/>
  <c r="Y32" i="1"/>
  <c r="X32" i="1"/>
  <c r="W32" i="1"/>
  <c r="B32" i="1"/>
  <c r="Z31" i="1"/>
  <c r="Y31" i="1"/>
  <c r="X31" i="1"/>
  <c r="W31" i="1"/>
  <c r="B31" i="1"/>
  <c r="Z30" i="1"/>
  <c r="Y30" i="1"/>
  <c r="X30" i="1"/>
  <c r="W30" i="1"/>
  <c r="B30" i="1"/>
  <c r="Z29" i="1"/>
  <c r="Y29" i="1"/>
  <c r="X29" i="1"/>
  <c r="W29" i="1"/>
  <c r="B29" i="1"/>
  <c r="Z28" i="1"/>
  <c r="Y28" i="1"/>
  <c r="X28" i="1"/>
  <c r="W28" i="1"/>
  <c r="B28" i="1"/>
  <c r="Z27" i="1"/>
  <c r="Y27" i="1"/>
  <c r="X27" i="1"/>
  <c r="W27" i="1"/>
  <c r="B27" i="1"/>
  <c r="Z26" i="1"/>
  <c r="Y26" i="1"/>
  <c r="X26" i="1"/>
  <c r="W26" i="1"/>
  <c r="B26" i="1"/>
  <c r="Z25" i="1"/>
  <c r="Y25" i="1"/>
  <c r="X25" i="1"/>
  <c r="W25" i="1"/>
  <c r="B25" i="1"/>
  <c r="Z24" i="1"/>
  <c r="Y24" i="1"/>
  <c r="X24" i="1"/>
  <c r="W24" i="1"/>
  <c r="B24" i="1"/>
  <c r="Z23" i="1"/>
  <c r="Y23" i="1"/>
  <c r="X23" i="1"/>
  <c r="W23" i="1"/>
  <c r="B23" i="1"/>
  <c r="Z22" i="1"/>
  <c r="Y22" i="1"/>
  <c r="X22" i="1"/>
  <c r="W22" i="1"/>
  <c r="B22" i="1"/>
  <c r="Z21" i="1"/>
  <c r="Y21" i="1"/>
  <c r="X21" i="1"/>
  <c r="W21" i="1"/>
  <c r="B21" i="1"/>
  <c r="Z20" i="1"/>
  <c r="Y20" i="1"/>
  <c r="X20" i="1"/>
  <c r="W20" i="1"/>
  <c r="B20" i="1"/>
  <c r="Z19" i="1"/>
  <c r="Y19" i="1"/>
  <c r="X19" i="1"/>
  <c r="W19" i="1"/>
  <c r="B19" i="1"/>
  <c r="Z18" i="1"/>
  <c r="Y18" i="1"/>
  <c r="X18" i="1"/>
  <c r="W18" i="1"/>
  <c r="B18" i="1"/>
  <c r="Z17" i="1"/>
  <c r="Y17" i="1"/>
  <c r="X17" i="1"/>
  <c r="W17" i="1"/>
  <c r="B17" i="1"/>
  <c r="Z16" i="1"/>
  <c r="Y16" i="1"/>
  <c r="X16" i="1"/>
  <c r="W16" i="1"/>
  <c r="B16" i="1"/>
  <c r="Z15" i="1"/>
  <c r="Y15" i="1"/>
  <c r="X15" i="1"/>
  <c r="W15" i="1"/>
  <c r="B15" i="1"/>
  <c r="Z14" i="1"/>
  <c r="Y14" i="1"/>
  <c r="X14" i="1"/>
  <c r="W14" i="1"/>
  <c r="W40" i="1" s="1"/>
  <c r="B14" i="1"/>
  <c r="Z13" i="1"/>
  <c r="Z40" i="1" s="1"/>
  <c r="Y13" i="1"/>
  <c r="Y40" i="1" s="1"/>
  <c r="X13" i="1"/>
  <c r="X39" i="1" s="1"/>
  <c r="W13" i="1"/>
  <c r="B13" i="1"/>
  <c r="Y38" i="3" l="1"/>
  <c r="X38" i="3"/>
  <c r="Z38" i="3"/>
  <c r="AA38" i="3"/>
  <c r="X39" i="2"/>
  <c r="Y39" i="2"/>
  <c r="Z39" i="2"/>
  <c r="AA39" i="2"/>
  <c r="W39" i="1"/>
  <c r="X40" i="1"/>
  <c r="Y39" i="1"/>
  <c r="Z39" i="1"/>
</calcChain>
</file>

<file path=xl/sharedStrings.xml><?xml version="1.0" encoding="utf-8"?>
<sst xmlns="http://schemas.openxmlformats.org/spreadsheetml/2006/main" count="196" uniqueCount="98">
  <si>
    <t>REKAPITULASI ABSENS KEAKTIFAN SISWA</t>
  </si>
  <si>
    <t>SMK FULL DAY BUSTANUL ULUM</t>
  </si>
  <si>
    <t>TAHUN PELAJARAN 2018/2019</t>
  </si>
  <si>
    <t>BULAN</t>
  </si>
  <si>
    <t>: AGUSTUS</t>
  </si>
  <si>
    <t>KELAS</t>
  </si>
  <si>
    <t>: X A</t>
  </si>
  <si>
    <t>NO</t>
  </si>
  <si>
    <t>NAMA</t>
  </si>
  <si>
    <t>MINGGU 1</t>
  </si>
  <si>
    <t>MINGGU 2</t>
  </si>
  <si>
    <t>MINGGU 3</t>
  </si>
  <si>
    <t>MINGGU 4</t>
  </si>
  <si>
    <t>MINGGU 5</t>
  </si>
  <si>
    <t>JUMLAH</t>
  </si>
  <si>
    <t>A</t>
  </si>
  <si>
    <t>I</t>
  </si>
  <si>
    <t>S</t>
  </si>
  <si>
    <t>T</t>
  </si>
  <si>
    <t>RATA-RATA</t>
  </si>
  <si>
    <t>ABSENSI KEAKTIFAN SISWA</t>
  </si>
  <si>
    <t>XI A</t>
  </si>
  <si>
    <t>NO. INDUK</t>
  </si>
  <si>
    <t>ABDUL MUKTI</t>
  </si>
  <si>
    <t>ACH. MUZAKKI ROHMAN</t>
  </si>
  <si>
    <t>ACHMAD ULIL ABROR FADIL</t>
  </si>
  <si>
    <t>AHMAD DANI</t>
  </si>
  <si>
    <t>AHMAD HAMDANI</t>
  </si>
  <si>
    <t>AHMAD NURHABIBI</t>
  </si>
  <si>
    <t>AKBAR RIZKONI</t>
  </si>
  <si>
    <t>FAJRI ADI FIRMANSYAH</t>
  </si>
  <si>
    <t>FATHUR MAULANA</t>
  </si>
  <si>
    <t>FATTAH MUSAKKY YAZID</t>
  </si>
  <si>
    <t>HUMAIDI ALI DAHLAN</t>
  </si>
  <si>
    <t>INDRAJIT AGIL</t>
  </si>
  <si>
    <t>IRVAN IRAWAN</t>
  </si>
  <si>
    <t>LUTFI SAIFUL RIZAL</t>
  </si>
  <si>
    <t>MOCH. ROHID</t>
  </si>
  <si>
    <t>MOHAMMAD MAHFUD</t>
  </si>
  <si>
    <t>MUH. FATHUR RAIHAN</t>
  </si>
  <si>
    <t>MUHAMMAD SAIFULLOH</t>
  </si>
  <si>
    <t>REFLY BAGUS PUTRA PRADANA</t>
  </si>
  <si>
    <t>RISKI MAULANA</t>
  </si>
  <si>
    <t>SAMSUL ARIFIN</t>
  </si>
  <si>
    <t>UMARUL FARUQ</t>
  </si>
  <si>
    <t>YULIYANTO</t>
  </si>
  <si>
    <t>ABSENSI SISWA</t>
  </si>
  <si>
    <t>XII A</t>
  </si>
  <si>
    <t>ACH. ROFIKI</t>
  </si>
  <si>
    <t>318/296.071</t>
  </si>
  <si>
    <t>ACHMAD ABBAS</t>
  </si>
  <si>
    <t>319/297.071</t>
  </si>
  <si>
    <t>AHMAD ANSORI</t>
  </si>
  <si>
    <t>320/298.071</t>
  </si>
  <si>
    <t>AHMAD FAUZAN</t>
  </si>
  <si>
    <t>322/300.071</t>
  </si>
  <si>
    <t>ANDIKA</t>
  </si>
  <si>
    <t>327/305.071</t>
  </si>
  <si>
    <t>DIGDAYA DERAJAT MULYA</t>
  </si>
  <si>
    <t>332/310.071</t>
  </si>
  <si>
    <t>FATHUR ROHMAN</t>
  </si>
  <si>
    <t>335/133.071</t>
  </si>
  <si>
    <t>HAFIZ NABAWI</t>
  </si>
  <si>
    <t>340/318.071</t>
  </si>
  <si>
    <t>HERMAN</t>
  </si>
  <si>
    <t>341/319.071</t>
  </si>
  <si>
    <t>IKSANUL KORIB</t>
  </si>
  <si>
    <t>343/321.071</t>
  </si>
  <si>
    <t>JEFRI IRAWAN</t>
  </si>
  <si>
    <t>344/322.071</t>
  </si>
  <si>
    <t>JEFRI SETIAWAN</t>
  </si>
  <si>
    <t>345/323.071</t>
  </si>
  <si>
    <t>M. GORIS MAKARIM</t>
  </si>
  <si>
    <t>349/327.071</t>
  </si>
  <si>
    <t>MAHFUD ALI</t>
  </si>
  <si>
    <t>350/328.071</t>
  </si>
  <si>
    <t>MIFTAHUS SURUR</t>
  </si>
  <si>
    <t>353/331.071</t>
  </si>
  <si>
    <t>MISBAHUL MUNIR</t>
  </si>
  <si>
    <t>354/332.071</t>
  </si>
  <si>
    <t>MOCH. HAFIFI</t>
  </si>
  <si>
    <t>355/333.071</t>
  </si>
  <si>
    <t>MOCH. SAIFUDIN</t>
  </si>
  <si>
    <t>356/334.071</t>
  </si>
  <si>
    <t>MOCHAMAD DANI FIRMANSYAH</t>
  </si>
  <si>
    <t>357/335.071</t>
  </si>
  <si>
    <t>MOH. WAHYUDI ROHMATULLOH</t>
  </si>
  <si>
    <t>358/336.071</t>
  </si>
  <si>
    <t>MUHAMMAD MAHBUB</t>
  </si>
  <si>
    <t>363/341.071</t>
  </si>
  <si>
    <t>MUHAMMAD ZAINUL</t>
  </si>
  <si>
    <t>365/343.071</t>
  </si>
  <si>
    <t>SYAHRONI</t>
  </si>
  <si>
    <t>377/355.071</t>
  </si>
  <si>
    <t>WILDAN HABIBI</t>
  </si>
  <si>
    <t>381/359.071</t>
  </si>
  <si>
    <t>ZAINUL ARIFIN</t>
  </si>
  <si>
    <t>IMRON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</si>
</sst>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i/>
      <sz val="12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7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0" xfId="0" applyFont="1" applyBorder="1"/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14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5" xfId="0" applyFont="1" applyBorder="1"/>
    <xf numFmtId="0" fontId="6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/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3" fillId="0" borderId="21" xfId="1" applyFont="1" applyFill="1" applyBorder="1" applyAlignment="1">
      <alignment horizontal="left"/>
    </xf>
    <xf numFmtId="0" fontId="3" fillId="0" borderId="20" xfId="1" applyFont="1" applyFill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0" xfId="0" applyFont="1" applyBorder="1"/>
    <xf numFmtId="0" fontId="2" fillId="0" borderId="34" xfId="0" applyFont="1" applyBorder="1"/>
    <xf numFmtId="0" fontId="3" fillId="0" borderId="11" xfId="1" applyFont="1" applyFill="1" applyBorder="1" applyAlignment="1">
      <alignment horizontal="left"/>
    </xf>
    <xf numFmtId="0" fontId="3" fillId="0" borderId="7" xfId="1" applyFont="1" applyFill="1" applyBorder="1" applyAlignment="1">
      <alignment horizontal="left"/>
    </xf>
    <xf numFmtId="0" fontId="3" fillId="3" borderId="6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7" xfId="0" applyFont="1" applyBorder="1"/>
    <xf numFmtId="0" fontId="3" fillId="0" borderId="6" xfId="0" applyFont="1" applyBorder="1"/>
    <xf numFmtId="0" fontId="3" fillId="0" borderId="13" xfId="0" applyFont="1" applyBorder="1"/>
    <xf numFmtId="0" fontId="8" fillId="0" borderId="11" xfId="1" applyFont="1" applyFill="1" applyBorder="1" applyAlignment="1">
      <alignment horizontal="left"/>
    </xf>
    <xf numFmtId="0" fontId="3" fillId="0" borderId="33" xfId="0" applyFont="1" applyBorder="1" applyAlignment="1">
      <alignment horizontal="center" vertical="center"/>
    </xf>
    <xf numFmtId="0" fontId="3" fillId="0" borderId="34" xfId="1" applyFont="1" applyFill="1" applyBorder="1" applyAlignment="1">
      <alignment horizontal="left"/>
    </xf>
    <xf numFmtId="0" fontId="3" fillId="0" borderId="37" xfId="1" applyFont="1" applyFill="1" applyBorder="1" applyAlignment="1">
      <alignment horizontal="left"/>
    </xf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24" xfId="0" applyFont="1" applyBorder="1" applyAlignment="1">
      <alignment horizontal="center"/>
    </xf>
    <xf numFmtId="0" fontId="3" fillId="0" borderId="1" xfId="0" applyFont="1" applyBorder="1"/>
    <xf numFmtId="0" fontId="3" fillId="0" borderId="16" xfId="0" applyFont="1" applyBorder="1" applyAlignment="1">
      <alignment horizontal="center"/>
    </xf>
    <xf numFmtId="0" fontId="3" fillId="0" borderId="14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quotePrefix="1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1" fillId="0" borderId="38" xfId="0" applyFont="1" applyBorder="1"/>
    <xf numFmtId="0" fontId="11" fillId="0" borderId="39" xfId="0" applyFont="1" applyBorder="1"/>
    <xf numFmtId="0" fontId="11" fillId="0" borderId="41" xfId="0" applyFont="1" applyBorder="1"/>
    <xf numFmtId="0" fontId="11" fillId="0" borderId="42" xfId="0" applyFont="1" applyBorder="1"/>
    <xf numFmtId="0" fontId="11" fillId="0" borderId="40" xfId="0" applyFont="1" applyBorder="1"/>
    <xf numFmtId="0" fontId="6" fillId="0" borderId="19" xfId="0" applyFont="1" applyBorder="1" applyAlignment="1">
      <alignment horizontal="center" vertical="center"/>
    </xf>
    <xf numFmtId="0" fontId="6" fillId="0" borderId="20" xfId="1" applyFont="1" applyFill="1" applyBorder="1" applyAlignment="1">
      <alignment horizontal="left"/>
    </xf>
    <xf numFmtId="0" fontId="6" fillId="0" borderId="20" xfId="1" applyFont="1" applyFill="1" applyBorder="1" applyAlignment="1">
      <alignment horizontal="center"/>
    </xf>
    <xf numFmtId="0" fontId="6" fillId="0" borderId="19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11" xfId="1" applyFont="1" applyFill="1" applyBorder="1" applyAlignment="1">
      <alignment horizontal="left" vertical="center"/>
    </xf>
    <xf numFmtId="0" fontId="6" fillId="0" borderId="7" xfId="1" applyFont="1" applyFill="1" applyBorder="1" applyAlignment="1">
      <alignment horizontal="center"/>
    </xf>
    <xf numFmtId="0" fontId="6" fillId="3" borderId="6" xfId="0" applyFont="1" applyFill="1" applyBorder="1"/>
    <xf numFmtId="0" fontId="6" fillId="0" borderId="11" xfId="0" applyFont="1" applyBorder="1"/>
    <xf numFmtId="0" fontId="6" fillId="0" borderId="12" xfId="0" applyFont="1" applyBorder="1"/>
    <xf numFmtId="0" fontId="6" fillId="3" borderId="13" xfId="0" applyFont="1" applyFill="1" applyBorder="1"/>
    <xf numFmtId="0" fontId="6" fillId="0" borderId="7" xfId="0" applyFont="1" applyBorder="1"/>
    <xf numFmtId="0" fontId="6" fillId="0" borderId="6" xfId="0" applyFont="1" applyBorder="1"/>
    <xf numFmtId="0" fontId="6" fillId="0" borderId="13" xfId="0" applyFont="1" applyBorder="1"/>
    <xf numFmtId="0" fontId="6" fillId="0" borderId="6" xfId="0" applyFont="1" applyBorder="1" applyAlignment="1">
      <alignment horizontal="center" vertical="center"/>
    </xf>
    <xf numFmtId="0" fontId="6" fillId="0" borderId="7" xfId="1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6" xfId="1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quotePrefix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1276349</xdr:colOff>
      <xdr:row>0</xdr:row>
      <xdr:rowOff>0</xdr:rowOff>
    </xdr:from>
    <xdr:to>
      <xdr:col>2</xdr:col>
      <xdr:colOff>104773</xdr:colOff>
      <xdr:row>3</xdr:row>
      <xdr:rowOff>38101</xdr:rowOff>
    </xdr:to>
    <xdr:pic>
      <xdr:nvPicPr>
        <xdr:cNvPr id="2" name="Picture 1" descr="Hasil gambar untuk logo bulUGAdi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4" y="0"/>
          <a:ext cx="704849" cy="71437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452438</xdr:colOff>
      <xdr:row>4</xdr:row>
      <xdr:rowOff>0</xdr:rowOff>
    </xdr:from>
    <xdr:to>
      <xdr:col>25</xdr:col>
      <xdr:colOff>464343</xdr:colOff>
      <xdr:row>6</xdr:row>
      <xdr:rowOff>154782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9015413" y="790575"/>
          <a:ext cx="983455" cy="5548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+mj-lt"/>
            </a:rPr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1276349</xdr:colOff>
      <xdr:row>0</xdr:row>
      <xdr:rowOff>0</xdr:rowOff>
    </xdr:from>
    <xdr:to>
      <xdr:col>1</xdr:col>
      <xdr:colOff>1981198</xdr:colOff>
      <xdr:row>3</xdr:row>
      <xdr:rowOff>38101</xdr:rowOff>
    </xdr:to>
    <xdr:pic>
      <xdr:nvPicPr>
        <xdr:cNvPr id="2" name="Picture 1" descr="Hasil gambar untuk logo bulUGAdi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4" y="0"/>
          <a:ext cx="704849" cy="71437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24</xdr:col>
      <xdr:colOff>297656</xdr:colOff>
      <xdr:row>3</xdr:row>
      <xdr:rowOff>71438</xdr:rowOff>
    </xdr:from>
    <xdr:to>
      <xdr:col>26</xdr:col>
      <xdr:colOff>404811</xdr:colOff>
      <xdr:row>6</xdr:row>
      <xdr:rowOff>119063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9727406" y="757238"/>
          <a:ext cx="983455" cy="552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+mj-lt"/>
            </a:rPr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1276349</xdr:colOff>
      <xdr:row>0</xdr:row>
      <xdr:rowOff>0</xdr:rowOff>
    </xdr:from>
    <xdr:to>
      <xdr:col>1</xdr:col>
      <xdr:colOff>1885948</xdr:colOff>
      <xdr:row>3</xdr:row>
      <xdr:rowOff>28575</xdr:rowOff>
    </xdr:to>
    <xdr:pic>
      <xdr:nvPicPr>
        <xdr:cNvPr id="2" name="Picture 1" descr="Hasil gambar untuk logo bulUGAdi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4" y="0"/>
          <a:ext cx="609599" cy="600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24</xdr:col>
      <xdr:colOff>123825</xdr:colOff>
      <xdr:row>2</xdr:row>
      <xdr:rowOff>152400</xdr:rowOff>
    </xdr:from>
    <xdr:to>
      <xdr:col>26</xdr:col>
      <xdr:colOff>350043</xdr:colOff>
      <xdr:row>6</xdr:row>
      <xdr:rowOff>35719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8048625" y="533400"/>
          <a:ext cx="988218" cy="55959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+mj-lt"/>
            </a:rPr>
            <a:t>BACK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REKAP%20ABSENSI%20PUTRA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JULI X A"/>
      <sheetName val="JULI XI A"/>
      <sheetName val="JULI XII A"/>
      <sheetName val="AGUST XA"/>
      <sheetName val="AGUST XIA"/>
      <sheetName val="AGUST XIIA"/>
      <sheetName val="SEPT X A"/>
      <sheetName val="SEPT XII A"/>
      <sheetName val="SEPT XIA"/>
      <sheetName val="OKT XA"/>
      <sheetName val="OKT XIA"/>
      <sheetName val="OKT XIIA"/>
      <sheetName val="NOV XA"/>
      <sheetName val="NOV XIA"/>
      <sheetName val="NOV XIIA"/>
      <sheetName val="DES XA"/>
      <sheetName val="DES XIA"/>
      <sheetName val="DES XIIA"/>
      <sheetName val="HOME"/>
      <sheetName val="Sheet12"/>
      <sheetName val="Sheet19"/>
    </sheetNames>
    <sheetDataSet>
      <sheetData sheetId="0">
        <row r="13">
          <cell r="B13" t="str">
            <v>ABDUL WAHAB</v>
          </cell>
        </row>
        <row r="14">
          <cell r="B14" t="str">
            <v>AHMAD BAGUS SIANTORO</v>
          </cell>
        </row>
        <row r="15">
          <cell r="B15" t="str">
            <v>AHMAD FARIS ABRORI</v>
          </cell>
        </row>
        <row r="16">
          <cell r="B16" t="str">
            <v>AHMAD RIFQI</v>
          </cell>
        </row>
        <row r="17">
          <cell r="B17" t="str">
            <v>AHMAD ROFIQI</v>
          </cell>
        </row>
        <row r="18">
          <cell r="B18" t="str">
            <v>AHMAD SOHIB</v>
          </cell>
        </row>
        <row r="19">
          <cell r="B19" t="str">
            <v>AHMAD TIZANI</v>
          </cell>
        </row>
        <row r="20">
          <cell r="B20" t="str">
            <v>ALDI BAIHAQI</v>
          </cell>
        </row>
        <row r="21">
          <cell r="B21" t="str">
            <v>DIMAS ARDIANSYAH</v>
          </cell>
        </row>
        <row r="22">
          <cell r="B22" t="str">
            <v>FERI FADLY</v>
          </cell>
        </row>
        <row r="23">
          <cell r="B23" t="str">
            <v>GILANG</v>
          </cell>
        </row>
        <row r="24">
          <cell r="B24" t="str">
            <v>IRFAN ASSOBRI</v>
          </cell>
        </row>
        <row r="25">
          <cell r="B25" t="str">
            <v>M. DANIL</v>
          </cell>
        </row>
        <row r="26">
          <cell r="B26" t="str">
            <v>M. FAHRI RIZAL</v>
          </cell>
        </row>
        <row r="27">
          <cell r="B27" t="str">
            <v>MASRURI</v>
          </cell>
        </row>
        <row r="28">
          <cell r="B28" t="str">
            <v>MUHAMMAD KHOIRIL</v>
          </cell>
        </row>
        <row r="29">
          <cell r="B29" t="str">
            <v>MUHAMMAD RIYAN HIDAYATULLAH</v>
          </cell>
        </row>
        <row r="30">
          <cell r="B30" t="str">
            <v>MUHAMMAD SAIFUL DANI</v>
          </cell>
        </row>
        <row r="31">
          <cell r="B31" t="str">
            <v>MUHAMMAD SUGIAWAN</v>
          </cell>
        </row>
        <row r="32">
          <cell r="B32" t="str">
            <v>RENDI SUGIH TRI HARTANTO</v>
          </cell>
        </row>
        <row r="33">
          <cell r="B33" t="str">
            <v>SALMAN ALFARISI</v>
          </cell>
        </row>
        <row r="34">
          <cell r="B34" t="str">
            <v>SAMSUL MA'ARIF</v>
          </cell>
        </row>
        <row r="35">
          <cell r="B35" t="str">
            <v>UBAIDILLAH</v>
          </cell>
        </row>
        <row r="36">
          <cell r="B36" t="str">
            <v>WAHYU ARDIANSYAH</v>
          </cell>
        </row>
        <row r="37">
          <cell r="B37" t="str">
            <v>WAHYU PRASETYO</v>
          </cell>
        </row>
        <row r="38">
          <cell r="B38" t="str">
            <v>ZIHAB AL ZUHRI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>
      <selection activeCell="A2" sqref="A2:Z2"/>
    </sheetView>
  </sheetViews>
  <sheetFormatPr defaultRowHeight="15" x14ac:dyDescent="0.25"/>
  <cols>
    <col min="1" max="1" width="4.42578125" style="2" customWidth="1"/>
    <col min="2" max="2" width="28.140625" style="2" bestFit="1" customWidth="1"/>
    <col min="3" max="22" width="4.140625" style="2" customWidth="1"/>
    <col min="23" max="26" width="7.28515625" style="2" customWidth="1"/>
    <col min="27" max="16384" width="9.140625" style="2"/>
  </cols>
  <sheetData>
    <row r="1" spans="1:26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.25" customHeight="1" x14ac:dyDescent="0.25"/>
    <row r="5" spans="1:26" ht="15.75" x14ac:dyDescent="0.25">
      <c r="A5" s="3"/>
      <c r="B5" s="4" t="s">
        <v>3</v>
      </c>
      <c r="C5" s="5" t="s">
        <v>4</v>
      </c>
      <c r="D5" s="5"/>
    </row>
    <row r="6" spans="1:26" ht="15.75" x14ac:dyDescent="0.25">
      <c r="A6" s="3"/>
      <c r="B6" s="4" t="s">
        <v>5</v>
      </c>
      <c r="C6" s="5" t="s">
        <v>6</v>
      </c>
      <c r="D6" s="5"/>
    </row>
    <row r="7" spans="1:26" ht="15.75" x14ac:dyDescent="0.25">
      <c r="A7" s="3"/>
      <c r="B7" s="3"/>
    </row>
    <row r="8" spans="1:26" ht="8.25" customHeight="1" thickBot="1" x14ac:dyDescent="0.3">
      <c r="A8" s="3"/>
      <c r="B8" s="3"/>
    </row>
    <row r="9" spans="1:26" ht="14.25" customHeight="1" x14ac:dyDescent="0.25">
      <c r="A9" s="6" t="s">
        <v>7</v>
      </c>
      <c r="B9" s="7" t="s">
        <v>8</v>
      </c>
      <c r="C9" s="8" t="s">
        <v>9</v>
      </c>
      <c r="D9" s="9"/>
      <c r="E9" s="9"/>
      <c r="F9" s="10"/>
      <c r="G9" s="9" t="s">
        <v>10</v>
      </c>
      <c r="H9" s="9"/>
      <c r="I9" s="9"/>
      <c r="J9" s="9"/>
      <c r="K9" s="8" t="s">
        <v>11</v>
      </c>
      <c r="L9" s="9"/>
      <c r="M9" s="9"/>
      <c r="N9" s="10"/>
      <c r="O9" s="9" t="s">
        <v>12</v>
      </c>
      <c r="P9" s="9"/>
      <c r="Q9" s="9"/>
      <c r="R9" s="9"/>
      <c r="S9" s="8" t="s">
        <v>13</v>
      </c>
      <c r="T9" s="9"/>
      <c r="U9" s="9"/>
      <c r="V9" s="10"/>
      <c r="W9" s="8" t="s">
        <v>14</v>
      </c>
      <c r="X9" s="9"/>
      <c r="Y9" s="9"/>
      <c r="Z9" s="10"/>
    </row>
    <row r="10" spans="1:26" ht="15" customHeight="1" x14ac:dyDescent="0.25">
      <c r="A10" s="11"/>
      <c r="B10" s="12"/>
      <c r="C10" s="13"/>
      <c r="D10" s="14"/>
      <c r="E10" s="14"/>
      <c r="F10" s="15"/>
      <c r="G10" s="14"/>
      <c r="H10" s="14"/>
      <c r="I10" s="14"/>
      <c r="J10" s="14"/>
      <c r="K10" s="13"/>
      <c r="L10" s="14"/>
      <c r="M10" s="14"/>
      <c r="N10" s="15"/>
      <c r="O10" s="14"/>
      <c r="P10" s="14"/>
      <c r="Q10" s="14"/>
      <c r="R10" s="14"/>
      <c r="S10" s="13"/>
      <c r="T10" s="14"/>
      <c r="U10" s="14"/>
      <c r="V10" s="15"/>
      <c r="W10" s="13"/>
      <c r="X10" s="14"/>
      <c r="Y10" s="14"/>
      <c r="Z10" s="15"/>
    </row>
    <row r="11" spans="1:26" ht="15.75" customHeight="1" x14ac:dyDescent="0.25">
      <c r="A11" s="11"/>
      <c r="B11" s="12"/>
      <c r="C11" s="16" t="s">
        <v>15</v>
      </c>
      <c r="D11" s="17" t="s">
        <v>16</v>
      </c>
      <c r="E11" s="17" t="s">
        <v>17</v>
      </c>
      <c r="F11" s="18" t="s">
        <v>18</v>
      </c>
      <c r="G11" s="19" t="s">
        <v>15</v>
      </c>
      <c r="H11" s="17" t="s">
        <v>16</v>
      </c>
      <c r="I11" s="17" t="s">
        <v>17</v>
      </c>
      <c r="J11" s="20" t="s">
        <v>18</v>
      </c>
      <c r="K11" s="16" t="s">
        <v>15</v>
      </c>
      <c r="L11" s="17" t="s">
        <v>16</v>
      </c>
      <c r="M11" s="17" t="s">
        <v>17</v>
      </c>
      <c r="N11" s="18" t="s">
        <v>18</v>
      </c>
      <c r="O11" s="19" t="s">
        <v>15</v>
      </c>
      <c r="P11" s="17" t="s">
        <v>16</v>
      </c>
      <c r="Q11" s="17" t="s">
        <v>17</v>
      </c>
      <c r="R11" s="20" t="s">
        <v>18</v>
      </c>
      <c r="S11" s="16" t="s">
        <v>15</v>
      </c>
      <c r="T11" s="17" t="s">
        <v>16</v>
      </c>
      <c r="U11" s="17" t="s">
        <v>17</v>
      </c>
      <c r="V11" s="18" t="s">
        <v>18</v>
      </c>
      <c r="W11" s="16" t="s">
        <v>15</v>
      </c>
      <c r="X11" s="17" t="s">
        <v>16</v>
      </c>
      <c r="Y11" s="17" t="s">
        <v>17</v>
      </c>
      <c r="Z11" s="18" t="s">
        <v>18</v>
      </c>
    </row>
    <row r="12" spans="1:26" ht="18.75" customHeight="1" thickBot="1" x14ac:dyDescent="0.3">
      <c r="A12" s="21"/>
      <c r="B12" s="22"/>
      <c r="C12" s="23"/>
      <c r="D12" s="24"/>
      <c r="E12" s="24"/>
      <c r="F12" s="25"/>
      <c r="G12" s="26"/>
      <c r="H12" s="24"/>
      <c r="I12" s="24"/>
      <c r="J12" s="27"/>
      <c r="K12" s="23"/>
      <c r="L12" s="24"/>
      <c r="M12" s="24"/>
      <c r="N12" s="25"/>
      <c r="O12" s="26"/>
      <c r="P12" s="24"/>
      <c r="Q12" s="24"/>
      <c r="R12" s="27"/>
      <c r="S12" s="23"/>
      <c r="T12" s="24"/>
      <c r="U12" s="24"/>
      <c r="V12" s="25"/>
      <c r="W12" s="23"/>
      <c r="X12" s="24"/>
      <c r="Y12" s="24"/>
      <c r="Z12" s="25"/>
    </row>
    <row r="13" spans="1:26" ht="15.75" x14ac:dyDescent="0.25">
      <c r="A13" s="28">
        <v>1</v>
      </c>
      <c r="B13" s="29" t="str">
        <f>'[1] JULI X A'!B13</f>
        <v>ABDUL WAHAB</v>
      </c>
      <c r="C13" s="30">
        <v>1</v>
      </c>
      <c r="D13" s="31"/>
      <c r="E13" s="31"/>
      <c r="F13" s="32"/>
      <c r="G13" s="33">
        <v>1</v>
      </c>
      <c r="H13" s="31"/>
      <c r="I13" s="31"/>
      <c r="J13" s="34"/>
      <c r="K13" s="30">
        <v>1</v>
      </c>
      <c r="L13" s="31"/>
      <c r="M13" s="31"/>
      <c r="N13" s="32"/>
      <c r="O13" s="33">
        <v>1</v>
      </c>
      <c r="P13" s="31"/>
      <c r="Q13" s="31"/>
      <c r="R13" s="34"/>
      <c r="S13" s="30"/>
      <c r="T13" s="31"/>
      <c r="U13" s="31"/>
      <c r="V13" s="32"/>
      <c r="W13" s="35">
        <f>SUM(C13,G13,K13,O13,S13)</f>
        <v>4</v>
      </c>
      <c r="X13" s="36">
        <f t="shared" ref="X13:Z28" si="0">SUM(D13,H13,L13,P13,T13)</f>
        <v>0</v>
      </c>
      <c r="Y13" s="36">
        <f t="shared" si="0"/>
        <v>0</v>
      </c>
      <c r="Z13" s="37">
        <f t="shared" si="0"/>
        <v>0</v>
      </c>
    </row>
    <row r="14" spans="1:26" ht="15.75" x14ac:dyDescent="0.25">
      <c r="A14" s="38">
        <v>2</v>
      </c>
      <c r="B14" s="29" t="str">
        <f>'[1] JULI X A'!B14</f>
        <v>AHMAD BAGUS SIANTORO</v>
      </c>
      <c r="C14" s="39">
        <v>2</v>
      </c>
      <c r="D14" s="40"/>
      <c r="E14" s="40"/>
      <c r="F14" s="41"/>
      <c r="G14" s="42">
        <v>4</v>
      </c>
      <c r="H14" s="40"/>
      <c r="I14" s="40"/>
      <c r="J14" s="43"/>
      <c r="K14" s="39">
        <v>4</v>
      </c>
      <c r="L14" s="40"/>
      <c r="M14" s="40"/>
      <c r="N14" s="41"/>
      <c r="O14" s="42">
        <v>3</v>
      </c>
      <c r="P14" s="40"/>
      <c r="Q14" s="40"/>
      <c r="R14" s="43"/>
      <c r="S14" s="39"/>
      <c r="T14" s="40"/>
      <c r="U14" s="40"/>
      <c r="V14" s="41"/>
      <c r="W14" s="44">
        <f t="shared" ref="W14:Z38" si="1">SUM(C14,G14,K14,O14,S14)</f>
        <v>13</v>
      </c>
      <c r="X14" s="45">
        <f t="shared" si="0"/>
        <v>0</v>
      </c>
      <c r="Y14" s="45">
        <f t="shared" si="0"/>
        <v>0</v>
      </c>
      <c r="Z14" s="46">
        <f t="shared" si="0"/>
        <v>0</v>
      </c>
    </row>
    <row r="15" spans="1:26" ht="15.75" x14ac:dyDescent="0.25">
      <c r="A15" s="38">
        <v>3</v>
      </c>
      <c r="B15" s="29" t="str">
        <f>'[1] JULI X A'!B15</f>
        <v>AHMAD FARIS ABRORI</v>
      </c>
      <c r="C15" s="39">
        <v>1</v>
      </c>
      <c r="D15" s="40"/>
      <c r="E15" s="40"/>
      <c r="F15" s="41"/>
      <c r="G15" s="42">
        <v>1</v>
      </c>
      <c r="H15" s="40"/>
      <c r="I15" s="40"/>
      <c r="J15" s="43"/>
      <c r="K15" s="39"/>
      <c r="L15" s="40"/>
      <c r="M15" s="40"/>
      <c r="N15" s="41"/>
      <c r="O15" s="42"/>
      <c r="P15" s="40"/>
      <c r="Q15" s="40"/>
      <c r="R15" s="43"/>
      <c r="S15" s="39"/>
      <c r="T15" s="40"/>
      <c r="U15" s="40"/>
      <c r="V15" s="41"/>
      <c r="W15" s="44">
        <f t="shared" si="1"/>
        <v>2</v>
      </c>
      <c r="X15" s="45">
        <f t="shared" si="0"/>
        <v>0</v>
      </c>
      <c r="Y15" s="45">
        <f t="shared" si="0"/>
        <v>0</v>
      </c>
      <c r="Z15" s="46">
        <f t="shared" si="0"/>
        <v>0</v>
      </c>
    </row>
    <row r="16" spans="1:26" ht="15.75" x14ac:dyDescent="0.25">
      <c r="A16" s="38">
        <v>4</v>
      </c>
      <c r="B16" s="29" t="str">
        <f>'[1] JULI X A'!B16</f>
        <v>AHMAD RIFQI</v>
      </c>
      <c r="C16" s="39"/>
      <c r="D16" s="40"/>
      <c r="E16" s="40"/>
      <c r="F16" s="41"/>
      <c r="G16" s="42"/>
      <c r="H16" s="40"/>
      <c r="I16" s="40"/>
      <c r="J16" s="43"/>
      <c r="K16" s="39"/>
      <c r="L16" s="40"/>
      <c r="M16" s="40"/>
      <c r="N16" s="41"/>
      <c r="O16" s="42"/>
      <c r="P16" s="40"/>
      <c r="Q16" s="40"/>
      <c r="R16" s="43"/>
      <c r="S16" s="39"/>
      <c r="T16" s="40"/>
      <c r="U16" s="40"/>
      <c r="V16" s="41"/>
      <c r="W16" s="44">
        <f t="shared" si="1"/>
        <v>0</v>
      </c>
      <c r="X16" s="45">
        <f t="shared" si="0"/>
        <v>0</v>
      </c>
      <c r="Y16" s="45">
        <f t="shared" si="0"/>
        <v>0</v>
      </c>
      <c r="Z16" s="46">
        <f t="shared" si="0"/>
        <v>0</v>
      </c>
    </row>
    <row r="17" spans="1:26" ht="15.75" x14ac:dyDescent="0.25">
      <c r="A17" s="38">
        <v>5</v>
      </c>
      <c r="B17" s="29" t="str">
        <f>'[1] JULI X A'!B17</f>
        <v>AHMAD ROFIQI</v>
      </c>
      <c r="C17" s="39">
        <v>6</v>
      </c>
      <c r="D17" s="40"/>
      <c r="E17" s="40"/>
      <c r="F17" s="41"/>
      <c r="G17" s="42">
        <v>6</v>
      </c>
      <c r="H17" s="40"/>
      <c r="I17" s="40"/>
      <c r="J17" s="43"/>
      <c r="K17" s="39">
        <v>6</v>
      </c>
      <c r="L17" s="40"/>
      <c r="M17" s="40"/>
      <c r="N17" s="41"/>
      <c r="O17" s="42">
        <v>6</v>
      </c>
      <c r="P17" s="40"/>
      <c r="Q17" s="40"/>
      <c r="R17" s="43"/>
      <c r="S17" s="39"/>
      <c r="T17" s="40"/>
      <c r="U17" s="40"/>
      <c r="V17" s="41"/>
      <c r="W17" s="44">
        <f t="shared" si="1"/>
        <v>24</v>
      </c>
      <c r="X17" s="45">
        <f t="shared" si="0"/>
        <v>0</v>
      </c>
      <c r="Y17" s="45">
        <f t="shared" si="0"/>
        <v>0</v>
      </c>
      <c r="Z17" s="46">
        <f t="shared" si="0"/>
        <v>0</v>
      </c>
    </row>
    <row r="18" spans="1:26" ht="15.75" x14ac:dyDescent="0.25">
      <c r="A18" s="38">
        <v>6</v>
      </c>
      <c r="B18" s="29" t="str">
        <f>'[1] JULI X A'!B18</f>
        <v>AHMAD SOHIB</v>
      </c>
      <c r="C18" s="39"/>
      <c r="D18" s="40">
        <v>2</v>
      </c>
      <c r="E18" s="40"/>
      <c r="F18" s="41"/>
      <c r="G18" s="42"/>
      <c r="H18" s="40">
        <v>1</v>
      </c>
      <c r="I18" s="40"/>
      <c r="J18" s="43"/>
      <c r="K18" s="39"/>
      <c r="L18" s="40"/>
      <c r="M18" s="40"/>
      <c r="N18" s="41"/>
      <c r="O18" s="42"/>
      <c r="P18" s="40"/>
      <c r="Q18" s="40"/>
      <c r="R18" s="43"/>
      <c r="S18" s="39"/>
      <c r="T18" s="40"/>
      <c r="U18" s="40"/>
      <c r="V18" s="41"/>
      <c r="W18" s="44">
        <f t="shared" si="1"/>
        <v>0</v>
      </c>
      <c r="X18" s="45">
        <f t="shared" si="0"/>
        <v>3</v>
      </c>
      <c r="Y18" s="45">
        <f t="shared" si="0"/>
        <v>0</v>
      </c>
      <c r="Z18" s="46">
        <f t="shared" si="0"/>
        <v>0</v>
      </c>
    </row>
    <row r="19" spans="1:26" ht="15.75" x14ac:dyDescent="0.25">
      <c r="A19" s="38">
        <v>7</v>
      </c>
      <c r="B19" s="29" t="str">
        <f>'[1] JULI X A'!B19</f>
        <v>AHMAD TIZANI</v>
      </c>
      <c r="C19" s="39">
        <v>1</v>
      </c>
      <c r="D19" s="40"/>
      <c r="E19" s="40"/>
      <c r="F19" s="41">
        <v>3</v>
      </c>
      <c r="G19" s="42">
        <v>1</v>
      </c>
      <c r="H19" s="40"/>
      <c r="I19" s="40"/>
      <c r="J19" s="43">
        <v>2</v>
      </c>
      <c r="K19" s="39">
        <v>1</v>
      </c>
      <c r="L19" s="40"/>
      <c r="M19" s="40"/>
      <c r="N19" s="41">
        <v>2</v>
      </c>
      <c r="O19" s="42">
        <v>1</v>
      </c>
      <c r="P19" s="40"/>
      <c r="Q19" s="40"/>
      <c r="R19" s="43">
        <v>1</v>
      </c>
      <c r="S19" s="39"/>
      <c r="T19" s="40"/>
      <c r="U19" s="40"/>
      <c r="V19" s="41"/>
      <c r="W19" s="44">
        <f t="shared" si="1"/>
        <v>4</v>
      </c>
      <c r="X19" s="45">
        <f t="shared" si="0"/>
        <v>0</v>
      </c>
      <c r="Y19" s="45">
        <f t="shared" si="0"/>
        <v>0</v>
      </c>
      <c r="Z19" s="46">
        <f t="shared" si="0"/>
        <v>8</v>
      </c>
    </row>
    <row r="20" spans="1:26" ht="15.75" x14ac:dyDescent="0.25">
      <c r="A20" s="38">
        <v>8</v>
      </c>
      <c r="B20" s="29" t="str">
        <f>'[1] JULI X A'!B20</f>
        <v>ALDI BAIHAQI</v>
      </c>
      <c r="C20" s="39"/>
      <c r="D20" s="40">
        <v>1</v>
      </c>
      <c r="E20" s="40"/>
      <c r="F20" s="41"/>
      <c r="G20" s="42">
        <v>1</v>
      </c>
      <c r="H20" s="40">
        <v>1</v>
      </c>
      <c r="I20" s="40"/>
      <c r="J20" s="43"/>
      <c r="K20" s="39"/>
      <c r="L20" s="40">
        <v>1</v>
      </c>
      <c r="M20" s="40"/>
      <c r="N20" s="41"/>
      <c r="O20" s="42"/>
      <c r="P20" s="40">
        <v>1</v>
      </c>
      <c r="Q20" s="40"/>
      <c r="R20" s="43"/>
      <c r="S20" s="39"/>
      <c r="T20" s="40"/>
      <c r="U20" s="40"/>
      <c r="V20" s="41"/>
      <c r="W20" s="44">
        <f t="shared" si="1"/>
        <v>1</v>
      </c>
      <c r="X20" s="45">
        <f t="shared" si="0"/>
        <v>4</v>
      </c>
      <c r="Y20" s="45">
        <f t="shared" si="0"/>
        <v>0</v>
      </c>
      <c r="Z20" s="46">
        <f t="shared" si="0"/>
        <v>0</v>
      </c>
    </row>
    <row r="21" spans="1:26" ht="15.75" x14ac:dyDescent="0.25">
      <c r="A21" s="38">
        <v>9</v>
      </c>
      <c r="B21" s="29" t="str">
        <f>'[1] JULI X A'!B21</f>
        <v>DIMAS ARDIANSYAH</v>
      </c>
      <c r="C21" s="39">
        <v>1</v>
      </c>
      <c r="D21" s="40"/>
      <c r="E21" s="40"/>
      <c r="F21" s="41"/>
      <c r="G21" s="42">
        <v>1</v>
      </c>
      <c r="H21" s="40"/>
      <c r="I21" s="40"/>
      <c r="J21" s="43"/>
      <c r="K21" s="39"/>
      <c r="L21" s="40"/>
      <c r="M21" s="40"/>
      <c r="N21" s="41"/>
      <c r="O21" s="42">
        <v>1</v>
      </c>
      <c r="P21" s="40"/>
      <c r="Q21" s="40"/>
      <c r="R21" s="43"/>
      <c r="S21" s="39"/>
      <c r="T21" s="40"/>
      <c r="U21" s="40"/>
      <c r="V21" s="41"/>
      <c r="W21" s="44">
        <f t="shared" si="1"/>
        <v>3</v>
      </c>
      <c r="X21" s="45">
        <f t="shared" si="0"/>
        <v>0</v>
      </c>
      <c r="Y21" s="45">
        <f t="shared" si="0"/>
        <v>0</v>
      </c>
      <c r="Z21" s="46">
        <f t="shared" si="0"/>
        <v>0</v>
      </c>
    </row>
    <row r="22" spans="1:26" ht="15.75" x14ac:dyDescent="0.25">
      <c r="A22" s="38">
        <v>10</v>
      </c>
      <c r="B22" s="29" t="str">
        <f>'[1] JULI X A'!B22</f>
        <v>FERI FADLY</v>
      </c>
      <c r="C22" s="39"/>
      <c r="D22" s="40"/>
      <c r="E22" s="40"/>
      <c r="F22" s="41"/>
      <c r="G22" s="42"/>
      <c r="H22" s="40"/>
      <c r="I22" s="40"/>
      <c r="J22" s="43"/>
      <c r="K22" s="39"/>
      <c r="L22" s="40"/>
      <c r="M22" s="40"/>
      <c r="N22" s="41"/>
      <c r="O22" s="42"/>
      <c r="P22" s="40"/>
      <c r="Q22" s="40"/>
      <c r="R22" s="43"/>
      <c r="S22" s="39"/>
      <c r="T22" s="40"/>
      <c r="U22" s="40"/>
      <c r="V22" s="41"/>
      <c r="W22" s="44">
        <f t="shared" si="1"/>
        <v>0</v>
      </c>
      <c r="X22" s="45">
        <f t="shared" si="0"/>
        <v>0</v>
      </c>
      <c r="Y22" s="45">
        <f t="shared" si="0"/>
        <v>0</v>
      </c>
      <c r="Z22" s="46">
        <f t="shared" si="0"/>
        <v>0</v>
      </c>
    </row>
    <row r="23" spans="1:26" ht="15.75" x14ac:dyDescent="0.25">
      <c r="A23" s="38">
        <v>11</v>
      </c>
      <c r="B23" s="29" t="str">
        <f>'[1] JULI X A'!B23</f>
        <v>GILANG</v>
      </c>
      <c r="C23" s="39"/>
      <c r="D23" s="40"/>
      <c r="E23" s="40"/>
      <c r="F23" s="41"/>
      <c r="G23" s="42"/>
      <c r="H23" s="40"/>
      <c r="I23" s="40"/>
      <c r="J23" s="43"/>
      <c r="K23" s="39"/>
      <c r="L23" s="40"/>
      <c r="M23" s="40"/>
      <c r="N23" s="41"/>
      <c r="O23" s="42"/>
      <c r="P23" s="40"/>
      <c r="Q23" s="40"/>
      <c r="R23" s="43"/>
      <c r="S23" s="39"/>
      <c r="T23" s="40"/>
      <c r="U23" s="40"/>
      <c r="V23" s="41"/>
      <c r="W23" s="44">
        <f t="shared" si="1"/>
        <v>0</v>
      </c>
      <c r="X23" s="45">
        <f t="shared" si="0"/>
        <v>0</v>
      </c>
      <c r="Y23" s="45">
        <f t="shared" si="0"/>
        <v>0</v>
      </c>
      <c r="Z23" s="46">
        <f t="shared" si="0"/>
        <v>0</v>
      </c>
    </row>
    <row r="24" spans="1:26" ht="15.75" x14ac:dyDescent="0.25">
      <c r="A24" s="38">
        <v>12</v>
      </c>
      <c r="B24" s="29" t="str">
        <f>'[1] JULI X A'!B24</f>
        <v>IRFAN ASSOBRI</v>
      </c>
      <c r="C24" s="39">
        <v>1</v>
      </c>
      <c r="D24" s="40"/>
      <c r="E24" s="40"/>
      <c r="F24" s="41">
        <v>2</v>
      </c>
      <c r="G24" s="42"/>
      <c r="H24" s="40"/>
      <c r="I24" s="40"/>
      <c r="J24" s="43">
        <v>1</v>
      </c>
      <c r="K24" s="39"/>
      <c r="L24" s="40"/>
      <c r="M24" s="40"/>
      <c r="N24" s="41">
        <v>1</v>
      </c>
      <c r="O24" s="42"/>
      <c r="P24" s="40"/>
      <c r="Q24" s="40"/>
      <c r="R24" s="43">
        <v>1</v>
      </c>
      <c r="S24" s="39"/>
      <c r="T24" s="40"/>
      <c r="U24" s="40"/>
      <c r="V24" s="41"/>
      <c r="W24" s="44">
        <f t="shared" si="1"/>
        <v>1</v>
      </c>
      <c r="X24" s="45">
        <f t="shared" si="0"/>
        <v>0</v>
      </c>
      <c r="Y24" s="45">
        <f t="shared" si="0"/>
        <v>0</v>
      </c>
      <c r="Z24" s="46">
        <f t="shared" si="0"/>
        <v>5</v>
      </c>
    </row>
    <row r="25" spans="1:26" ht="15.75" x14ac:dyDescent="0.25">
      <c r="A25" s="38">
        <v>13</v>
      </c>
      <c r="B25" s="29" t="str">
        <f>'[1] JULI X A'!B25</f>
        <v>M. DANIL</v>
      </c>
      <c r="C25" s="39"/>
      <c r="D25" s="40"/>
      <c r="E25" s="40"/>
      <c r="F25" s="41"/>
      <c r="G25" s="42"/>
      <c r="H25" s="40"/>
      <c r="I25" s="40"/>
      <c r="J25" s="43"/>
      <c r="K25" s="39"/>
      <c r="L25" s="40"/>
      <c r="M25" s="40"/>
      <c r="N25" s="41"/>
      <c r="O25" s="42"/>
      <c r="P25" s="40"/>
      <c r="Q25" s="40"/>
      <c r="R25" s="43"/>
      <c r="S25" s="39"/>
      <c r="T25" s="40"/>
      <c r="U25" s="40"/>
      <c r="V25" s="41"/>
      <c r="W25" s="44">
        <f t="shared" si="1"/>
        <v>0</v>
      </c>
      <c r="X25" s="45">
        <f t="shared" si="0"/>
        <v>0</v>
      </c>
      <c r="Y25" s="45">
        <f t="shared" si="0"/>
        <v>0</v>
      </c>
      <c r="Z25" s="46">
        <f t="shared" si="0"/>
        <v>0</v>
      </c>
    </row>
    <row r="26" spans="1:26" ht="15.75" x14ac:dyDescent="0.25">
      <c r="A26" s="38">
        <v>14</v>
      </c>
      <c r="B26" s="29" t="str">
        <f>'[1] JULI X A'!B26</f>
        <v>M. FAHRI RIZAL</v>
      </c>
      <c r="C26" s="39">
        <v>1</v>
      </c>
      <c r="D26" s="40"/>
      <c r="E26" s="40"/>
      <c r="F26" s="41"/>
      <c r="G26" s="42"/>
      <c r="H26" s="40"/>
      <c r="I26" s="40"/>
      <c r="J26" s="43"/>
      <c r="K26" s="39"/>
      <c r="L26" s="40"/>
      <c r="M26" s="40"/>
      <c r="N26" s="41"/>
      <c r="O26" s="42"/>
      <c r="P26" s="40"/>
      <c r="Q26" s="40"/>
      <c r="R26" s="43"/>
      <c r="S26" s="39"/>
      <c r="T26" s="40"/>
      <c r="U26" s="40"/>
      <c r="V26" s="41"/>
      <c r="W26" s="44">
        <f t="shared" si="1"/>
        <v>1</v>
      </c>
      <c r="X26" s="45">
        <f t="shared" si="0"/>
        <v>0</v>
      </c>
      <c r="Y26" s="45">
        <f t="shared" si="0"/>
        <v>0</v>
      </c>
      <c r="Z26" s="46">
        <f t="shared" si="0"/>
        <v>0</v>
      </c>
    </row>
    <row r="27" spans="1:26" ht="15.75" x14ac:dyDescent="0.25">
      <c r="A27" s="38">
        <v>15</v>
      </c>
      <c r="B27" s="29" t="str">
        <f>'[1] JULI X A'!B27</f>
        <v>MASRURI</v>
      </c>
      <c r="C27" s="39">
        <v>1</v>
      </c>
      <c r="D27" s="40"/>
      <c r="E27" s="40"/>
      <c r="F27" s="41"/>
      <c r="G27" s="42">
        <v>1</v>
      </c>
      <c r="H27" s="40"/>
      <c r="I27" s="40"/>
      <c r="J27" s="43"/>
      <c r="K27" s="39"/>
      <c r="L27" s="40"/>
      <c r="M27" s="40">
        <v>1</v>
      </c>
      <c r="N27" s="41"/>
      <c r="O27" s="42">
        <v>1</v>
      </c>
      <c r="P27" s="40"/>
      <c r="Q27" s="40"/>
      <c r="R27" s="43"/>
      <c r="S27" s="39"/>
      <c r="T27" s="40"/>
      <c r="U27" s="40"/>
      <c r="V27" s="41"/>
      <c r="W27" s="44">
        <f t="shared" si="1"/>
        <v>3</v>
      </c>
      <c r="X27" s="45">
        <f t="shared" si="0"/>
        <v>0</v>
      </c>
      <c r="Y27" s="45">
        <f t="shared" si="0"/>
        <v>1</v>
      </c>
      <c r="Z27" s="46">
        <f t="shared" si="0"/>
        <v>0</v>
      </c>
    </row>
    <row r="28" spans="1:26" ht="15.75" x14ac:dyDescent="0.25">
      <c r="A28" s="38">
        <v>16</v>
      </c>
      <c r="B28" s="29" t="str">
        <f>'[1] JULI X A'!B28</f>
        <v>MUHAMMAD KHOIRIL</v>
      </c>
      <c r="C28" s="39"/>
      <c r="D28" s="40"/>
      <c r="E28" s="40">
        <v>1</v>
      </c>
      <c r="F28" s="41"/>
      <c r="G28" s="42"/>
      <c r="H28" s="40">
        <v>1</v>
      </c>
      <c r="I28" s="40"/>
      <c r="J28" s="43"/>
      <c r="K28" s="39"/>
      <c r="L28" s="40"/>
      <c r="M28" s="40"/>
      <c r="N28" s="41">
        <v>1</v>
      </c>
      <c r="O28" s="42"/>
      <c r="P28" s="40"/>
      <c r="Q28" s="40"/>
      <c r="R28" s="43">
        <v>1</v>
      </c>
      <c r="S28" s="39"/>
      <c r="T28" s="40"/>
      <c r="U28" s="40"/>
      <c r="V28" s="41"/>
      <c r="W28" s="44">
        <f t="shared" si="1"/>
        <v>0</v>
      </c>
      <c r="X28" s="45">
        <f t="shared" si="0"/>
        <v>1</v>
      </c>
      <c r="Y28" s="45">
        <f t="shared" si="0"/>
        <v>1</v>
      </c>
      <c r="Z28" s="46">
        <f t="shared" si="0"/>
        <v>2</v>
      </c>
    </row>
    <row r="29" spans="1:26" ht="15.75" x14ac:dyDescent="0.25">
      <c r="A29" s="38">
        <v>17</v>
      </c>
      <c r="B29" s="29" t="str">
        <f>'[1] JULI X A'!B29</f>
        <v>MUHAMMAD RIYAN HIDAYATULLAH</v>
      </c>
      <c r="C29" s="39"/>
      <c r="D29" s="40"/>
      <c r="E29" s="40"/>
      <c r="F29" s="41"/>
      <c r="G29" s="42"/>
      <c r="H29" s="40"/>
      <c r="I29" s="40"/>
      <c r="J29" s="43"/>
      <c r="K29" s="39"/>
      <c r="L29" s="40"/>
      <c r="M29" s="40"/>
      <c r="N29" s="41"/>
      <c r="O29" s="42"/>
      <c r="P29" s="40"/>
      <c r="Q29" s="40"/>
      <c r="R29" s="43"/>
      <c r="S29" s="39"/>
      <c r="T29" s="40"/>
      <c r="U29" s="40"/>
      <c r="V29" s="41"/>
      <c r="W29" s="44">
        <f t="shared" si="1"/>
        <v>0</v>
      </c>
      <c r="X29" s="45">
        <f t="shared" si="1"/>
        <v>0</v>
      </c>
      <c r="Y29" s="45">
        <f t="shared" si="1"/>
        <v>0</v>
      </c>
      <c r="Z29" s="46">
        <f t="shared" si="1"/>
        <v>0</v>
      </c>
    </row>
    <row r="30" spans="1:26" ht="15.75" x14ac:dyDescent="0.25">
      <c r="A30" s="38">
        <v>18</v>
      </c>
      <c r="B30" s="29" t="str">
        <f>'[1] JULI X A'!B30</f>
        <v>MUHAMMAD SAIFUL DANI</v>
      </c>
      <c r="C30" s="39">
        <v>1</v>
      </c>
      <c r="D30" s="40"/>
      <c r="E30" s="40"/>
      <c r="F30" s="41"/>
      <c r="G30" s="42">
        <v>1</v>
      </c>
      <c r="H30" s="40"/>
      <c r="I30" s="40"/>
      <c r="J30" s="43">
        <v>1</v>
      </c>
      <c r="K30" s="39"/>
      <c r="L30" s="40"/>
      <c r="M30" s="40"/>
      <c r="N30" s="41">
        <v>1</v>
      </c>
      <c r="O30" s="42"/>
      <c r="P30" s="40"/>
      <c r="Q30" s="40"/>
      <c r="R30" s="43"/>
      <c r="S30" s="39"/>
      <c r="T30" s="40"/>
      <c r="U30" s="40"/>
      <c r="V30" s="41"/>
      <c r="W30" s="44">
        <f t="shared" si="1"/>
        <v>2</v>
      </c>
      <c r="X30" s="45">
        <f t="shared" si="1"/>
        <v>0</v>
      </c>
      <c r="Y30" s="45">
        <f t="shared" si="1"/>
        <v>0</v>
      </c>
      <c r="Z30" s="46">
        <f t="shared" si="1"/>
        <v>2</v>
      </c>
    </row>
    <row r="31" spans="1:26" ht="15.75" x14ac:dyDescent="0.25">
      <c r="A31" s="38">
        <v>19</v>
      </c>
      <c r="B31" s="29" t="str">
        <f>'[1] JULI X A'!B31</f>
        <v>MUHAMMAD SUGIAWAN</v>
      </c>
      <c r="C31" s="39"/>
      <c r="D31" s="40"/>
      <c r="E31" s="40"/>
      <c r="F31" s="41">
        <v>1</v>
      </c>
      <c r="G31" s="42">
        <v>1</v>
      </c>
      <c r="H31" s="40"/>
      <c r="I31" s="40"/>
      <c r="J31" s="43">
        <v>1</v>
      </c>
      <c r="K31" s="39">
        <v>1</v>
      </c>
      <c r="L31" s="40"/>
      <c r="M31" s="40"/>
      <c r="N31" s="41"/>
      <c r="O31" s="42">
        <v>2</v>
      </c>
      <c r="P31" s="40"/>
      <c r="Q31" s="40"/>
      <c r="R31" s="43"/>
      <c r="S31" s="39"/>
      <c r="T31" s="40"/>
      <c r="U31" s="40"/>
      <c r="V31" s="41"/>
      <c r="W31" s="44">
        <f t="shared" si="1"/>
        <v>4</v>
      </c>
      <c r="X31" s="45">
        <f t="shared" si="1"/>
        <v>0</v>
      </c>
      <c r="Y31" s="45">
        <f t="shared" si="1"/>
        <v>0</v>
      </c>
      <c r="Z31" s="46">
        <f t="shared" si="1"/>
        <v>2</v>
      </c>
    </row>
    <row r="32" spans="1:26" ht="15.75" x14ac:dyDescent="0.25">
      <c r="A32" s="38">
        <v>20</v>
      </c>
      <c r="B32" s="29" t="str">
        <f>'[1] JULI X A'!B32</f>
        <v>RENDI SUGIH TRI HARTANTO</v>
      </c>
      <c r="C32" s="39"/>
      <c r="D32" s="40">
        <v>1</v>
      </c>
      <c r="E32" s="40"/>
      <c r="F32" s="41"/>
      <c r="G32" s="42"/>
      <c r="H32" s="40">
        <v>2</v>
      </c>
      <c r="I32" s="40"/>
      <c r="J32" s="43"/>
      <c r="K32" s="39"/>
      <c r="L32" s="40"/>
      <c r="M32" s="40"/>
      <c r="N32" s="41"/>
      <c r="O32" s="42"/>
      <c r="P32" s="40"/>
      <c r="Q32" s="40"/>
      <c r="R32" s="43">
        <v>2</v>
      </c>
      <c r="S32" s="39"/>
      <c r="T32" s="40"/>
      <c r="U32" s="40"/>
      <c r="V32" s="41"/>
      <c r="W32" s="44">
        <f t="shared" si="1"/>
        <v>0</v>
      </c>
      <c r="X32" s="45">
        <f t="shared" si="1"/>
        <v>3</v>
      </c>
      <c r="Y32" s="45">
        <f t="shared" si="1"/>
        <v>0</v>
      </c>
      <c r="Z32" s="46">
        <f t="shared" si="1"/>
        <v>2</v>
      </c>
    </row>
    <row r="33" spans="1:26" ht="15.75" x14ac:dyDescent="0.25">
      <c r="A33" s="38">
        <v>21</v>
      </c>
      <c r="B33" s="29" t="str">
        <f>'[1] JULI X A'!B33</f>
        <v>SALMAN ALFARISI</v>
      </c>
      <c r="C33" s="39"/>
      <c r="D33" s="40">
        <v>2</v>
      </c>
      <c r="E33" s="40"/>
      <c r="F33" s="41"/>
      <c r="G33" s="42"/>
      <c r="H33" s="40"/>
      <c r="I33" s="40"/>
      <c r="J33" s="43"/>
      <c r="K33" s="39"/>
      <c r="L33" s="40">
        <v>1</v>
      </c>
      <c r="M33" s="40"/>
      <c r="N33" s="41"/>
      <c r="O33" s="42"/>
      <c r="P33" s="40"/>
      <c r="Q33" s="40"/>
      <c r="R33" s="43"/>
      <c r="S33" s="39"/>
      <c r="T33" s="40"/>
      <c r="U33" s="40"/>
      <c r="V33" s="41"/>
      <c r="W33" s="44">
        <f t="shared" si="1"/>
        <v>0</v>
      </c>
      <c r="X33" s="45">
        <f t="shared" si="1"/>
        <v>3</v>
      </c>
      <c r="Y33" s="45">
        <f t="shared" si="1"/>
        <v>0</v>
      </c>
      <c r="Z33" s="46">
        <f t="shared" si="1"/>
        <v>0</v>
      </c>
    </row>
    <row r="34" spans="1:26" ht="15.75" x14ac:dyDescent="0.25">
      <c r="A34" s="38">
        <v>22</v>
      </c>
      <c r="B34" s="29" t="str">
        <f>'[1] JULI X A'!B34</f>
        <v>SAMSUL MA'ARIF</v>
      </c>
      <c r="C34" s="39"/>
      <c r="D34" s="40"/>
      <c r="E34" s="40"/>
      <c r="F34" s="41"/>
      <c r="G34" s="42"/>
      <c r="H34" s="40"/>
      <c r="I34" s="40"/>
      <c r="J34" s="43"/>
      <c r="K34" s="39"/>
      <c r="L34" s="40"/>
      <c r="M34" s="40"/>
      <c r="N34" s="41"/>
      <c r="O34" s="42"/>
      <c r="P34" s="40"/>
      <c r="Q34" s="40"/>
      <c r="R34" s="43"/>
      <c r="S34" s="39"/>
      <c r="T34" s="40"/>
      <c r="U34" s="40"/>
      <c r="V34" s="41"/>
      <c r="W34" s="44">
        <f t="shared" si="1"/>
        <v>0</v>
      </c>
      <c r="X34" s="45">
        <f t="shared" si="1"/>
        <v>0</v>
      </c>
      <c r="Y34" s="45">
        <f t="shared" si="1"/>
        <v>0</v>
      </c>
      <c r="Z34" s="46">
        <f t="shared" si="1"/>
        <v>0</v>
      </c>
    </row>
    <row r="35" spans="1:26" ht="15.75" x14ac:dyDescent="0.25">
      <c r="A35" s="38">
        <v>23</v>
      </c>
      <c r="B35" s="29" t="str">
        <f>'[1] JULI X A'!B35</f>
        <v>UBAIDILLAH</v>
      </c>
      <c r="C35" s="39">
        <v>3</v>
      </c>
      <c r="D35" s="40"/>
      <c r="E35" s="40"/>
      <c r="F35" s="41"/>
      <c r="G35" s="42">
        <v>1</v>
      </c>
      <c r="H35" s="40"/>
      <c r="I35" s="40"/>
      <c r="J35" s="43"/>
      <c r="K35" s="39">
        <v>2</v>
      </c>
      <c r="L35" s="40"/>
      <c r="M35" s="40"/>
      <c r="N35" s="41">
        <v>1</v>
      </c>
      <c r="O35" s="42"/>
      <c r="P35" s="40"/>
      <c r="Q35" s="40"/>
      <c r="R35" s="43"/>
      <c r="S35" s="39"/>
      <c r="T35" s="40"/>
      <c r="U35" s="40"/>
      <c r="V35" s="41"/>
      <c r="W35" s="44">
        <f t="shared" si="1"/>
        <v>6</v>
      </c>
      <c r="X35" s="45">
        <f t="shared" si="1"/>
        <v>0</v>
      </c>
      <c r="Y35" s="45">
        <f t="shared" si="1"/>
        <v>0</v>
      </c>
      <c r="Z35" s="46">
        <f t="shared" si="1"/>
        <v>1</v>
      </c>
    </row>
    <row r="36" spans="1:26" ht="15.75" x14ac:dyDescent="0.25">
      <c r="A36" s="38">
        <v>24</v>
      </c>
      <c r="B36" s="29" t="str">
        <f>'[1] JULI X A'!B36</f>
        <v>WAHYU ARDIANSYAH</v>
      </c>
      <c r="C36" s="39"/>
      <c r="D36" s="40"/>
      <c r="E36" s="40">
        <v>1</v>
      </c>
      <c r="F36" s="41"/>
      <c r="G36" s="42"/>
      <c r="H36" s="40"/>
      <c r="I36" s="40"/>
      <c r="J36" s="43"/>
      <c r="K36" s="39"/>
      <c r="L36" s="40"/>
      <c r="M36" s="40"/>
      <c r="N36" s="41"/>
      <c r="O36" s="42"/>
      <c r="P36" s="40"/>
      <c r="Q36" s="40"/>
      <c r="R36" s="43"/>
      <c r="S36" s="39"/>
      <c r="T36" s="40"/>
      <c r="U36" s="40"/>
      <c r="V36" s="41"/>
      <c r="W36" s="44">
        <f t="shared" si="1"/>
        <v>0</v>
      </c>
      <c r="X36" s="45">
        <f t="shared" si="1"/>
        <v>0</v>
      </c>
      <c r="Y36" s="45">
        <f t="shared" si="1"/>
        <v>1</v>
      </c>
      <c r="Z36" s="46">
        <f t="shared" si="1"/>
        <v>0</v>
      </c>
    </row>
    <row r="37" spans="1:26" ht="15.75" x14ac:dyDescent="0.25">
      <c r="A37" s="38">
        <v>25</v>
      </c>
      <c r="B37" s="29" t="str">
        <f>'[1] JULI X A'!B37</f>
        <v>WAHYU PRASETYO</v>
      </c>
      <c r="C37" s="39"/>
      <c r="D37" s="40"/>
      <c r="E37" s="40">
        <v>3</v>
      </c>
      <c r="F37" s="41"/>
      <c r="G37" s="42"/>
      <c r="H37" s="40"/>
      <c r="I37" s="40">
        <v>1</v>
      </c>
      <c r="J37" s="43"/>
      <c r="K37" s="39"/>
      <c r="L37" s="40"/>
      <c r="M37" s="40"/>
      <c r="N37" s="41">
        <v>1</v>
      </c>
      <c r="O37" s="42"/>
      <c r="P37" s="40"/>
      <c r="Q37" s="40">
        <v>1</v>
      </c>
      <c r="R37" s="43"/>
      <c r="S37" s="39"/>
      <c r="T37" s="40"/>
      <c r="U37" s="40"/>
      <c r="V37" s="41"/>
      <c r="W37" s="44">
        <f t="shared" si="1"/>
        <v>0</v>
      </c>
      <c r="X37" s="45">
        <f t="shared" si="1"/>
        <v>0</v>
      </c>
      <c r="Y37" s="45">
        <f t="shared" si="1"/>
        <v>5</v>
      </c>
      <c r="Z37" s="46">
        <f t="shared" si="1"/>
        <v>1</v>
      </c>
    </row>
    <row r="38" spans="1:26" ht="16.5" thickBot="1" x14ac:dyDescent="0.3">
      <c r="A38" s="38">
        <v>26</v>
      </c>
      <c r="B38" s="29" t="str">
        <f>'[1] JULI X A'!B38</f>
        <v>ZIHAB AL ZUHRI</v>
      </c>
      <c r="C38" s="39">
        <v>3</v>
      </c>
      <c r="D38" s="40"/>
      <c r="E38" s="40"/>
      <c r="F38" s="41"/>
      <c r="G38" s="42">
        <v>2</v>
      </c>
      <c r="H38" s="40"/>
      <c r="I38" s="40"/>
      <c r="J38" s="43"/>
      <c r="K38" s="39"/>
      <c r="L38" s="40"/>
      <c r="M38" s="40"/>
      <c r="N38" s="41"/>
      <c r="O38" s="42"/>
      <c r="P38" s="40"/>
      <c r="Q38" s="40"/>
      <c r="R38" s="43"/>
      <c r="S38" s="39"/>
      <c r="T38" s="40"/>
      <c r="U38" s="40"/>
      <c r="V38" s="41"/>
      <c r="W38" s="44">
        <f t="shared" si="1"/>
        <v>5</v>
      </c>
      <c r="X38" s="45">
        <f t="shared" si="1"/>
        <v>0</v>
      </c>
      <c r="Y38" s="45">
        <f t="shared" si="1"/>
        <v>0</v>
      </c>
      <c r="Z38" s="46">
        <f t="shared" si="1"/>
        <v>0</v>
      </c>
    </row>
    <row r="39" spans="1:26" ht="15.75" x14ac:dyDescent="0.25">
      <c r="A39" s="47" t="s">
        <v>14</v>
      </c>
      <c r="B39" s="48"/>
      <c r="C39" s="49">
        <f t="shared" ref="C39:Z39" si="2">SUM(C13:C38)</f>
        <v>22</v>
      </c>
      <c r="D39" s="50">
        <f t="shared" si="2"/>
        <v>6</v>
      </c>
      <c r="E39" s="50">
        <f t="shared" si="2"/>
        <v>5</v>
      </c>
      <c r="F39" s="51">
        <f t="shared" si="2"/>
        <v>6</v>
      </c>
      <c r="G39" s="52">
        <f t="shared" si="2"/>
        <v>21</v>
      </c>
      <c r="H39" s="50">
        <f t="shared" si="2"/>
        <v>5</v>
      </c>
      <c r="I39" s="50">
        <f t="shared" si="2"/>
        <v>1</v>
      </c>
      <c r="J39" s="53">
        <f t="shared" si="2"/>
        <v>5</v>
      </c>
      <c r="K39" s="49">
        <f t="shared" si="2"/>
        <v>15</v>
      </c>
      <c r="L39" s="50">
        <f t="shared" si="2"/>
        <v>2</v>
      </c>
      <c r="M39" s="50">
        <f t="shared" si="2"/>
        <v>1</v>
      </c>
      <c r="N39" s="51">
        <f t="shared" si="2"/>
        <v>7</v>
      </c>
      <c r="O39" s="52">
        <f t="shared" si="2"/>
        <v>15</v>
      </c>
      <c r="P39" s="50">
        <f t="shared" si="2"/>
        <v>1</v>
      </c>
      <c r="Q39" s="50">
        <f t="shared" si="2"/>
        <v>1</v>
      </c>
      <c r="R39" s="53">
        <f t="shared" si="2"/>
        <v>5</v>
      </c>
      <c r="S39" s="49">
        <f t="shared" si="2"/>
        <v>0</v>
      </c>
      <c r="T39" s="50">
        <f t="shared" si="2"/>
        <v>0</v>
      </c>
      <c r="U39" s="50">
        <f t="shared" si="2"/>
        <v>0</v>
      </c>
      <c r="V39" s="51">
        <f t="shared" si="2"/>
        <v>0</v>
      </c>
      <c r="W39" s="54">
        <f t="shared" si="2"/>
        <v>73</v>
      </c>
      <c r="X39" s="55">
        <f t="shared" si="2"/>
        <v>14</v>
      </c>
      <c r="Y39" s="55">
        <f t="shared" si="2"/>
        <v>8</v>
      </c>
      <c r="Z39" s="56">
        <f t="shared" si="2"/>
        <v>23</v>
      </c>
    </row>
    <row r="40" spans="1:26" customFormat="1" ht="16.5" thickBot="1" x14ac:dyDescent="0.3">
      <c r="A40" s="57" t="s">
        <v>19</v>
      </c>
      <c r="B40" s="58"/>
      <c r="C40" s="59">
        <f t="shared" ref="C40:Z40" si="3">AVERAGE(C13:C38)</f>
        <v>1.8333333333333333</v>
      </c>
      <c r="D40" s="60">
        <f t="shared" si="3"/>
        <v>1.5</v>
      </c>
      <c r="E40" s="60">
        <f t="shared" si="3"/>
        <v>1.6666666666666667</v>
      </c>
      <c r="F40" s="61">
        <f t="shared" si="3"/>
        <v>2</v>
      </c>
      <c r="G40" s="62">
        <f t="shared" si="3"/>
        <v>1.75</v>
      </c>
      <c r="H40" s="60">
        <f t="shared" si="3"/>
        <v>1.25</v>
      </c>
      <c r="I40" s="60">
        <f t="shared" si="3"/>
        <v>1</v>
      </c>
      <c r="J40" s="63">
        <f t="shared" si="3"/>
        <v>1.25</v>
      </c>
      <c r="K40" s="59">
        <f t="shared" si="3"/>
        <v>2.5</v>
      </c>
      <c r="L40" s="60">
        <f t="shared" si="3"/>
        <v>1</v>
      </c>
      <c r="M40" s="60">
        <f t="shared" si="3"/>
        <v>1</v>
      </c>
      <c r="N40" s="61">
        <f t="shared" si="3"/>
        <v>1.1666666666666667</v>
      </c>
      <c r="O40" s="62">
        <f t="shared" si="3"/>
        <v>2.1428571428571428</v>
      </c>
      <c r="P40" s="60">
        <f t="shared" si="3"/>
        <v>1</v>
      </c>
      <c r="Q40" s="60">
        <f t="shared" si="3"/>
        <v>1</v>
      </c>
      <c r="R40" s="63">
        <f t="shared" si="3"/>
        <v>1.25</v>
      </c>
      <c r="S40" s="59" t="e">
        <f t="shared" si="3"/>
        <v>#DIV/0!</v>
      </c>
      <c r="T40" s="60" t="e">
        <f t="shared" si="3"/>
        <v>#DIV/0!</v>
      </c>
      <c r="U40" s="60" t="e">
        <f t="shared" si="3"/>
        <v>#DIV/0!</v>
      </c>
      <c r="V40" s="61" t="e">
        <f t="shared" si="3"/>
        <v>#DIV/0!</v>
      </c>
      <c r="W40" s="64">
        <f t="shared" si="3"/>
        <v>2.8076923076923075</v>
      </c>
      <c r="X40" s="65">
        <f t="shared" si="3"/>
        <v>0.53846153846153844</v>
      </c>
      <c r="Y40" s="65">
        <f t="shared" si="3"/>
        <v>0.30769230769230771</v>
      </c>
      <c r="Z40" s="66">
        <f t="shared" si="3"/>
        <v>0.88461538461538458</v>
      </c>
    </row>
    <row r="41" spans="1:26" customFormat="1" x14ac:dyDescent="0.25">
      <c r="A41" s="67"/>
      <c r="B41" s="67"/>
      <c r="C41" s="67"/>
      <c r="D41" s="67"/>
      <c r="E41" s="67"/>
      <c r="F41" s="67"/>
    </row>
    <row r="42" spans="1:26" customFormat="1" x14ac:dyDescent="0.25">
      <c r="A42" s="67"/>
      <c r="B42" s="67"/>
      <c r="C42" s="67"/>
      <c r="D42" s="67"/>
      <c r="E42" s="67"/>
      <c r="F42" s="67"/>
    </row>
    <row r="43" spans="1:26" ht="15.75" x14ac:dyDescent="0.25">
      <c r="A43" s="3"/>
      <c r="B43" s="3"/>
    </row>
    <row r="44" spans="1:26" ht="15.75" x14ac:dyDescent="0.25">
      <c r="A44" s="3"/>
      <c r="B44" s="3"/>
    </row>
    <row r="45" spans="1:26" ht="15.75" x14ac:dyDescent="0.25">
      <c r="A45" s="3"/>
      <c r="B45" s="3"/>
    </row>
    <row r="46" spans="1:26" ht="15.75" x14ac:dyDescent="0.25">
      <c r="A46" s="3"/>
      <c r="B46" s="3"/>
    </row>
    <row r="47" spans="1:26" ht="15.75" x14ac:dyDescent="0.25">
      <c r="A47" s="3"/>
      <c r="B47" s="3"/>
    </row>
    <row r="48" spans="1:26" ht="15.75" x14ac:dyDescent="0.25">
      <c r="A48" s="3"/>
      <c r="B48" s="3"/>
    </row>
    <row r="49" spans="1:2" ht="15.75" x14ac:dyDescent="0.25">
      <c r="A49" s="3"/>
      <c r="B49" s="3"/>
    </row>
    <row r="50" spans="1:2" ht="15.75" x14ac:dyDescent="0.25">
      <c r="A50" s="3"/>
      <c r="B50" s="3"/>
    </row>
    <row r="51" spans="1:2" ht="15.75" x14ac:dyDescent="0.25">
      <c r="A51" s="3"/>
      <c r="B51" s="3"/>
    </row>
    <row r="52" spans="1:2" ht="15.75" x14ac:dyDescent="0.25">
      <c r="A52" s="3"/>
      <c r="B52" s="3"/>
    </row>
    <row r="53" spans="1:2" ht="15.75" x14ac:dyDescent="0.25">
      <c r="A53" s="3"/>
      <c r="B53" s="3"/>
    </row>
    <row r="54" spans="1:2" ht="15.75" x14ac:dyDescent="0.25">
      <c r="A54" s="3"/>
      <c r="B54" s="3"/>
    </row>
    <row r="55" spans="1:2" ht="15.75" x14ac:dyDescent="0.25">
      <c r="A55" s="3"/>
      <c r="B55" s="3"/>
    </row>
    <row r="56" spans="1:2" ht="15.75" x14ac:dyDescent="0.25">
      <c r="A56" s="3"/>
      <c r="B56" s="3"/>
    </row>
    <row r="57" spans="1:2" ht="15.75" x14ac:dyDescent="0.25">
      <c r="A57" s="3"/>
      <c r="B57" s="3"/>
    </row>
  </sheetData>
  <mergeCells count="37">
    <mergeCell ref="X11:X12"/>
    <mergeCell ref="Y11:Y12"/>
    <mergeCell ref="Z11:Z12"/>
    <mergeCell ref="A39:B39"/>
    <mergeCell ref="A40:B40"/>
    <mergeCell ref="R11:R12"/>
    <mergeCell ref="S11:S12"/>
    <mergeCell ref="T11:T12"/>
    <mergeCell ref="U11:U12"/>
    <mergeCell ref="V11:V12"/>
    <mergeCell ref="W11:W12"/>
    <mergeCell ref="L11:L12"/>
    <mergeCell ref="M11:M12"/>
    <mergeCell ref="N11:N12"/>
    <mergeCell ref="O11:O12"/>
    <mergeCell ref="P11:P12"/>
    <mergeCell ref="Q11:Q12"/>
    <mergeCell ref="W9:Z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A1:Z1"/>
    <mergeCell ref="A2:Z2"/>
    <mergeCell ref="A3:Z3"/>
    <mergeCell ref="A9:A12"/>
    <mergeCell ref="B9:B12"/>
    <mergeCell ref="C9:F10"/>
    <mergeCell ref="G9:J10"/>
    <mergeCell ref="K9:N10"/>
    <mergeCell ref="O9:R10"/>
    <mergeCell ref="S9:V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C9" sqref="C9:C12"/>
    </sheetView>
  </sheetViews>
  <sheetFormatPr defaultRowHeight="15" x14ac:dyDescent="0.25"/>
  <cols>
    <col min="1" max="1" width="4.42578125" customWidth="1"/>
    <col min="2" max="2" width="30.85546875" bestFit="1" customWidth="1"/>
    <col min="3" max="3" width="12.5703125" bestFit="1" customWidth="1"/>
    <col min="4" max="23" width="4.140625" customWidth="1"/>
    <col min="24" max="27" width="6.5703125" customWidth="1"/>
  </cols>
  <sheetData>
    <row r="1" spans="1:27" ht="18.75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8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3"/>
      <c r="B5" s="4" t="s">
        <v>3</v>
      </c>
      <c r="C5" s="5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4"/>
      <c r="Z5" s="2"/>
      <c r="AA5" s="2"/>
    </row>
    <row r="6" spans="1:27" ht="15.75" x14ac:dyDescent="0.25">
      <c r="A6" s="3"/>
      <c r="B6" s="5"/>
      <c r="C6" s="4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"/>
      <c r="Y7" s="2"/>
      <c r="Z7" s="2"/>
      <c r="AA7" s="2"/>
    </row>
    <row r="8" spans="1:27" ht="8.25" customHeight="1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  <c r="Y8" s="2"/>
      <c r="Z8" s="2"/>
      <c r="AA8" s="2"/>
    </row>
    <row r="9" spans="1:27" ht="15" customHeight="1" x14ac:dyDescent="0.25">
      <c r="A9" s="68" t="s">
        <v>7</v>
      </c>
      <c r="B9" s="69" t="s">
        <v>8</v>
      </c>
      <c r="C9" s="70" t="s">
        <v>22</v>
      </c>
      <c r="D9" s="8" t="s">
        <v>9</v>
      </c>
      <c r="E9" s="71"/>
      <c r="F9" s="71"/>
      <c r="G9" s="72"/>
      <c r="H9" s="9" t="s">
        <v>10</v>
      </c>
      <c r="I9" s="71"/>
      <c r="J9" s="71"/>
      <c r="K9" s="71"/>
      <c r="L9" s="8" t="s">
        <v>11</v>
      </c>
      <c r="M9" s="71"/>
      <c r="N9" s="71"/>
      <c r="O9" s="72"/>
      <c r="P9" s="9" t="s">
        <v>12</v>
      </c>
      <c r="Q9" s="71"/>
      <c r="R9" s="71"/>
      <c r="S9" s="71"/>
      <c r="T9" s="8" t="s">
        <v>13</v>
      </c>
      <c r="U9" s="71"/>
      <c r="V9" s="71"/>
      <c r="W9" s="72"/>
      <c r="X9" s="9" t="s">
        <v>14</v>
      </c>
      <c r="Y9" s="71"/>
      <c r="Z9" s="71"/>
      <c r="AA9" s="72"/>
    </row>
    <row r="10" spans="1:27" ht="15" customHeight="1" x14ac:dyDescent="0.25">
      <c r="A10" s="73"/>
      <c r="B10" s="74"/>
      <c r="C10" s="75"/>
      <c r="D10" s="76"/>
      <c r="E10" s="77"/>
      <c r="F10" s="77"/>
      <c r="G10" s="78"/>
      <c r="H10" s="77"/>
      <c r="I10" s="77"/>
      <c r="J10" s="77"/>
      <c r="K10" s="77"/>
      <c r="L10" s="76"/>
      <c r="M10" s="77"/>
      <c r="N10" s="77"/>
      <c r="O10" s="78"/>
      <c r="P10" s="77"/>
      <c r="Q10" s="77"/>
      <c r="R10" s="77"/>
      <c r="S10" s="77"/>
      <c r="T10" s="76"/>
      <c r="U10" s="77"/>
      <c r="V10" s="77"/>
      <c r="W10" s="78"/>
      <c r="X10" s="77"/>
      <c r="Y10" s="77"/>
      <c r="Z10" s="77"/>
      <c r="AA10" s="78"/>
    </row>
    <row r="11" spans="1:27" ht="15.75" customHeight="1" x14ac:dyDescent="0.25">
      <c r="A11" s="73"/>
      <c r="B11" s="74"/>
      <c r="C11" s="75"/>
      <c r="D11" s="79" t="s">
        <v>15</v>
      </c>
      <c r="E11" s="80" t="s">
        <v>16</v>
      </c>
      <c r="F11" s="80" t="s">
        <v>17</v>
      </c>
      <c r="G11" s="81" t="s">
        <v>18</v>
      </c>
      <c r="H11" s="82" t="s">
        <v>15</v>
      </c>
      <c r="I11" s="80" t="s">
        <v>16</v>
      </c>
      <c r="J11" s="80" t="s">
        <v>17</v>
      </c>
      <c r="K11" s="83" t="s">
        <v>18</v>
      </c>
      <c r="L11" s="79" t="s">
        <v>15</v>
      </c>
      <c r="M11" s="80" t="s">
        <v>16</v>
      </c>
      <c r="N11" s="80" t="s">
        <v>17</v>
      </c>
      <c r="O11" s="81" t="s">
        <v>18</v>
      </c>
      <c r="P11" s="82" t="s">
        <v>15</v>
      </c>
      <c r="Q11" s="80" t="s">
        <v>16</v>
      </c>
      <c r="R11" s="80" t="s">
        <v>17</v>
      </c>
      <c r="S11" s="83" t="s">
        <v>18</v>
      </c>
      <c r="T11" s="79" t="s">
        <v>15</v>
      </c>
      <c r="U11" s="80" t="s">
        <v>16</v>
      </c>
      <c r="V11" s="80" t="s">
        <v>17</v>
      </c>
      <c r="W11" s="81" t="s">
        <v>18</v>
      </c>
      <c r="X11" s="82" t="s">
        <v>15</v>
      </c>
      <c r="Y11" s="80" t="s">
        <v>16</v>
      </c>
      <c r="Z11" s="80" t="s">
        <v>17</v>
      </c>
      <c r="AA11" s="81" t="s">
        <v>18</v>
      </c>
    </row>
    <row r="12" spans="1:27" ht="18.75" customHeight="1" thickBot="1" x14ac:dyDescent="0.3">
      <c r="A12" s="84"/>
      <c r="B12" s="85"/>
      <c r="C12" s="86"/>
      <c r="D12" s="87"/>
      <c r="E12" s="88"/>
      <c r="F12" s="88"/>
      <c r="G12" s="89"/>
      <c r="H12" s="90"/>
      <c r="I12" s="88"/>
      <c r="J12" s="88"/>
      <c r="K12" s="91"/>
      <c r="L12" s="87"/>
      <c r="M12" s="88"/>
      <c r="N12" s="88"/>
      <c r="O12" s="89"/>
      <c r="P12" s="90"/>
      <c r="Q12" s="88"/>
      <c r="R12" s="88"/>
      <c r="S12" s="91"/>
      <c r="T12" s="87"/>
      <c r="U12" s="88"/>
      <c r="V12" s="88"/>
      <c r="W12" s="89"/>
      <c r="X12" s="90"/>
      <c r="Y12" s="88"/>
      <c r="Z12" s="88"/>
      <c r="AA12" s="89"/>
    </row>
    <row r="13" spans="1:27" ht="15.75" x14ac:dyDescent="0.25">
      <c r="A13" s="28">
        <v>1</v>
      </c>
      <c r="B13" s="92" t="s">
        <v>23</v>
      </c>
      <c r="C13" s="93"/>
      <c r="D13" s="94">
        <v>2</v>
      </c>
      <c r="E13" s="95"/>
      <c r="F13" s="95"/>
      <c r="G13" s="96">
        <v>1</v>
      </c>
      <c r="H13" s="97">
        <v>2</v>
      </c>
      <c r="I13" s="95"/>
      <c r="J13" s="95"/>
      <c r="K13" s="98">
        <v>2</v>
      </c>
      <c r="L13" s="94">
        <v>1</v>
      </c>
      <c r="M13" s="95">
        <v>1</v>
      </c>
      <c r="N13" s="95"/>
      <c r="O13" s="96">
        <v>1</v>
      </c>
      <c r="P13" s="97">
        <v>1</v>
      </c>
      <c r="Q13" s="95">
        <v>1</v>
      </c>
      <c r="R13" s="95"/>
      <c r="S13" s="98"/>
      <c r="T13" s="94"/>
      <c r="U13" s="95"/>
      <c r="V13" s="95"/>
      <c r="W13" s="96"/>
      <c r="X13" s="33">
        <f>SUM(P13,L13,H13,D13)</f>
        <v>6</v>
      </c>
      <c r="Y13" s="99">
        <f t="shared" ref="Y13:AA37" si="0">SUM(Q13,M13,I13,E13)</f>
        <v>2</v>
      </c>
      <c r="Z13" s="31">
        <f>SUM(R13,N13,J13,F13)</f>
        <v>0</v>
      </c>
      <c r="AA13" s="32">
        <f>SUM(S13,O13,K13,G13)</f>
        <v>4</v>
      </c>
    </row>
    <row r="14" spans="1:27" ht="15.75" x14ac:dyDescent="0.25">
      <c r="A14" s="38">
        <v>2</v>
      </c>
      <c r="B14" s="100" t="s">
        <v>24</v>
      </c>
      <c r="C14" s="101"/>
      <c r="D14" s="102">
        <v>2</v>
      </c>
      <c r="E14" s="103"/>
      <c r="F14" s="103"/>
      <c r="G14" s="104">
        <v>2</v>
      </c>
      <c r="H14" s="105"/>
      <c r="I14" s="103">
        <v>1</v>
      </c>
      <c r="J14" s="103"/>
      <c r="K14" s="106">
        <v>1</v>
      </c>
      <c r="L14" s="102"/>
      <c r="M14" s="103">
        <v>2</v>
      </c>
      <c r="N14" s="103"/>
      <c r="O14" s="104">
        <v>2</v>
      </c>
      <c r="P14" s="105"/>
      <c r="Q14" s="103">
        <v>2</v>
      </c>
      <c r="R14" s="103"/>
      <c r="S14" s="106"/>
      <c r="T14" s="102"/>
      <c r="U14" s="103"/>
      <c r="V14" s="103"/>
      <c r="W14" s="104"/>
      <c r="X14" s="33">
        <f t="shared" ref="X14:X38" si="1">SUM(P14,L14,H14,D14)</f>
        <v>2</v>
      </c>
      <c r="Y14" s="99">
        <f t="shared" si="0"/>
        <v>5</v>
      </c>
      <c r="Z14" s="31">
        <f t="shared" si="0"/>
        <v>0</v>
      </c>
      <c r="AA14" s="32">
        <f t="shared" si="0"/>
        <v>5</v>
      </c>
    </row>
    <row r="15" spans="1:27" ht="15.75" x14ac:dyDescent="0.25">
      <c r="A15" s="38">
        <v>3</v>
      </c>
      <c r="B15" s="100" t="s">
        <v>25</v>
      </c>
      <c r="C15" s="101"/>
      <c r="D15" s="107">
        <v>2</v>
      </c>
      <c r="E15" s="103"/>
      <c r="F15" s="103"/>
      <c r="G15" s="104"/>
      <c r="H15" s="108">
        <v>2</v>
      </c>
      <c r="I15" s="103"/>
      <c r="J15" s="103"/>
      <c r="K15" s="106">
        <v>1</v>
      </c>
      <c r="L15" s="107">
        <v>1</v>
      </c>
      <c r="M15" s="103"/>
      <c r="N15" s="103"/>
      <c r="O15" s="104">
        <v>1</v>
      </c>
      <c r="P15" s="108"/>
      <c r="Q15" s="103">
        <v>1</v>
      </c>
      <c r="R15" s="103"/>
      <c r="S15" s="106"/>
      <c r="T15" s="107"/>
      <c r="U15" s="103"/>
      <c r="V15" s="103"/>
      <c r="W15" s="104"/>
      <c r="X15" s="33">
        <f t="shared" si="1"/>
        <v>5</v>
      </c>
      <c r="Y15" s="99">
        <f t="shared" si="0"/>
        <v>1</v>
      </c>
      <c r="Z15" s="31">
        <f t="shared" si="0"/>
        <v>0</v>
      </c>
      <c r="AA15" s="32">
        <f t="shared" si="0"/>
        <v>2</v>
      </c>
    </row>
    <row r="16" spans="1:27" ht="15.75" x14ac:dyDescent="0.25">
      <c r="A16" s="38">
        <v>4</v>
      </c>
      <c r="B16" s="100" t="s">
        <v>26</v>
      </c>
      <c r="C16" s="101"/>
      <c r="D16" s="107"/>
      <c r="E16" s="103">
        <v>2</v>
      </c>
      <c r="F16" s="103"/>
      <c r="G16" s="104"/>
      <c r="H16" s="108"/>
      <c r="I16" s="103">
        <v>1</v>
      </c>
      <c r="J16" s="103"/>
      <c r="K16" s="106"/>
      <c r="L16" s="107"/>
      <c r="M16" s="103"/>
      <c r="N16" s="103"/>
      <c r="O16" s="104"/>
      <c r="P16" s="108"/>
      <c r="Q16" s="103"/>
      <c r="R16" s="103"/>
      <c r="S16" s="106"/>
      <c r="T16" s="107"/>
      <c r="U16" s="103"/>
      <c r="V16" s="103"/>
      <c r="W16" s="104"/>
      <c r="X16" s="33">
        <f t="shared" si="1"/>
        <v>0</v>
      </c>
      <c r="Y16" s="99">
        <f t="shared" si="0"/>
        <v>3</v>
      </c>
      <c r="Z16" s="31">
        <f t="shared" si="0"/>
        <v>0</v>
      </c>
      <c r="AA16" s="32">
        <f t="shared" si="0"/>
        <v>0</v>
      </c>
    </row>
    <row r="17" spans="1:27" ht="15.75" x14ac:dyDescent="0.25">
      <c r="A17" s="38">
        <v>5</v>
      </c>
      <c r="B17" s="100"/>
      <c r="C17" s="101"/>
      <c r="D17" s="107"/>
      <c r="E17" s="103"/>
      <c r="F17" s="103"/>
      <c r="G17" s="104"/>
      <c r="H17" s="108"/>
      <c r="I17" s="103"/>
      <c r="J17" s="103"/>
      <c r="K17" s="106"/>
      <c r="L17" s="107"/>
      <c r="M17" s="103"/>
      <c r="N17" s="103"/>
      <c r="O17" s="104"/>
      <c r="P17" s="108"/>
      <c r="Q17" s="103"/>
      <c r="R17" s="103"/>
      <c r="S17" s="106"/>
      <c r="T17" s="107"/>
      <c r="U17" s="103"/>
      <c r="V17" s="103"/>
      <c r="W17" s="104"/>
      <c r="X17" s="33">
        <f t="shared" si="1"/>
        <v>0</v>
      </c>
      <c r="Y17" s="99">
        <f t="shared" si="0"/>
        <v>0</v>
      </c>
      <c r="Z17" s="31">
        <f t="shared" si="0"/>
        <v>0</v>
      </c>
      <c r="AA17" s="32">
        <f t="shared" si="0"/>
        <v>0</v>
      </c>
    </row>
    <row r="18" spans="1:27" ht="15.75" x14ac:dyDescent="0.25">
      <c r="A18" s="38">
        <v>6</v>
      </c>
      <c r="B18" s="100" t="s">
        <v>27</v>
      </c>
      <c r="C18" s="101"/>
      <c r="D18" s="107">
        <v>1</v>
      </c>
      <c r="E18" s="103"/>
      <c r="F18" s="103"/>
      <c r="G18" s="104">
        <v>1</v>
      </c>
      <c r="H18" s="108"/>
      <c r="I18" s="103"/>
      <c r="J18" s="103"/>
      <c r="K18" s="106">
        <v>1</v>
      </c>
      <c r="L18" s="107"/>
      <c r="M18" s="103"/>
      <c r="N18" s="103"/>
      <c r="O18" s="104">
        <v>1</v>
      </c>
      <c r="P18" s="108"/>
      <c r="Q18" s="103"/>
      <c r="R18" s="103"/>
      <c r="S18" s="106"/>
      <c r="T18" s="107"/>
      <c r="U18" s="103"/>
      <c r="V18" s="103"/>
      <c r="W18" s="104"/>
      <c r="X18" s="33">
        <f t="shared" si="1"/>
        <v>1</v>
      </c>
      <c r="Y18" s="99">
        <f t="shared" si="0"/>
        <v>0</v>
      </c>
      <c r="Z18" s="31">
        <f t="shared" si="0"/>
        <v>0</v>
      </c>
      <c r="AA18" s="32">
        <f t="shared" si="0"/>
        <v>3</v>
      </c>
    </row>
    <row r="19" spans="1:27" ht="15.75" x14ac:dyDescent="0.25">
      <c r="A19" s="38">
        <v>7</v>
      </c>
      <c r="B19" s="100" t="s">
        <v>28</v>
      </c>
      <c r="C19" s="101"/>
      <c r="D19" s="107"/>
      <c r="E19" s="103"/>
      <c r="F19" s="103">
        <v>1</v>
      </c>
      <c r="G19" s="104">
        <v>1</v>
      </c>
      <c r="H19" s="108"/>
      <c r="I19" s="103"/>
      <c r="J19" s="103">
        <v>2</v>
      </c>
      <c r="K19" s="106">
        <v>2</v>
      </c>
      <c r="L19" s="107"/>
      <c r="M19" s="103"/>
      <c r="N19" s="103"/>
      <c r="O19" s="104">
        <v>2</v>
      </c>
      <c r="P19" s="108"/>
      <c r="Q19" s="103"/>
      <c r="R19" s="103"/>
      <c r="S19" s="106">
        <v>1</v>
      </c>
      <c r="T19" s="107"/>
      <c r="U19" s="103"/>
      <c r="V19" s="103"/>
      <c r="W19" s="104"/>
      <c r="X19" s="33">
        <f t="shared" si="1"/>
        <v>0</v>
      </c>
      <c r="Y19" s="99">
        <f t="shared" si="0"/>
        <v>0</v>
      </c>
      <c r="Z19" s="31">
        <f t="shared" si="0"/>
        <v>3</v>
      </c>
      <c r="AA19" s="32">
        <f t="shared" si="0"/>
        <v>6</v>
      </c>
    </row>
    <row r="20" spans="1:27" ht="15.75" x14ac:dyDescent="0.25">
      <c r="A20" s="38">
        <v>8</v>
      </c>
      <c r="B20" s="100" t="s">
        <v>29</v>
      </c>
      <c r="C20" s="101"/>
      <c r="D20" s="107"/>
      <c r="E20" s="103">
        <v>1</v>
      </c>
      <c r="F20" s="103"/>
      <c r="G20" s="104">
        <v>2</v>
      </c>
      <c r="H20" s="108"/>
      <c r="I20" s="103">
        <v>2</v>
      </c>
      <c r="J20" s="103"/>
      <c r="K20" s="106">
        <v>1</v>
      </c>
      <c r="L20" s="107">
        <v>2</v>
      </c>
      <c r="M20" s="103">
        <v>1</v>
      </c>
      <c r="N20" s="103"/>
      <c r="O20" s="104">
        <v>1</v>
      </c>
      <c r="P20" s="108"/>
      <c r="Q20" s="103"/>
      <c r="R20" s="103"/>
      <c r="S20" s="106">
        <v>2</v>
      </c>
      <c r="T20" s="107"/>
      <c r="U20" s="103"/>
      <c r="V20" s="103"/>
      <c r="W20" s="104"/>
      <c r="X20" s="33">
        <f t="shared" si="1"/>
        <v>2</v>
      </c>
      <c r="Y20" s="99">
        <f t="shared" si="0"/>
        <v>4</v>
      </c>
      <c r="Z20" s="31">
        <f t="shared" si="0"/>
        <v>0</v>
      </c>
      <c r="AA20" s="32">
        <f t="shared" si="0"/>
        <v>6</v>
      </c>
    </row>
    <row r="21" spans="1:27" ht="15.75" x14ac:dyDescent="0.25">
      <c r="A21" s="38">
        <v>9</v>
      </c>
      <c r="B21" s="100" t="s">
        <v>30</v>
      </c>
      <c r="C21" s="101"/>
      <c r="D21" s="107">
        <v>1</v>
      </c>
      <c r="E21" s="103">
        <v>2</v>
      </c>
      <c r="F21" s="103"/>
      <c r="G21" s="104"/>
      <c r="H21" s="108"/>
      <c r="I21" s="103">
        <v>2</v>
      </c>
      <c r="J21" s="103"/>
      <c r="K21" s="106"/>
      <c r="L21" s="107"/>
      <c r="M21" s="103">
        <v>1</v>
      </c>
      <c r="N21" s="103"/>
      <c r="O21" s="104"/>
      <c r="P21" s="108">
        <v>1</v>
      </c>
      <c r="Q21" s="103"/>
      <c r="R21" s="103"/>
      <c r="S21" s="106"/>
      <c r="T21" s="107"/>
      <c r="U21" s="103"/>
      <c r="V21" s="103"/>
      <c r="W21" s="104"/>
      <c r="X21" s="33">
        <f t="shared" si="1"/>
        <v>2</v>
      </c>
      <c r="Y21" s="99">
        <f t="shared" si="0"/>
        <v>5</v>
      </c>
      <c r="Z21" s="31">
        <f t="shared" si="0"/>
        <v>0</v>
      </c>
      <c r="AA21" s="32">
        <f t="shared" si="0"/>
        <v>0</v>
      </c>
    </row>
    <row r="22" spans="1:27" ht="15.75" x14ac:dyDescent="0.25">
      <c r="A22" s="38">
        <v>10</v>
      </c>
      <c r="B22" s="100" t="s">
        <v>31</v>
      </c>
      <c r="C22" s="101"/>
      <c r="D22" s="107"/>
      <c r="E22" s="103"/>
      <c r="F22" s="103"/>
      <c r="G22" s="104"/>
      <c r="H22" s="108"/>
      <c r="I22" s="103"/>
      <c r="J22" s="103"/>
      <c r="K22" s="106"/>
      <c r="L22" s="107"/>
      <c r="M22" s="103"/>
      <c r="N22" s="103"/>
      <c r="O22" s="104"/>
      <c r="P22" s="108"/>
      <c r="Q22" s="103"/>
      <c r="R22" s="103"/>
      <c r="S22" s="106"/>
      <c r="T22" s="107"/>
      <c r="U22" s="103"/>
      <c r="V22" s="103"/>
      <c r="W22" s="104"/>
      <c r="X22" s="33">
        <f t="shared" si="1"/>
        <v>0</v>
      </c>
      <c r="Y22" s="99">
        <f t="shared" si="0"/>
        <v>0</v>
      </c>
      <c r="Z22" s="31">
        <f t="shared" si="0"/>
        <v>0</v>
      </c>
      <c r="AA22" s="32">
        <f t="shared" si="0"/>
        <v>0</v>
      </c>
    </row>
    <row r="23" spans="1:27" ht="15.75" x14ac:dyDescent="0.25">
      <c r="A23" s="38">
        <v>11</v>
      </c>
      <c r="B23" s="100" t="s">
        <v>32</v>
      </c>
      <c r="C23" s="101"/>
      <c r="D23" s="107"/>
      <c r="E23" s="103">
        <v>2</v>
      </c>
      <c r="F23" s="103"/>
      <c r="G23" s="104"/>
      <c r="H23" s="108"/>
      <c r="I23" s="103">
        <v>1</v>
      </c>
      <c r="J23" s="103"/>
      <c r="K23" s="106"/>
      <c r="L23" s="107"/>
      <c r="M23" s="103"/>
      <c r="N23" s="103"/>
      <c r="O23" s="104">
        <v>1</v>
      </c>
      <c r="P23" s="108"/>
      <c r="Q23" s="103">
        <v>1</v>
      </c>
      <c r="R23" s="103"/>
      <c r="S23" s="106"/>
      <c r="T23" s="107"/>
      <c r="U23" s="103"/>
      <c r="V23" s="103"/>
      <c r="W23" s="104"/>
      <c r="X23" s="33">
        <f t="shared" si="1"/>
        <v>0</v>
      </c>
      <c r="Y23" s="99">
        <f t="shared" si="0"/>
        <v>4</v>
      </c>
      <c r="Z23" s="31">
        <f t="shared" si="0"/>
        <v>0</v>
      </c>
      <c r="AA23" s="32">
        <f t="shared" si="0"/>
        <v>1</v>
      </c>
    </row>
    <row r="24" spans="1:27" ht="15.75" x14ac:dyDescent="0.25">
      <c r="A24" s="38">
        <v>12</v>
      </c>
      <c r="B24" s="103" t="s">
        <v>33</v>
      </c>
      <c r="C24" s="101"/>
      <c r="D24" s="107">
        <v>2</v>
      </c>
      <c r="E24" s="103"/>
      <c r="F24" s="103"/>
      <c r="G24" s="104">
        <v>2</v>
      </c>
      <c r="H24" s="108">
        <v>2</v>
      </c>
      <c r="I24" s="103"/>
      <c r="J24" s="103"/>
      <c r="K24" s="106">
        <v>1</v>
      </c>
      <c r="L24" s="107">
        <v>1</v>
      </c>
      <c r="M24" s="103"/>
      <c r="N24" s="103"/>
      <c r="O24" s="104">
        <v>1</v>
      </c>
      <c r="P24" s="108">
        <v>2</v>
      </c>
      <c r="Q24" s="103"/>
      <c r="R24" s="103"/>
      <c r="S24" s="106">
        <v>1</v>
      </c>
      <c r="T24" s="107"/>
      <c r="U24" s="103"/>
      <c r="V24" s="103"/>
      <c r="W24" s="104"/>
      <c r="X24" s="33">
        <f t="shared" si="1"/>
        <v>7</v>
      </c>
      <c r="Y24" s="99">
        <f t="shared" si="0"/>
        <v>0</v>
      </c>
      <c r="Z24" s="31">
        <f t="shared" si="0"/>
        <v>0</v>
      </c>
      <c r="AA24" s="32">
        <f t="shared" si="0"/>
        <v>5</v>
      </c>
    </row>
    <row r="25" spans="1:27" ht="15.75" x14ac:dyDescent="0.25">
      <c r="A25" s="38">
        <v>13</v>
      </c>
      <c r="B25" s="100" t="s">
        <v>34</v>
      </c>
      <c r="C25" s="101"/>
      <c r="D25" s="107">
        <v>2</v>
      </c>
      <c r="E25" s="103"/>
      <c r="F25" s="103"/>
      <c r="G25" s="104"/>
      <c r="H25" s="108">
        <v>1</v>
      </c>
      <c r="I25" s="103">
        <v>1</v>
      </c>
      <c r="J25" s="103"/>
      <c r="K25" s="106">
        <v>1</v>
      </c>
      <c r="L25" s="107"/>
      <c r="M25" s="103">
        <v>1</v>
      </c>
      <c r="N25" s="103"/>
      <c r="O25" s="104">
        <v>2</v>
      </c>
      <c r="P25" s="108">
        <v>1</v>
      </c>
      <c r="Q25" s="103">
        <v>2</v>
      </c>
      <c r="R25" s="103"/>
      <c r="S25" s="106"/>
      <c r="T25" s="107"/>
      <c r="U25" s="103"/>
      <c r="V25" s="103"/>
      <c r="W25" s="104"/>
      <c r="X25" s="33">
        <f t="shared" si="1"/>
        <v>4</v>
      </c>
      <c r="Y25" s="99">
        <f t="shared" si="0"/>
        <v>4</v>
      </c>
      <c r="Z25" s="31">
        <f t="shared" si="0"/>
        <v>0</v>
      </c>
      <c r="AA25" s="32">
        <f t="shared" si="0"/>
        <v>3</v>
      </c>
    </row>
    <row r="26" spans="1:27" ht="15.75" x14ac:dyDescent="0.25">
      <c r="A26" s="38">
        <v>14</v>
      </c>
      <c r="B26" s="100" t="s">
        <v>35</v>
      </c>
      <c r="C26" s="101"/>
      <c r="D26" s="107">
        <v>1</v>
      </c>
      <c r="E26" s="103">
        <v>2</v>
      </c>
      <c r="F26" s="103"/>
      <c r="G26" s="104"/>
      <c r="H26" s="108">
        <v>1</v>
      </c>
      <c r="I26" s="103">
        <v>2</v>
      </c>
      <c r="J26" s="103"/>
      <c r="K26" s="106"/>
      <c r="L26" s="107">
        <v>1</v>
      </c>
      <c r="M26" s="103"/>
      <c r="N26" s="103"/>
      <c r="O26" s="104"/>
      <c r="P26" s="108"/>
      <c r="Q26" s="103"/>
      <c r="R26" s="103"/>
      <c r="S26" s="106"/>
      <c r="T26" s="107"/>
      <c r="U26" s="103"/>
      <c r="V26" s="103"/>
      <c r="W26" s="104"/>
      <c r="X26" s="33">
        <f t="shared" si="1"/>
        <v>3</v>
      </c>
      <c r="Y26" s="99">
        <f t="shared" si="0"/>
        <v>4</v>
      </c>
      <c r="Z26" s="31">
        <f t="shared" si="0"/>
        <v>0</v>
      </c>
      <c r="AA26" s="32">
        <f t="shared" si="0"/>
        <v>0</v>
      </c>
    </row>
    <row r="27" spans="1:27" ht="15.75" x14ac:dyDescent="0.25">
      <c r="A27" s="38">
        <v>15</v>
      </c>
      <c r="B27" s="100" t="s">
        <v>36</v>
      </c>
      <c r="C27" s="101"/>
      <c r="D27" s="107">
        <v>2</v>
      </c>
      <c r="E27" s="103">
        <v>1</v>
      </c>
      <c r="F27" s="103"/>
      <c r="G27" s="104"/>
      <c r="H27" s="108">
        <v>2</v>
      </c>
      <c r="I27" s="103">
        <v>1</v>
      </c>
      <c r="J27" s="103"/>
      <c r="K27" s="106"/>
      <c r="L27" s="107">
        <v>1</v>
      </c>
      <c r="M27" s="103">
        <v>1</v>
      </c>
      <c r="N27" s="103"/>
      <c r="O27" s="104"/>
      <c r="P27" s="108"/>
      <c r="Q27" s="103">
        <v>1</v>
      </c>
      <c r="R27" s="103"/>
      <c r="S27" s="106"/>
      <c r="T27" s="107"/>
      <c r="U27" s="103"/>
      <c r="V27" s="103"/>
      <c r="W27" s="104"/>
      <c r="X27" s="33">
        <f t="shared" si="1"/>
        <v>5</v>
      </c>
      <c r="Y27" s="99">
        <f t="shared" si="0"/>
        <v>4</v>
      </c>
      <c r="Z27" s="31">
        <f t="shared" si="0"/>
        <v>0</v>
      </c>
      <c r="AA27" s="32">
        <f t="shared" si="0"/>
        <v>0</v>
      </c>
    </row>
    <row r="28" spans="1:27" ht="15.75" x14ac:dyDescent="0.25">
      <c r="A28" s="38">
        <v>16</v>
      </c>
      <c r="B28" s="109"/>
      <c r="C28" s="101"/>
      <c r="D28" s="107"/>
      <c r="E28" s="103"/>
      <c r="F28" s="103"/>
      <c r="G28" s="104"/>
      <c r="H28" s="108"/>
      <c r="I28" s="103"/>
      <c r="J28" s="103"/>
      <c r="K28" s="106"/>
      <c r="L28" s="107"/>
      <c r="M28" s="103"/>
      <c r="N28" s="103"/>
      <c r="O28" s="104"/>
      <c r="P28" s="108"/>
      <c r="Q28" s="103"/>
      <c r="R28" s="103"/>
      <c r="S28" s="106"/>
      <c r="T28" s="107"/>
      <c r="U28" s="103"/>
      <c r="V28" s="103"/>
      <c r="W28" s="104"/>
      <c r="X28" s="33">
        <f t="shared" si="1"/>
        <v>0</v>
      </c>
      <c r="Y28" s="99">
        <f t="shared" si="0"/>
        <v>0</v>
      </c>
      <c r="Z28" s="31">
        <f t="shared" si="0"/>
        <v>0</v>
      </c>
      <c r="AA28" s="32">
        <f t="shared" si="0"/>
        <v>0</v>
      </c>
    </row>
    <row r="29" spans="1:27" ht="15.75" x14ac:dyDescent="0.25">
      <c r="A29" s="38">
        <v>17</v>
      </c>
      <c r="B29" s="109"/>
      <c r="C29" s="101"/>
      <c r="D29" s="107"/>
      <c r="E29" s="103"/>
      <c r="F29" s="103"/>
      <c r="G29" s="104"/>
      <c r="H29" s="108"/>
      <c r="I29" s="103"/>
      <c r="J29" s="103"/>
      <c r="K29" s="106"/>
      <c r="L29" s="107"/>
      <c r="M29" s="103"/>
      <c r="N29" s="103"/>
      <c r="O29" s="104"/>
      <c r="P29" s="108"/>
      <c r="Q29" s="103"/>
      <c r="R29" s="103"/>
      <c r="S29" s="106"/>
      <c r="T29" s="107"/>
      <c r="U29" s="103"/>
      <c r="V29" s="103"/>
      <c r="W29" s="104"/>
      <c r="X29" s="33">
        <f t="shared" si="1"/>
        <v>0</v>
      </c>
      <c r="Y29" s="99">
        <f t="shared" si="0"/>
        <v>0</v>
      </c>
      <c r="Z29" s="31">
        <f t="shared" si="0"/>
        <v>0</v>
      </c>
      <c r="AA29" s="32">
        <f t="shared" si="0"/>
        <v>0</v>
      </c>
    </row>
    <row r="30" spans="1:27" ht="15.75" x14ac:dyDescent="0.25">
      <c r="A30" s="38">
        <v>18</v>
      </c>
      <c r="B30" s="100" t="s">
        <v>37</v>
      </c>
      <c r="C30" s="101"/>
      <c r="D30" s="107"/>
      <c r="E30" s="103"/>
      <c r="F30" s="103"/>
      <c r="G30" s="104"/>
      <c r="H30" s="108"/>
      <c r="I30" s="103"/>
      <c r="J30" s="103"/>
      <c r="K30" s="106"/>
      <c r="L30" s="107"/>
      <c r="M30" s="103"/>
      <c r="N30" s="103"/>
      <c r="O30" s="104"/>
      <c r="P30" s="108"/>
      <c r="Q30" s="103"/>
      <c r="R30" s="103"/>
      <c r="S30" s="106"/>
      <c r="T30" s="107"/>
      <c r="U30" s="103"/>
      <c r="V30" s="103"/>
      <c r="W30" s="104"/>
      <c r="X30" s="33">
        <f t="shared" si="1"/>
        <v>0</v>
      </c>
      <c r="Y30" s="99">
        <f t="shared" si="0"/>
        <v>0</v>
      </c>
      <c r="Z30" s="31">
        <f t="shared" si="0"/>
        <v>0</v>
      </c>
      <c r="AA30" s="32">
        <f t="shared" si="0"/>
        <v>0</v>
      </c>
    </row>
    <row r="31" spans="1:27" ht="15.75" x14ac:dyDescent="0.25">
      <c r="A31" s="38">
        <v>19</v>
      </c>
      <c r="B31" s="100" t="s">
        <v>38</v>
      </c>
      <c r="C31" s="101"/>
      <c r="D31" s="107"/>
      <c r="E31" s="103">
        <v>1</v>
      </c>
      <c r="F31" s="103"/>
      <c r="G31" s="104"/>
      <c r="H31" s="108"/>
      <c r="I31" s="103">
        <v>1</v>
      </c>
      <c r="J31" s="103"/>
      <c r="K31" s="106"/>
      <c r="L31" s="107"/>
      <c r="M31" s="103"/>
      <c r="N31" s="103"/>
      <c r="O31" s="104"/>
      <c r="P31" s="108"/>
      <c r="Q31" s="103"/>
      <c r="R31" s="103"/>
      <c r="S31" s="106"/>
      <c r="T31" s="107"/>
      <c r="U31" s="103"/>
      <c r="V31" s="103"/>
      <c r="W31" s="104"/>
      <c r="X31" s="33">
        <f t="shared" si="1"/>
        <v>0</v>
      </c>
      <c r="Y31" s="99">
        <f t="shared" si="0"/>
        <v>2</v>
      </c>
      <c r="Z31" s="31">
        <f t="shared" si="0"/>
        <v>0</v>
      </c>
      <c r="AA31" s="32">
        <f t="shared" si="0"/>
        <v>0</v>
      </c>
    </row>
    <row r="32" spans="1:27" ht="15.75" x14ac:dyDescent="0.25">
      <c r="A32" s="38">
        <v>20</v>
      </c>
      <c r="B32" s="100" t="s">
        <v>39</v>
      </c>
      <c r="C32" s="101"/>
      <c r="D32" s="107"/>
      <c r="E32" s="103"/>
      <c r="F32" s="103"/>
      <c r="G32" s="104"/>
      <c r="H32" s="108"/>
      <c r="I32" s="103"/>
      <c r="J32" s="103"/>
      <c r="K32" s="106"/>
      <c r="L32" s="107"/>
      <c r="M32" s="103"/>
      <c r="N32" s="103"/>
      <c r="O32" s="104"/>
      <c r="P32" s="108"/>
      <c r="Q32" s="103"/>
      <c r="R32" s="103"/>
      <c r="S32" s="106"/>
      <c r="T32" s="107"/>
      <c r="U32" s="103"/>
      <c r="V32" s="103"/>
      <c r="W32" s="104"/>
      <c r="X32" s="33">
        <f t="shared" si="1"/>
        <v>0</v>
      </c>
      <c r="Y32" s="99">
        <f t="shared" si="0"/>
        <v>0</v>
      </c>
      <c r="Z32" s="31">
        <f t="shared" si="0"/>
        <v>0</v>
      </c>
      <c r="AA32" s="32">
        <f t="shared" si="0"/>
        <v>0</v>
      </c>
    </row>
    <row r="33" spans="1:27" ht="15.75" x14ac:dyDescent="0.25">
      <c r="A33" s="38">
        <v>21</v>
      </c>
      <c r="B33" s="100" t="s">
        <v>40</v>
      </c>
      <c r="C33" s="101"/>
      <c r="D33" s="107"/>
      <c r="E33" s="103"/>
      <c r="F33" s="103"/>
      <c r="G33" s="104"/>
      <c r="H33" s="108"/>
      <c r="I33" s="103"/>
      <c r="J33" s="103"/>
      <c r="K33" s="106"/>
      <c r="L33" s="107"/>
      <c r="M33" s="103"/>
      <c r="N33" s="103"/>
      <c r="O33" s="104"/>
      <c r="P33" s="108"/>
      <c r="Q33" s="103"/>
      <c r="R33" s="103"/>
      <c r="S33" s="106"/>
      <c r="T33" s="107"/>
      <c r="U33" s="103"/>
      <c r="V33" s="103"/>
      <c r="W33" s="104"/>
      <c r="X33" s="33">
        <f t="shared" si="1"/>
        <v>0</v>
      </c>
      <c r="Y33" s="99">
        <f t="shared" si="0"/>
        <v>0</v>
      </c>
      <c r="Z33" s="31">
        <f t="shared" si="0"/>
        <v>0</v>
      </c>
      <c r="AA33" s="32">
        <f t="shared" si="0"/>
        <v>0</v>
      </c>
    </row>
    <row r="34" spans="1:27" ht="15.75" x14ac:dyDescent="0.25">
      <c r="A34" s="38">
        <v>22</v>
      </c>
      <c r="B34" s="100" t="s">
        <v>41</v>
      </c>
      <c r="C34" s="101"/>
      <c r="D34" s="107"/>
      <c r="E34" s="103">
        <v>1</v>
      </c>
      <c r="F34" s="103"/>
      <c r="G34" s="104"/>
      <c r="H34" s="108"/>
      <c r="I34" s="103">
        <v>2</v>
      </c>
      <c r="J34" s="103"/>
      <c r="K34" s="106"/>
      <c r="L34" s="107"/>
      <c r="M34" s="103">
        <v>1</v>
      </c>
      <c r="N34" s="103">
        <v>1</v>
      </c>
      <c r="O34" s="104"/>
      <c r="P34" s="108"/>
      <c r="Q34" s="103"/>
      <c r="R34" s="103"/>
      <c r="S34" s="106"/>
      <c r="T34" s="107"/>
      <c r="U34" s="103"/>
      <c r="V34" s="103"/>
      <c r="W34" s="104"/>
      <c r="X34" s="33">
        <f t="shared" si="1"/>
        <v>0</v>
      </c>
      <c r="Y34" s="99">
        <f t="shared" si="0"/>
        <v>4</v>
      </c>
      <c r="Z34" s="31">
        <f t="shared" si="0"/>
        <v>1</v>
      </c>
      <c r="AA34" s="32">
        <f t="shared" si="0"/>
        <v>0</v>
      </c>
    </row>
    <row r="35" spans="1:27" ht="15.75" x14ac:dyDescent="0.25">
      <c r="A35" s="38">
        <v>23</v>
      </c>
      <c r="B35" s="109" t="s">
        <v>42</v>
      </c>
      <c r="C35" s="101"/>
      <c r="D35" s="107"/>
      <c r="E35" s="103"/>
      <c r="F35" s="103"/>
      <c r="G35" s="104"/>
      <c r="H35" s="108"/>
      <c r="I35" s="103"/>
      <c r="J35" s="103"/>
      <c r="K35" s="106"/>
      <c r="L35" s="107"/>
      <c r="M35" s="103"/>
      <c r="N35" s="103"/>
      <c r="O35" s="104"/>
      <c r="P35" s="108"/>
      <c r="Q35" s="103"/>
      <c r="R35" s="103"/>
      <c r="S35" s="106"/>
      <c r="T35" s="107"/>
      <c r="U35" s="103"/>
      <c r="V35" s="103"/>
      <c r="W35" s="104"/>
      <c r="X35" s="33">
        <f t="shared" si="1"/>
        <v>0</v>
      </c>
      <c r="Y35" s="99">
        <f t="shared" si="0"/>
        <v>0</v>
      </c>
      <c r="Z35" s="31">
        <f t="shared" si="0"/>
        <v>0</v>
      </c>
      <c r="AA35" s="32">
        <f t="shared" si="0"/>
        <v>0</v>
      </c>
    </row>
    <row r="36" spans="1:27" ht="15.75" x14ac:dyDescent="0.25">
      <c r="A36" s="38">
        <v>24</v>
      </c>
      <c r="B36" s="100" t="s">
        <v>43</v>
      </c>
      <c r="C36" s="101"/>
      <c r="D36" s="107"/>
      <c r="E36" s="103">
        <v>1</v>
      </c>
      <c r="F36" s="103"/>
      <c r="G36" s="104"/>
      <c r="H36" s="108"/>
      <c r="I36" s="103">
        <v>1</v>
      </c>
      <c r="J36" s="103"/>
      <c r="K36" s="106"/>
      <c r="L36" s="107"/>
      <c r="M36" s="103"/>
      <c r="N36" s="103"/>
      <c r="O36" s="104">
        <v>1</v>
      </c>
      <c r="P36" s="108"/>
      <c r="Q36" s="103"/>
      <c r="R36" s="103"/>
      <c r="S36" s="106"/>
      <c r="T36" s="107"/>
      <c r="U36" s="103"/>
      <c r="V36" s="103"/>
      <c r="W36" s="104"/>
      <c r="X36" s="33">
        <f t="shared" si="1"/>
        <v>0</v>
      </c>
      <c r="Y36" s="99">
        <f t="shared" si="0"/>
        <v>2</v>
      </c>
      <c r="Z36" s="31">
        <f t="shared" si="0"/>
        <v>0</v>
      </c>
      <c r="AA36" s="32">
        <f t="shared" si="0"/>
        <v>1</v>
      </c>
    </row>
    <row r="37" spans="1:27" ht="15.75" x14ac:dyDescent="0.25">
      <c r="A37" s="38">
        <v>25</v>
      </c>
      <c r="B37" s="100" t="s">
        <v>44</v>
      </c>
      <c r="C37" s="101"/>
      <c r="D37" s="107"/>
      <c r="E37" s="103"/>
      <c r="F37" s="103"/>
      <c r="G37" s="104"/>
      <c r="H37" s="108">
        <v>1</v>
      </c>
      <c r="I37" s="103"/>
      <c r="J37" s="103"/>
      <c r="K37" s="106"/>
      <c r="L37" s="107"/>
      <c r="M37" s="103"/>
      <c r="N37" s="103"/>
      <c r="O37" s="104">
        <v>1</v>
      </c>
      <c r="P37" s="108"/>
      <c r="Q37" s="103"/>
      <c r="R37" s="103"/>
      <c r="S37" s="106"/>
      <c r="T37" s="107"/>
      <c r="U37" s="103"/>
      <c r="V37" s="103"/>
      <c r="W37" s="104"/>
      <c r="X37" s="33">
        <f t="shared" si="1"/>
        <v>1</v>
      </c>
      <c r="Y37" s="99">
        <f t="shared" si="0"/>
        <v>0</v>
      </c>
      <c r="Z37" s="31">
        <f t="shared" si="0"/>
        <v>0</v>
      </c>
      <c r="AA37" s="32">
        <f t="shared" si="0"/>
        <v>1</v>
      </c>
    </row>
    <row r="38" spans="1:27" ht="16.5" thickBot="1" x14ac:dyDescent="0.3">
      <c r="A38" s="110">
        <v>26</v>
      </c>
      <c r="B38" s="111" t="s">
        <v>45</v>
      </c>
      <c r="C38" s="112"/>
      <c r="D38" s="113">
        <v>2</v>
      </c>
      <c r="E38" s="114"/>
      <c r="F38" s="114"/>
      <c r="G38" s="115"/>
      <c r="H38" s="116">
        <v>3</v>
      </c>
      <c r="I38" s="114"/>
      <c r="J38" s="114"/>
      <c r="K38" s="117"/>
      <c r="L38" s="113">
        <v>2</v>
      </c>
      <c r="M38" s="114"/>
      <c r="N38" s="114"/>
      <c r="O38" s="115">
        <v>1</v>
      </c>
      <c r="P38" s="116">
        <v>3</v>
      </c>
      <c r="Q38" s="114"/>
      <c r="R38" s="114"/>
      <c r="S38" s="117"/>
      <c r="T38" s="113"/>
      <c r="U38" s="114"/>
      <c r="V38" s="114"/>
      <c r="W38" s="115"/>
      <c r="X38" s="33">
        <f t="shared" si="1"/>
        <v>10</v>
      </c>
      <c r="Y38" s="99">
        <f>SUM(Q38,M38,I38,E38)</f>
        <v>0</v>
      </c>
      <c r="Z38" s="31">
        <f t="shared" ref="Z38:AA62" si="2">SUM(R38,N38,J38,F38)</f>
        <v>0</v>
      </c>
      <c r="AA38" s="32">
        <f t="shared" si="2"/>
        <v>1</v>
      </c>
    </row>
    <row r="39" spans="1:27" ht="21.75" customHeight="1" x14ac:dyDescent="0.25">
      <c r="A39" s="47" t="s">
        <v>14</v>
      </c>
      <c r="B39" s="118"/>
      <c r="C39" s="48"/>
      <c r="D39" s="119">
        <f>SUM(D13:D38)</f>
        <v>17</v>
      </c>
      <c r="E39" s="119">
        <f t="shared" ref="E39:AA39" si="3">SUM(E13:E38)</f>
        <v>13</v>
      </c>
      <c r="F39" s="119">
        <f t="shared" si="3"/>
        <v>1</v>
      </c>
      <c r="G39" s="119">
        <f t="shared" si="3"/>
        <v>9</v>
      </c>
      <c r="H39" s="119">
        <f t="shared" si="3"/>
        <v>14</v>
      </c>
      <c r="I39" s="119">
        <f t="shared" si="3"/>
        <v>15</v>
      </c>
      <c r="J39" s="119">
        <f t="shared" si="3"/>
        <v>2</v>
      </c>
      <c r="K39" s="119">
        <f t="shared" si="3"/>
        <v>10</v>
      </c>
      <c r="L39" s="119">
        <f t="shared" si="3"/>
        <v>9</v>
      </c>
      <c r="M39" s="119">
        <f t="shared" si="3"/>
        <v>8</v>
      </c>
      <c r="N39" s="119">
        <f t="shared" si="3"/>
        <v>1</v>
      </c>
      <c r="O39" s="119">
        <f t="shared" si="3"/>
        <v>15</v>
      </c>
      <c r="P39" s="119">
        <f t="shared" si="3"/>
        <v>8</v>
      </c>
      <c r="Q39" s="119">
        <f t="shared" si="3"/>
        <v>8</v>
      </c>
      <c r="R39" s="119">
        <f t="shared" si="3"/>
        <v>0</v>
      </c>
      <c r="S39" s="119">
        <f t="shared" si="3"/>
        <v>4</v>
      </c>
      <c r="T39" s="119">
        <f t="shared" si="3"/>
        <v>0</v>
      </c>
      <c r="U39" s="119">
        <f t="shared" si="3"/>
        <v>0</v>
      </c>
      <c r="V39" s="119">
        <f t="shared" si="3"/>
        <v>0</v>
      </c>
      <c r="W39" s="119">
        <f t="shared" si="3"/>
        <v>0</v>
      </c>
      <c r="X39" s="119">
        <f t="shared" si="3"/>
        <v>48</v>
      </c>
      <c r="Y39" s="119">
        <f t="shared" si="3"/>
        <v>44</v>
      </c>
      <c r="Z39" s="119">
        <f t="shared" si="3"/>
        <v>4</v>
      </c>
      <c r="AA39" s="119">
        <f t="shared" si="3"/>
        <v>38</v>
      </c>
    </row>
    <row r="40" spans="1:27" s="3" customFormat="1" ht="21.75" customHeight="1" thickBot="1" x14ac:dyDescent="0.3">
      <c r="A40" s="57" t="s">
        <v>19</v>
      </c>
      <c r="B40" s="120"/>
      <c r="C40" s="58"/>
      <c r="D40" s="121">
        <f>AVERAGE(D13:D38)</f>
        <v>1.7</v>
      </c>
      <c r="E40" s="121">
        <f t="shared" ref="E40:AA40" si="4">AVERAGE(E13:E38)</f>
        <v>1.4444444444444444</v>
      </c>
      <c r="F40" s="121">
        <f t="shared" si="4"/>
        <v>1</v>
      </c>
      <c r="G40" s="121">
        <f t="shared" si="4"/>
        <v>1.5</v>
      </c>
      <c r="H40" s="121">
        <f t="shared" si="4"/>
        <v>1.75</v>
      </c>
      <c r="I40" s="121">
        <f t="shared" si="4"/>
        <v>1.3636363636363635</v>
      </c>
      <c r="J40" s="121">
        <f t="shared" si="4"/>
        <v>2</v>
      </c>
      <c r="K40" s="121">
        <f t="shared" si="4"/>
        <v>1.25</v>
      </c>
      <c r="L40" s="121">
        <f t="shared" si="4"/>
        <v>1.2857142857142858</v>
      </c>
      <c r="M40" s="121">
        <f t="shared" si="4"/>
        <v>1.1428571428571428</v>
      </c>
      <c r="N40" s="121">
        <f t="shared" si="4"/>
        <v>1</v>
      </c>
      <c r="O40" s="121">
        <f t="shared" si="4"/>
        <v>1.25</v>
      </c>
      <c r="P40" s="121">
        <f t="shared" si="4"/>
        <v>1.6</v>
      </c>
      <c r="Q40" s="121">
        <f t="shared" si="4"/>
        <v>1.3333333333333333</v>
      </c>
      <c r="R40" s="121" t="e">
        <f t="shared" si="4"/>
        <v>#DIV/0!</v>
      </c>
      <c r="S40" s="121">
        <f t="shared" si="4"/>
        <v>1.3333333333333333</v>
      </c>
      <c r="T40" s="121" t="e">
        <f t="shared" si="4"/>
        <v>#DIV/0!</v>
      </c>
      <c r="U40" s="121" t="e">
        <f t="shared" si="4"/>
        <v>#DIV/0!</v>
      </c>
      <c r="V40" s="121" t="e">
        <f t="shared" si="4"/>
        <v>#DIV/0!</v>
      </c>
      <c r="W40" s="121" t="e">
        <f t="shared" si="4"/>
        <v>#DIV/0!</v>
      </c>
      <c r="X40" s="121">
        <f t="shared" si="4"/>
        <v>1.8461538461538463</v>
      </c>
      <c r="Y40" s="121">
        <f t="shared" si="4"/>
        <v>1.6923076923076923</v>
      </c>
      <c r="Z40" s="121">
        <f t="shared" si="4"/>
        <v>0.15384615384615385</v>
      </c>
      <c r="AA40" s="121">
        <f t="shared" si="4"/>
        <v>1.4615384615384615</v>
      </c>
    </row>
    <row r="41" spans="1:27" s="3" customFormat="1" ht="15.75" x14ac:dyDescent="0.25">
      <c r="C41" s="122"/>
      <c r="J41" s="123"/>
      <c r="R41" s="124"/>
      <c r="S41" s="125"/>
    </row>
    <row r="42" spans="1:27" s="3" customFormat="1" ht="15.75" x14ac:dyDescent="0.25">
      <c r="C42" s="122"/>
      <c r="R42" s="124"/>
      <c r="S42" s="125"/>
    </row>
    <row r="43" spans="1:27" ht="15.75" x14ac:dyDescent="0.25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2"/>
      <c r="AA43" s="2"/>
    </row>
    <row r="44" spans="1:27" ht="15.75" x14ac:dyDescent="0.2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</row>
    <row r="45" spans="1:27" ht="15.75" x14ac:dyDescent="0.2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</row>
    <row r="46" spans="1:27" ht="15.75" x14ac:dyDescent="0.2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</row>
    <row r="47" spans="1:27" ht="15.75" x14ac:dyDescent="0.2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</row>
    <row r="48" spans="1:27" ht="15.75" x14ac:dyDescent="0.2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</row>
    <row r="49" spans="1:23" ht="15.75" x14ac:dyDescent="0.2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</row>
    <row r="50" spans="1:23" ht="15.75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</row>
    <row r="51" spans="1:23" ht="15.75" x14ac:dyDescent="0.2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</row>
    <row r="52" spans="1:23" ht="15.75" x14ac:dyDescent="0.2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</row>
    <row r="53" spans="1:23" ht="15.75" x14ac:dyDescent="0.2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</row>
    <row r="54" spans="1:23" ht="15.75" x14ac:dyDescent="0.2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</row>
    <row r="55" spans="1:23" ht="15.75" x14ac:dyDescent="0.2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</row>
    <row r="56" spans="1:23" ht="15.75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</row>
    <row r="57" spans="1:23" ht="15.75" x14ac:dyDescent="0.2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</row>
  </sheetData>
  <mergeCells count="38">
    <mergeCell ref="X11:X12"/>
    <mergeCell ref="Y11:Y12"/>
    <mergeCell ref="Z11:Z12"/>
    <mergeCell ref="AA11:AA12"/>
    <mergeCell ref="A39:C39"/>
    <mergeCell ref="A40:C40"/>
    <mergeCell ref="R11:R12"/>
    <mergeCell ref="S11:S12"/>
    <mergeCell ref="T11:T12"/>
    <mergeCell ref="U11:U12"/>
    <mergeCell ref="V11:V12"/>
    <mergeCell ref="W11:W12"/>
    <mergeCell ref="L11:L12"/>
    <mergeCell ref="M11:M12"/>
    <mergeCell ref="N11:N12"/>
    <mergeCell ref="O11:O12"/>
    <mergeCell ref="P11:P12"/>
    <mergeCell ref="Q11:Q12"/>
    <mergeCell ref="T9:W10"/>
    <mergeCell ref="X9:AA10"/>
    <mergeCell ref="D11:D12"/>
    <mergeCell ref="E11:E12"/>
    <mergeCell ref="F11:F12"/>
    <mergeCell ref="G11:G12"/>
    <mergeCell ref="H11:H12"/>
    <mergeCell ref="I11:I12"/>
    <mergeCell ref="J11:J12"/>
    <mergeCell ref="K11:K12"/>
    <mergeCell ref="A1:AA1"/>
    <mergeCell ref="A2:AA2"/>
    <mergeCell ref="A3:AA3"/>
    <mergeCell ref="A9:A12"/>
    <mergeCell ref="B9:B12"/>
    <mergeCell ref="C9:C12"/>
    <mergeCell ref="D9:G10"/>
    <mergeCell ref="H9:K10"/>
    <mergeCell ref="L9:O10"/>
    <mergeCell ref="P9:S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selection activeCell="P15" sqref="P15"/>
    </sheetView>
  </sheetViews>
  <sheetFormatPr defaultRowHeight="12.75" x14ac:dyDescent="0.2"/>
  <cols>
    <col min="1" max="1" width="3.5703125" style="67" bestFit="1" customWidth="1"/>
    <col min="2" max="2" width="28.42578125" style="67" bestFit="1" customWidth="1"/>
    <col min="3" max="3" width="11.7109375" style="67" customWidth="1"/>
    <col min="4" max="5" width="3.85546875" style="67" bestFit="1" customWidth="1"/>
    <col min="6" max="23" width="3.42578125" style="67" customWidth="1"/>
    <col min="24" max="27" width="5.7109375" style="67" customWidth="1"/>
    <col min="28" max="16384" width="9.140625" style="67"/>
  </cols>
  <sheetData>
    <row r="1" spans="1:27" s="3" customFormat="1" ht="15" customHeight="1" x14ac:dyDescent="0.25">
      <c r="A1" s="127" t="s">
        <v>46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</row>
    <row r="2" spans="1:27" s="3" customFormat="1" ht="15" customHeight="1" x14ac:dyDescent="0.25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</row>
    <row r="3" spans="1:27" s="3" customFormat="1" ht="15" customHeight="1" x14ac:dyDescent="0.25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</row>
    <row r="5" spans="1:27" x14ac:dyDescent="0.2">
      <c r="B5" s="128" t="s">
        <v>3</v>
      </c>
      <c r="C5" s="128" t="s">
        <v>4</v>
      </c>
      <c r="X5" s="129"/>
      <c r="Y5" s="129"/>
      <c r="Z5" s="130"/>
      <c r="AA5" s="131"/>
    </row>
    <row r="6" spans="1:27" x14ac:dyDescent="0.2">
      <c r="B6" s="128"/>
      <c r="C6" s="128" t="s">
        <v>47</v>
      </c>
    </row>
    <row r="7" spans="1:27" ht="13.5" thickBot="1" x14ac:dyDescent="0.25"/>
    <row r="8" spans="1:27" x14ac:dyDescent="0.2">
      <c r="A8" s="132" t="s">
        <v>7</v>
      </c>
      <c r="B8" s="133" t="s">
        <v>8</v>
      </c>
      <c r="C8" s="134" t="s">
        <v>22</v>
      </c>
      <c r="D8" s="8" t="s">
        <v>9</v>
      </c>
      <c r="E8" s="71"/>
      <c r="F8" s="71"/>
      <c r="G8" s="72"/>
      <c r="H8" s="9" t="s">
        <v>10</v>
      </c>
      <c r="I8" s="71"/>
      <c r="J8" s="71"/>
      <c r="K8" s="71"/>
      <c r="L8" s="8" t="s">
        <v>11</v>
      </c>
      <c r="M8" s="71"/>
      <c r="N8" s="71"/>
      <c r="O8" s="72"/>
      <c r="P8" s="9" t="s">
        <v>12</v>
      </c>
      <c r="Q8" s="71"/>
      <c r="R8" s="71"/>
      <c r="S8" s="71"/>
      <c r="T8" s="8" t="s">
        <v>13</v>
      </c>
      <c r="U8" s="71"/>
      <c r="V8" s="71"/>
      <c r="W8" s="72"/>
      <c r="X8" s="8" t="s">
        <v>14</v>
      </c>
      <c r="Y8" s="71"/>
      <c r="Z8" s="71"/>
      <c r="AA8" s="72"/>
    </row>
    <row r="9" spans="1:27" x14ac:dyDescent="0.2">
      <c r="A9" s="135"/>
      <c r="B9" s="136"/>
      <c r="C9" s="137"/>
      <c r="D9" s="76"/>
      <c r="E9" s="77"/>
      <c r="F9" s="77"/>
      <c r="G9" s="78"/>
      <c r="H9" s="77"/>
      <c r="I9" s="77"/>
      <c r="J9" s="77"/>
      <c r="K9" s="77"/>
      <c r="L9" s="76"/>
      <c r="M9" s="77"/>
      <c r="N9" s="77"/>
      <c r="O9" s="78"/>
      <c r="P9" s="77"/>
      <c r="Q9" s="77"/>
      <c r="R9" s="77"/>
      <c r="S9" s="77"/>
      <c r="T9" s="76"/>
      <c r="U9" s="77"/>
      <c r="V9" s="77"/>
      <c r="W9" s="78"/>
      <c r="X9" s="76"/>
      <c r="Y9" s="77"/>
      <c r="Z9" s="77"/>
      <c r="AA9" s="78"/>
    </row>
    <row r="10" spans="1:27" ht="15.75" customHeight="1" x14ac:dyDescent="0.2">
      <c r="A10" s="135"/>
      <c r="B10" s="136"/>
      <c r="C10" s="137"/>
      <c r="D10" s="138" t="s">
        <v>15</v>
      </c>
      <c r="E10" s="139" t="s">
        <v>16</v>
      </c>
      <c r="F10" s="139" t="s">
        <v>17</v>
      </c>
      <c r="G10" s="140" t="s">
        <v>18</v>
      </c>
      <c r="H10" s="141" t="s">
        <v>15</v>
      </c>
      <c r="I10" s="139" t="s">
        <v>16</v>
      </c>
      <c r="J10" s="139" t="s">
        <v>17</v>
      </c>
      <c r="K10" s="142" t="s">
        <v>18</v>
      </c>
      <c r="L10" s="138" t="s">
        <v>15</v>
      </c>
      <c r="M10" s="139" t="s">
        <v>16</v>
      </c>
      <c r="N10" s="139" t="s">
        <v>17</v>
      </c>
      <c r="O10" s="140" t="s">
        <v>18</v>
      </c>
      <c r="P10" s="141" t="s">
        <v>15</v>
      </c>
      <c r="Q10" s="139" t="s">
        <v>16</v>
      </c>
      <c r="R10" s="139" t="s">
        <v>17</v>
      </c>
      <c r="S10" s="142" t="s">
        <v>18</v>
      </c>
      <c r="T10" s="138" t="s">
        <v>15</v>
      </c>
      <c r="U10" s="139" t="s">
        <v>16</v>
      </c>
      <c r="V10" s="139" t="s">
        <v>17</v>
      </c>
      <c r="W10" s="140" t="s">
        <v>18</v>
      </c>
      <c r="X10" s="79" t="s">
        <v>15</v>
      </c>
      <c r="Y10" s="80" t="s">
        <v>16</v>
      </c>
      <c r="Z10" s="80" t="s">
        <v>17</v>
      </c>
      <c r="AA10" s="81" t="s">
        <v>18</v>
      </c>
    </row>
    <row r="11" spans="1:27" ht="13.5" thickBot="1" x14ac:dyDescent="0.25">
      <c r="A11" s="143"/>
      <c r="B11" s="144"/>
      <c r="C11" s="145"/>
      <c r="D11" s="146"/>
      <c r="E11" s="147"/>
      <c r="F11" s="147"/>
      <c r="G11" s="148"/>
      <c r="H11" s="149"/>
      <c r="I11" s="147"/>
      <c r="J11" s="147"/>
      <c r="K11" s="150"/>
      <c r="L11" s="146"/>
      <c r="M11" s="147"/>
      <c r="N11" s="147"/>
      <c r="O11" s="148"/>
      <c r="P11" s="149"/>
      <c r="Q11" s="147"/>
      <c r="R11" s="147"/>
      <c r="S11" s="150"/>
      <c r="T11" s="146"/>
      <c r="U11" s="147"/>
      <c r="V11" s="147"/>
      <c r="W11" s="148"/>
      <c r="X11" s="87"/>
      <c r="Y11" s="88"/>
      <c r="Z11" s="88"/>
      <c r="AA11" s="89"/>
    </row>
    <row r="12" spans="1:27" x14ac:dyDescent="0.2">
      <c r="A12" s="151">
        <v>1</v>
      </c>
      <c r="B12" s="152" t="s">
        <v>48</v>
      </c>
      <c r="C12" s="153" t="s">
        <v>49</v>
      </c>
      <c r="D12" s="154">
        <v>3</v>
      </c>
      <c r="E12" s="155"/>
      <c r="F12" s="155"/>
      <c r="G12" s="156"/>
      <c r="H12" s="157">
        <v>4</v>
      </c>
      <c r="I12" s="155"/>
      <c r="J12" s="155"/>
      <c r="K12" s="29">
        <v>1</v>
      </c>
      <c r="L12" s="154">
        <v>2</v>
      </c>
      <c r="M12" s="155"/>
      <c r="N12" s="155"/>
      <c r="O12" s="156">
        <v>2</v>
      </c>
      <c r="P12" s="157">
        <v>3</v>
      </c>
      <c r="Q12" s="155"/>
      <c r="R12" s="155"/>
      <c r="S12" s="29">
        <v>1</v>
      </c>
      <c r="T12" s="154"/>
      <c r="U12" s="155"/>
      <c r="V12" s="155"/>
      <c r="W12" s="156"/>
      <c r="X12" s="154">
        <f>SUM(P12,L12,H12,D12)</f>
        <v>12</v>
      </c>
      <c r="Y12" s="155">
        <f>SUM(Q12,M12,I12,E12)</f>
        <v>0</v>
      </c>
      <c r="Z12" s="155">
        <f>SUM(R12,N12,J12,F12)</f>
        <v>0</v>
      </c>
      <c r="AA12" s="156">
        <f>SUM(S12,O12,K12,G12)</f>
        <v>4</v>
      </c>
    </row>
    <row r="13" spans="1:27" x14ac:dyDescent="0.2">
      <c r="A13" s="151">
        <v>2</v>
      </c>
      <c r="B13" s="158" t="s">
        <v>50</v>
      </c>
      <c r="C13" s="159" t="s">
        <v>51</v>
      </c>
      <c r="D13" s="160">
        <v>2</v>
      </c>
      <c r="E13" s="161"/>
      <c r="F13" s="161"/>
      <c r="G13" s="162"/>
      <c r="H13" s="163">
        <v>1</v>
      </c>
      <c r="I13" s="161"/>
      <c r="J13" s="161"/>
      <c r="K13" s="164"/>
      <c r="L13" s="160">
        <v>2</v>
      </c>
      <c r="M13" s="161"/>
      <c r="N13" s="161"/>
      <c r="O13" s="162"/>
      <c r="P13" s="163">
        <v>2</v>
      </c>
      <c r="Q13" s="161"/>
      <c r="R13" s="161"/>
      <c r="S13" s="164">
        <v>2</v>
      </c>
      <c r="T13" s="160"/>
      <c r="U13" s="161"/>
      <c r="V13" s="161"/>
      <c r="W13" s="162"/>
      <c r="X13" s="154">
        <f t="shared" ref="X13:AA37" si="0">SUM(P13,L13,H13,D13)</f>
        <v>7</v>
      </c>
      <c r="Y13" s="155">
        <f t="shared" si="0"/>
        <v>0</v>
      </c>
      <c r="Z13" s="155">
        <f t="shared" si="0"/>
        <v>0</v>
      </c>
      <c r="AA13" s="156">
        <f t="shared" si="0"/>
        <v>2</v>
      </c>
    </row>
    <row r="14" spans="1:27" x14ac:dyDescent="0.2">
      <c r="A14" s="151">
        <v>3</v>
      </c>
      <c r="B14" s="158" t="s">
        <v>52</v>
      </c>
      <c r="C14" s="159" t="s">
        <v>53</v>
      </c>
      <c r="D14" s="165"/>
      <c r="E14" s="161">
        <v>4</v>
      </c>
      <c r="F14" s="161"/>
      <c r="G14" s="162"/>
      <c r="H14" s="166"/>
      <c r="I14" s="161">
        <v>3</v>
      </c>
      <c r="J14" s="161"/>
      <c r="K14" s="164"/>
      <c r="L14" s="165"/>
      <c r="M14" s="161">
        <v>2</v>
      </c>
      <c r="N14" s="161"/>
      <c r="O14" s="162">
        <v>1</v>
      </c>
      <c r="P14" s="166"/>
      <c r="Q14" s="161"/>
      <c r="R14" s="161"/>
      <c r="S14" s="164">
        <v>1</v>
      </c>
      <c r="T14" s="165"/>
      <c r="U14" s="161"/>
      <c r="V14" s="161"/>
      <c r="W14" s="162"/>
      <c r="X14" s="154">
        <f t="shared" si="0"/>
        <v>0</v>
      </c>
      <c r="Y14" s="155">
        <f t="shared" si="0"/>
        <v>9</v>
      </c>
      <c r="Z14" s="155">
        <f t="shared" si="0"/>
        <v>0</v>
      </c>
      <c r="AA14" s="156">
        <f t="shared" si="0"/>
        <v>2</v>
      </c>
    </row>
    <row r="15" spans="1:27" x14ac:dyDescent="0.2">
      <c r="A15" s="151">
        <v>4</v>
      </c>
      <c r="B15" s="158" t="s">
        <v>54</v>
      </c>
      <c r="C15" s="159" t="s">
        <v>55</v>
      </c>
      <c r="D15" s="165">
        <v>2</v>
      </c>
      <c r="E15" s="161"/>
      <c r="F15" s="161"/>
      <c r="G15" s="162"/>
      <c r="H15" s="166">
        <v>3</v>
      </c>
      <c r="I15" s="161"/>
      <c r="J15" s="161"/>
      <c r="K15" s="164">
        <v>1</v>
      </c>
      <c r="L15" s="165">
        <v>2</v>
      </c>
      <c r="M15" s="161"/>
      <c r="N15" s="161"/>
      <c r="O15" s="162"/>
      <c r="P15" s="166">
        <v>3</v>
      </c>
      <c r="Q15" s="161"/>
      <c r="R15" s="161"/>
      <c r="S15" s="164"/>
      <c r="T15" s="165"/>
      <c r="U15" s="161"/>
      <c r="V15" s="161"/>
      <c r="W15" s="162"/>
      <c r="X15" s="154">
        <f t="shared" si="0"/>
        <v>10</v>
      </c>
      <c r="Y15" s="155">
        <f t="shared" si="0"/>
        <v>0</v>
      </c>
      <c r="Z15" s="155">
        <f t="shared" si="0"/>
        <v>0</v>
      </c>
      <c r="AA15" s="156">
        <f t="shared" si="0"/>
        <v>1</v>
      </c>
    </row>
    <row r="16" spans="1:27" x14ac:dyDescent="0.2">
      <c r="A16" s="151">
        <v>5</v>
      </c>
      <c r="B16" s="158" t="s">
        <v>56</v>
      </c>
      <c r="C16" s="159" t="s">
        <v>57</v>
      </c>
      <c r="D16" s="165">
        <v>1</v>
      </c>
      <c r="E16" s="161">
        <v>2</v>
      </c>
      <c r="F16" s="161"/>
      <c r="G16" s="162"/>
      <c r="H16" s="166"/>
      <c r="I16" s="161">
        <v>3</v>
      </c>
      <c r="J16" s="161"/>
      <c r="K16" s="164"/>
      <c r="L16" s="165"/>
      <c r="M16" s="161">
        <v>2</v>
      </c>
      <c r="N16" s="161"/>
      <c r="O16" s="162"/>
      <c r="P16" s="166"/>
      <c r="Q16" s="161">
        <v>1</v>
      </c>
      <c r="R16" s="161"/>
      <c r="S16" s="164"/>
      <c r="T16" s="165"/>
      <c r="U16" s="161"/>
      <c r="V16" s="161"/>
      <c r="W16" s="162"/>
      <c r="X16" s="154">
        <f t="shared" si="0"/>
        <v>1</v>
      </c>
      <c r="Y16" s="155">
        <f t="shared" si="0"/>
        <v>8</v>
      </c>
      <c r="Z16" s="155">
        <f t="shared" si="0"/>
        <v>0</v>
      </c>
      <c r="AA16" s="156">
        <f t="shared" si="0"/>
        <v>0</v>
      </c>
    </row>
    <row r="17" spans="1:27" x14ac:dyDescent="0.2">
      <c r="A17" s="151">
        <v>6</v>
      </c>
      <c r="B17" s="158" t="s">
        <v>58</v>
      </c>
      <c r="C17" s="159" t="s">
        <v>59</v>
      </c>
      <c r="D17" s="165">
        <v>3</v>
      </c>
      <c r="E17" s="161"/>
      <c r="F17" s="161"/>
      <c r="G17" s="162"/>
      <c r="H17" s="166">
        <v>4</v>
      </c>
      <c r="I17" s="161"/>
      <c r="J17" s="161"/>
      <c r="K17" s="164"/>
      <c r="L17" s="165">
        <v>4</v>
      </c>
      <c r="M17" s="161"/>
      <c r="N17" s="161"/>
      <c r="O17" s="162"/>
      <c r="P17" s="166">
        <v>3</v>
      </c>
      <c r="Q17" s="161"/>
      <c r="R17" s="161"/>
      <c r="S17" s="164"/>
      <c r="T17" s="165"/>
      <c r="U17" s="161"/>
      <c r="V17" s="161"/>
      <c r="W17" s="162"/>
      <c r="X17" s="154">
        <f t="shared" si="0"/>
        <v>14</v>
      </c>
      <c r="Y17" s="155">
        <f t="shared" si="0"/>
        <v>0</v>
      </c>
      <c r="Z17" s="155">
        <f t="shared" si="0"/>
        <v>0</v>
      </c>
      <c r="AA17" s="156">
        <f t="shared" si="0"/>
        <v>0</v>
      </c>
    </row>
    <row r="18" spans="1:27" x14ac:dyDescent="0.2">
      <c r="A18" s="151">
        <v>7</v>
      </c>
      <c r="B18" s="158" t="s">
        <v>60</v>
      </c>
      <c r="C18" s="159" t="s">
        <v>61</v>
      </c>
      <c r="D18" s="165"/>
      <c r="E18" s="161"/>
      <c r="F18" s="161"/>
      <c r="G18" s="162">
        <v>1</v>
      </c>
      <c r="H18" s="166"/>
      <c r="I18" s="161"/>
      <c r="J18" s="161"/>
      <c r="K18" s="164"/>
      <c r="L18" s="165"/>
      <c r="M18" s="161"/>
      <c r="N18" s="161"/>
      <c r="O18" s="162"/>
      <c r="P18" s="166"/>
      <c r="Q18" s="161"/>
      <c r="R18" s="161"/>
      <c r="S18" s="164"/>
      <c r="T18" s="165"/>
      <c r="U18" s="161"/>
      <c r="V18" s="161"/>
      <c r="W18" s="162"/>
      <c r="X18" s="154">
        <f t="shared" si="0"/>
        <v>0</v>
      </c>
      <c r="Y18" s="155">
        <f t="shared" si="0"/>
        <v>0</v>
      </c>
      <c r="Z18" s="155">
        <f t="shared" si="0"/>
        <v>0</v>
      </c>
      <c r="AA18" s="156">
        <f t="shared" si="0"/>
        <v>1</v>
      </c>
    </row>
    <row r="19" spans="1:27" x14ac:dyDescent="0.2">
      <c r="A19" s="151">
        <v>8</v>
      </c>
      <c r="B19" s="158" t="s">
        <v>62</v>
      </c>
      <c r="C19" s="159" t="s">
        <v>63</v>
      </c>
      <c r="D19" s="165">
        <v>1</v>
      </c>
      <c r="E19" s="161">
        <v>2</v>
      </c>
      <c r="F19" s="161"/>
      <c r="G19" s="162">
        <v>1</v>
      </c>
      <c r="H19" s="166">
        <v>1</v>
      </c>
      <c r="I19" s="161">
        <v>3</v>
      </c>
      <c r="J19" s="161"/>
      <c r="K19" s="164"/>
      <c r="L19" s="165">
        <v>1</v>
      </c>
      <c r="M19" s="161">
        <v>2</v>
      </c>
      <c r="N19" s="161"/>
      <c r="O19" s="162"/>
      <c r="P19" s="166"/>
      <c r="Q19" s="161">
        <v>2</v>
      </c>
      <c r="R19" s="161"/>
      <c r="S19" s="164"/>
      <c r="T19" s="165"/>
      <c r="U19" s="161"/>
      <c r="V19" s="161"/>
      <c r="W19" s="162"/>
      <c r="X19" s="154">
        <f t="shared" si="0"/>
        <v>3</v>
      </c>
      <c r="Y19" s="155">
        <f t="shared" si="0"/>
        <v>9</v>
      </c>
      <c r="Z19" s="155">
        <f t="shared" si="0"/>
        <v>0</v>
      </c>
      <c r="AA19" s="156">
        <f t="shared" si="0"/>
        <v>1</v>
      </c>
    </row>
    <row r="20" spans="1:27" x14ac:dyDescent="0.2">
      <c r="A20" s="151">
        <v>9</v>
      </c>
      <c r="B20" s="158" t="s">
        <v>64</v>
      </c>
      <c r="C20" s="159" t="s">
        <v>65</v>
      </c>
      <c r="D20" s="165">
        <v>1</v>
      </c>
      <c r="E20" s="161"/>
      <c r="F20" s="161"/>
      <c r="G20" s="162"/>
      <c r="H20" s="166"/>
      <c r="I20" s="161">
        <v>3</v>
      </c>
      <c r="J20" s="161"/>
      <c r="K20" s="164"/>
      <c r="L20" s="165">
        <v>1</v>
      </c>
      <c r="M20" s="161">
        <v>2</v>
      </c>
      <c r="N20" s="161"/>
      <c r="O20" s="162"/>
      <c r="P20" s="166"/>
      <c r="Q20" s="161"/>
      <c r="R20" s="161"/>
      <c r="S20" s="164"/>
      <c r="T20" s="165"/>
      <c r="U20" s="161"/>
      <c r="V20" s="161"/>
      <c r="W20" s="162"/>
      <c r="X20" s="154">
        <f t="shared" si="0"/>
        <v>2</v>
      </c>
      <c r="Y20" s="155">
        <f t="shared" si="0"/>
        <v>5</v>
      </c>
      <c r="Z20" s="155">
        <f t="shared" si="0"/>
        <v>0</v>
      </c>
      <c r="AA20" s="156">
        <f t="shared" si="0"/>
        <v>0</v>
      </c>
    </row>
    <row r="21" spans="1:27" x14ac:dyDescent="0.2">
      <c r="A21" s="151">
        <v>10</v>
      </c>
      <c r="B21" s="158" t="s">
        <v>66</v>
      </c>
      <c r="C21" s="159" t="s">
        <v>67</v>
      </c>
      <c r="D21" s="165">
        <v>1</v>
      </c>
      <c r="E21" s="161"/>
      <c r="F21" s="161"/>
      <c r="G21" s="162">
        <v>1</v>
      </c>
      <c r="H21" s="166">
        <v>1</v>
      </c>
      <c r="I21" s="161">
        <v>1</v>
      </c>
      <c r="J21" s="161"/>
      <c r="K21" s="164">
        <v>1</v>
      </c>
      <c r="L21" s="165"/>
      <c r="M21" s="161">
        <v>1</v>
      </c>
      <c r="N21" s="161"/>
      <c r="O21" s="162"/>
      <c r="P21" s="166"/>
      <c r="Q21" s="161"/>
      <c r="R21" s="161"/>
      <c r="S21" s="164"/>
      <c r="T21" s="165"/>
      <c r="U21" s="161"/>
      <c r="V21" s="161"/>
      <c r="W21" s="162"/>
      <c r="X21" s="154">
        <f t="shared" si="0"/>
        <v>2</v>
      </c>
      <c r="Y21" s="155">
        <f t="shared" si="0"/>
        <v>2</v>
      </c>
      <c r="Z21" s="155">
        <f t="shared" si="0"/>
        <v>0</v>
      </c>
      <c r="AA21" s="156">
        <f t="shared" si="0"/>
        <v>2</v>
      </c>
    </row>
    <row r="22" spans="1:27" x14ac:dyDescent="0.2">
      <c r="A22" s="151">
        <v>11</v>
      </c>
      <c r="B22" s="158" t="s">
        <v>68</v>
      </c>
      <c r="C22" s="159" t="s">
        <v>69</v>
      </c>
      <c r="D22" s="165"/>
      <c r="E22" s="161"/>
      <c r="F22" s="161"/>
      <c r="G22" s="162">
        <v>1</v>
      </c>
      <c r="H22" s="166"/>
      <c r="I22" s="161"/>
      <c r="J22" s="161"/>
      <c r="K22" s="164">
        <v>1</v>
      </c>
      <c r="L22" s="165">
        <v>1</v>
      </c>
      <c r="M22" s="161"/>
      <c r="N22" s="161"/>
      <c r="O22" s="162"/>
      <c r="P22" s="166"/>
      <c r="Q22" s="161"/>
      <c r="R22" s="161"/>
      <c r="S22" s="164"/>
      <c r="T22" s="165"/>
      <c r="U22" s="161"/>
      <c r="V22" s="161"/>
      <c r="W22" s="162"/>
      <c r="X22" s="154">
        <f t="shared" si="0"/>
        <v>1</v>
      </c>
      <c r="Y22" s="155">
        <f t="shared" si="0"/>
        <v>0</v>
      </c>
      <c r="Z22" s="155">
        <f t="shared" si="0"/>
        <v>0</v>
      </c>
      <c r="AA22" s="156">
        <f t="shared" si="0"/>
        <v>2</v>
      </c>
    </row>
    <row r="23" spans="1:27" x14ac:dyDescent="0.2">
      <c r="A23" s="151">
        <v>12</v>
      </c>
      <c r="B23" s="158" t="s">
        <v>70</v>
      </c>
      <c r="C23" s="159" t="s">
        <v>71</v>
      </c>
      <c r="D23" s="165">
        <v>1</v>
      </c>
      <c r="E23" s="161">
        <v>2</v>
      </c>
      <c r="F23" s="161"/>
      <c r="G23" s="162"/>
      <c r="H23" s="166"/>
      <c r="I23" s="161"/>
      <c r="J23" s="161"/>
      <c r="K23" s="164">
        <v>1</v>
      </c>
      <c r="L23" s="165"/>
      <c r="M23" s="161"/>
      <c r="N23" s="161"/>
      <c r="O23" s="162">
        <v>2</v>
      </c>
      <c r="P23" s="166"/>
      <c r="Q23" s="161"/>
      <c r="R23" s="161"/>
      <c r="S23" s="164"/>
      <c r="T23" s="165"/>
      <c r="U23" s="161"/>
      <c r="V23" s="161"/>
      <c r="W23" s="162"/>
      <c r="X23" s="154">
        <f t="shared" si="0"/>
        <v>1</v>
      </c>
      <c r="Y23" s="155">
        <f t="shared" si="0"/>
        <v>2</v>
      </c>
      <c r="Z23" s="155">
        <f t="shared" si="0"/>
        <v>0</v>
      </c>
      <c r="AA23" s="156">
        <f t="shared" si="0"/>
        <v>3</v>
      </c>
    </row>
    <row r="24" spans="1:27" x14ac:dyDescent="0.2">
      <c r="A24" s="151">
        <v>13</v>
      </c>
      <c r="B24" s="158" t="s">
        <v>72</v>
      </c>
      <c r="C24" s="159" t="s">
        <v>73</v>
      </c>
      <c r="D24" s="165"/>
      <c r="E24" s="161"/>
      <c r="F24" s="161"/>
      <c r="G24" s="162">
        <v>1</v>
      </c>
      <c r="H24" s="166"/>
      <c r="I24" s="161"/>
      <c r="J24" s="161"/>
      <c r="K24" s="164">
        <v>1</v>
      </c>
      <c r="L24" s="165"/>
      <c r="M24" s="161"/>
      <c r="N24" s="161"/>
      <c r="O24" s="162">
        <v>1</v>
      </c>
      <c r="P24" s="166"/>
      <c r="Q24" s="161"/>
      <c r="R24" s="161"/>
      <c r="S24" s="164"/>
      <c r="T24" s="165"/>
      <c r="U24" s="161"/>
      <c r="V24" s="161"/>
      <c r="W24" s="162"/>
      <c r="X24" s="154">
        <f t="shared" si="0"/>
        <v>0</v>
      </c>
      <c r="Y24" s="155">
        <f t="shared" si="0"/>
        <v>0</v>
      </c>
      <c r="Z24" s="155">
        <f t="shared" si="0"/>
        <v>0</v>
      </c>
      <c r="AA24" s="156">
        <f t="shared" si="0"/>
        <v>3</v>
      </c>
    </row>
    <row r="25" spans="1:27" x14ac:dyDescent="0.2">
      <c r="A25" s="151">
        <v>14</v>
      </c>
      <c r="B25" s="158" t="s">
        <v>74</v>
      </c>
      <c r="C25" s="159" t="s">
        <v>75</v>
      </c>
      <c r="D25" s="165">
        <v>1</v>
      </c>
      <c r="E25" s="161">
        <v>1</v>
      </c>
      <c r="F25" s="161"/>
      <c r="G25" s="162">
        <v>1</v>
      </c>
      <c r="H25" s="166">
        <v>2</v>
      </c>
      <c r="I25" s="161">
        <v>1</v>
      </c>
      <c r="J25" s="161"/>
      <c r="K25" s="164"/>
      <c r="L25" s="165">
        <v>1</v>
      </c>
      <c r="M25" s="161"/>
      <c r="N25" s="161">
        <v>1</v>
      </c>
      <c r="O25" s="162"/>
      <c r="P25" s="166">
        <v>1</v>
      </c>
      <c r="Q25" s="161"/>
      <c r="R25" s="161"/>
      <c r="S25" s="164"/>
      <c r="T25" s="165"/>
      <c r="U25" s="161"/>
      <c r="V25" s="161"/>
      <c r="W25" s="162"/>
      <c r="X25" s="154">
        <f t="shared" si="0"/>
        <v>5</v>
      </c>
      <c r="Y25" s="155">
        <f t="shared" si="0"/>
        <v>2</v>
      </c>
      <c r="Z25" s="155">
        <f t="shared" si="0"/>
        <v>1</v>
      </c>
      <c r="AA25" s="156">
        <f t="shared" si="0"/>
        <v>1</v>
      </c>
    </row>
    <row r="26" spans="1:27" x14ac:dyDescent="0.2">
      <c r="A26" s="151">
        <v>15</v>
      </c>
      <c r="B26" s="158" t="s">
        <v>76</v>
      </c>
      <c r="C26" s="159" t="s">
        <v>77</v>
      </c>
      <c r="D26" s="165">
        <v>1</v>
      </c>
      <c r="E26" s="161">
        <v>1</v>
      </c>
      <c r="F26" s="161"/>
      <c r="G26" s="162"/>
      <c r="H26" s="166"/>
      <c r="I26" s="161">
        <v>1</v>
      </c>
      <c r="J26" s="161"/>
      <c r="K26" s="164"/>
      <c r="L26" s="165"/>
      <c r="M26" s="161">
        <v>1</v>
      </c>
      <c r="N26" s="161"/>
      <c r="O26" s="162"/>
      <c r="P26" s="166"/>
      <c r="Q26" s="161">
        <v>1</v>
      </c>
      <c r="R26" s="161"/>
      <c r="S26" s="164"/>
      <c r="T26" s="165"/>
      <c r="U26" s="161"/>
      <c r="V26" s="161"/>
      <c r="W26" s="162"/>
      <c r="X26" s="154">
        <f t="shared" si="0"/>
        <v>1</v>
      </c>
      <c r="Y26" s="155">
        <f t="shared" si="0"/>
        <v>4</v>
      </c>
      <c r="Z26" s="155">
        <f t="shared" si="0"/>
        <v>0</v>
      </c>
      <c r="AA26" s="156">
        <f t="shared" si="0"/>
        <v>0</v>
      </c>
    </row>
    <row r="27" spans="1:27" x14ac:dyDescent="0.2">
      <c r="A27" s="151">
        <v>16</v>
      </c>
      <c r="B27" s="158" t="s">
        <v>78</v>
      </c>
      <c r="C27" s="159" t="s">
        <v>79</v>
      </c>
      <c r="D27" s="165"/>
      <c r="E27" s="161"/>
      <c r="F27" s="161"/>
      <c r="G27" s="162"/>
      <c r="H27" s="166"/>
      <c r="I27" s="161"/>
      <c r="J27" s="161"/>
      <c r="K27" s="164"/>
      <c r="L27" s="165"/>
      <c r="M27" s="161"/>
      <c r="N27" s="161"/>
      <c r="O27" s="162"/>
      <c r="P27" s="166"/>
      <c r="Q27" s="161"/>
      <c r="R27" s="161"/>
      <c r="S27" s="164"/>
      <c r="T27" s="165"/>
      <c r="U27" s="161"/>
      <c r="V27" s="161"/>
      <c r="W27" s="162"/>
      <c r="X27" s="154">
        <f t="shared" si="0"/>
        <v>0</v>
      </c>
      <c r="Y27" s="155">
        <f t="shared" si="0"/>
        <v>0</v>
      </c>
      <c r="Z27" s="155">
        <f t="shared" si="0"/>
        <v>0</v>
      </c>
      <c r="AA27" s="156">
        <f t="shared" si="0"/>
        <v>0</v>
      </c>
    </row>
    <row r="28" spans="1:27" x14ac:dyDescent="0.2">
      <c r="A28" s="167">
        <v>17</v>
      </c>
      <c r="B28" s="158" t="s">
        <v>80</v>
      </c>
      <c r="C28" s="159" t="s">
        <v>81</v>
      </c>
      <c r="D28" s="165">
        <v>2</v>
      </c>
      <c r="E28" s="161"/>
      <c r="F28" s="161"/>
      <c r="G28" s="162">
        <v>1</v>
      </c>
      <c r="H28" s="166">
        <v>2</v>
      </c>
      <c r="I28" s="161">
        <v>1</v>
      </c>
      <c r="J28" s="161"/>
      <c r="K28" s="164">
        <v>1</v>
      </c>
      <c r="L28" s="165">
        <v>3</v>
      </c>
      <c r="M28" s="161">
        <v>1</v>
      </c>
      <c r="N28" s="161"/>
      <c r="O28" s="162">
        <v>1</v>
      </c>
      <c r="P28" s="166">
        <v>2</v>
      </c>
      <c r="Q28" s="161"/>
      <c r="R28" s="161"/>
      <c r="S28" s="164"/>
      <c r="T28" s="165"/>
      <c r="U28" s="161"/>
      <c r="V28" s="161"/>
      <c r="W28" s="162"/>
      <c r="X28" s="154">
        <f t="shared" si="0"/>
        <v>9</v>
      </c>
      <c r="Y28" s="155">
        <f t="shared" si="0"/>
        <v>2</v>
      </c>
      <c r="Z28" s="155">
        <f t="shared" si="0"/>
        <v>0</v>
      </c>
      <c r="AA28" s="156">
        <f t="shared" si="0"/>
        <v>3</v>
      </c>
    </row>
    <row r="29" spans="1:27" x14ac:dyDescent="0.2">
      <c r="A29" s="167">
        <v>18</v>
      </c>
      <c r="B29" s="158" t="s">
        <v>82</v>
      </c>
      <c r="C29" s="159" t="s">
        <v>83</v>
      </c>
      <c r="D29" s="165">
        <v>3</v>
      </c>
      <c r="E29" s="161">
        <v>2</v>
      </c>
      <c r="F29" s="161"/>
      <c r="G29" s="162"/>
      <c r="H29" s="166">
        <v>2</v>
      </c>
      <c r="I29" s="161">
        <v>1</v>
      </c>
      <c r="J29" s="161">
        <v>1</v>
      </c>
      <c r="K29" s="164"/>
      <c r="L29" s="165">
        <v>2</v>
      </c>
      <c r="M29" s="161">
        <v>2</v>
      </c>
      <c r="N29" s="161"/>
      <c r="O29" s="162"/>
      <c r="P29" s="166">
        <v>2</v>
      </c>
      <c r="Q29" s="161"/>
      <c r="R29" s="161"/>
      <c r="S29" s="164"/>
      <c r="T29" s="165"/>
      <c r="U29" s="161"/>
      <c r="V29" s="161"/>
      <c r="W29" s="162"/>
      <c r="X29" s="154">
        <f t="shared" si="0"/>
        <v>9</v>
      </c>
      <c r="Y29" s="155">
        <f t="shared" si="0"/>
        <v>5</v>
      </c>
      <c r="Z29" s="155">
        <f t="shared" si="0"/>
        <v>1</v>
      </c>
      <c r="AA29" s="156">
        <f t="shared" si="0"/>
        <v>0</v>
      </c>
    </row>
    <row r="30" spans="1:27" x14ac:dyDescent="0.2">
      <c r="A30" s="167">
        <v>19</v>
      </c>
      <c r="B30" s="158" t="s">
        <v>84</v>
      </c>
      <c r="C30" s="159" t="s">
        <v>85</v>
      </c>
      <c r="D30" s="165">
        <v>1</v>
      </c>
      <c r="E30" s="161"/>
      <c r="F30" s="161"/>
      <c r="G30" s="162"/>
      <c r="H30" s="166">
        <v>1</v>
      </c>
      <c r="I30" s="161">
        <v>2</v>
      </c>
      <c r="J30" s="161"/>
      <c r="K30" s="164"/>
      <c r="L30" s="165"/>
      <c r="M30" s="161">
        <v>2</v>
      </c>
      <c r="N30" s="161"/>
      <c r="O30" s="162"/>
      <c r="P30" s="166"/>
      <c r="Q30" s="161">
        <v>1</v>
      </c>
      <c r="R30" s="161"/>
      <c r="S30" s="164"/>
      <c r="T30" s="165"/>
      <c r="U30" s="161"/>
      <c r="V30" s="161"/>
      <c r="W30" s="162"/>
      <c r="X30" s="154">
        <f t="shared" si="0"/>
        <v>2</v>
      </c>
      <c r="Y30" s="155">
        <f t="shared" si="0"/>
        <v>5</v>
      </c>
      <c r="Z30" s="155">
        <f t="shared" si="0"/>
        <v>0</v>
      </c>
      <c r="AA30" s="156">
        <f t="shared" si="0"/>
        <v>0</v>
      </c>
    </row>
    <row r="31" spans="1:27" x14ac:dyDescent="0.2">
      <c r="A31" s="167">
        <v>20</v>
      </c>
      <c r="B31" s="158" t="s">
        <v>86</v>
      </c>
      <c r="C31" s="159" t="s">
        <v>87</v>
      </c>
      <c r="D31" s="165">
        <v>2</v>
      </c>
      <c r="E31" s="161"/>
      <c r="F31" s="161"/>
      <c r="G31" s="162">
        <v>1</v>
      </c>
      <c r="H31" s="166">
        <v>1</v>
      </c>
      <c r="I31" s="161"/>
      <c r="J31" s="161"/>
      <c r="K31" s="164">
        <v>1</v>
      </c>
      <c r="L31" s="165">
        <v>1</v>
      </c>
      <c r="M31" s="161"/>
      <c r="N31" s="161"/>
      <c r="O31" s="162">
        <v>1</v>
      </c>
      <c r="P31" s="166">
        <v>1</v>
      </c>
      <c r="Q31" s="161"/>
      <c r="R31" s="161"/>
      <c r="S31" s="164">
        <v>1</v>
      </c>
      <c r="T31" s="165"/>
      <c r="U31" s="161"/>
      <c r="V31" s="161"/>
      <c r="W31" s="162"/>
      <c r="X31" s="154">
        <f t="shared" si="0"/>
        <v>5</v>
      </c>
      <c r="Y31" s="155">
        <f t="shared" si="0"/>
        <v>0</v>
      </c>
      <c r="Z31" s="155">
        <f t="shared" si="0"/>
        <v>0</v>
      </c>
      <c r="AA31" s="156">
        <f t="shared" si="0"/>
        <v>4</v>
      </c>
    </row>
    <row r="32" spans="1:27" x14ac:dyDescent="0.2">
      <c r="A32" s="167">
        <v>21</v>
      </c>
      <c r="B32" s="168" t="s">
        <v>88</v>
      </c>
      <c r="C32" s="159" t="s">
        <v>89</v>
      </c>
      <c r="D32" s="165">
        <v>2</v>
      </c>
      <c r="E32" s="161">
        <v>1</v>
      </c>
      <c r="F32" s="161"/>
      <c r="G32" s="162">
        <v>1</v>
      </c>
      <c r="H32" s="166">
        <v>3</v>
      </c>
      <c r="I32" s="161">
        <v>1</v>
      </c>
      <c r="J32" s="161"/>
      <c r="K32" s="164">
        <v>1</v>
      </c>
      <c r="L32" s="165">
        <v>1</v>
      </c>
      <c r="M32" s="161">
        <v>1</v>
      </c>
      <c r="N32" s="161"/>
      <c r="O32" s="162">
        <v>2</v>
      </c>
      <c r="P32" s="166">
        <v>1</v>
      </c>
      <c r="Q32" s="161"/>
      <c r="R32" s="161"/>
      <c r="S32" s="164"/>
      <c r="T32" s="165"/>
      <c r="U32" s="161"/>
      <c r="V32" s="161"/>
      <c r="W32" s="162"/>
      <c r="X32" s="154">
        <f t="shared" si="0"/>
        <v>7</v>
      </c>
      <c r="Y32" s="155">
        <f t="shared" si="0"/>
        <v>3</v>
      </c>
      <c r="Z32" s="155">
        <f t="shared" si="0"/>
        <v>0</v>
      </c>
      <c r="AA32" s="156">
        <f t="shared" si="0"/>
        <v>4</v>
      </c>
    </row>
    <row r="33" spans="1:27" x14ac:dyDescent="0.2">
      <c r="A33" s="167">
        <v>22</v>
      </c>
      <c r="B33" s="158" t="s">
        <v>90</v>
      </c>
      <c r="C33" s="159" t="s">
        <v>91</v>
      </c>
      <c r="D33" s="165">
        <v>2</v>
      </c>
      <c r="E33" s="161">
        <v>2</v>
      </c>
      <c r="F33" s="161"/>
      <c r="G33" s="162">
        <v>1</v>
      </c>
      <c r="H33" s="166">
        <v>2</v>
      </c>
      <c r="I33" s="161"/>
      <c r="J33" s="161"/>
      <c r="K33" s="164">
        <v>1</v>
      </c>
      <c r="L33" s="165"/>
      <c r="M33" s="161">
        <v>2</v>
      </c>
      <c r="N33" s="161"/>
      <c r="O33" s="162"/>
      <c r="P33" s="166"/>
      <c r="Q33" s="161">
        <v>2</v>
      </c>
      <c r="R33" s="161"/>
      <c r="S33" s="164"/>
      <c r="T33" s="165"/>
      <c r="U33" s="161"/>
      <c r="V33" s="161"/>
      <c r="W33" s="162"/>
      <c r="X33" s="154">
        <f t="shared" si="0"/>
        <v>4</v>
      </c>
      <c r="Y33" s="155">
        <f t="shared" si="0"/>
        <v>6</v>
      </c>
      <c r="Z33" s="155">
        <f t="shared" si="0"/>
        <v>0</v>
      </c>
      <c r="AA33" s="156">
        <f t="shared" si="0"/>
        <v>2</v>
      </c>
    </row>
    <row r="34" spans="1:27" x14ac:dyDescent="0.2">
      <c r="A34" s="167">
        <v>23</v>
      </c>
      <c r="B34" s="158" t="s">
        <v>92</v>
      </c>
      <c r="C34" s="159" t="s">
        <v>93</v>
      </c>
      <c r="D34" s="165">
        <v>2</v>
      </c>
      <c r="E34" s="161"/>
      <c r="F34" s="161"/>
      <c r="G34" s="162"/>
      <c r="H34" s="166">
        <v>2</v>
      </c>
      <c r="I34" s="161"/>
      <c r="J34" s="161"/>
      <c r="K34" s="164">
        <v>2</v>
      </c>
      <c r="L34" s="165">
        <v>2</v>
      </c>
      <c r="M34" s="161"/>
      <c r="N34" s="161"/>
      <c r="O34" s="162">
        <v>2</v>
      </c>
      <c r="P34" s="166">
        <v>2</v>
      </c>
      <c r="Q34" s="161"/>
      <c r="R34" s="161"/>
      <c r="S34" s="164"/>
      <c r="T34" s="165"/>
      <c r="U34" s="161"/>
      <c r="V34" s="161"/>
      <c r="W34" s="162"/>
      <c r="X34" s="154">
        <f t="shared" si="0"/>
        <v>8</v>
      </c>
      <c r="Y34" s="155">
        <f t="shared" si="0"/>
        <v>0</v>
      </c>
      <c r="Z34" s="155">
        <f t="shared" si="0"/>
        <v>0</v>
      </c>
      <c r="AA34" s="156">
        <f t="shared" si="0"/>
        <v>4</v>
      </c>
    </row>
    <row r="35" spans="1:27" x14ac:dyDescent="0.2">
      <c r="A35" s="167">
        <v>24</v>
      </c>
      <c r="B35" s="158" t="s">
        <v>94</v>
      </c>
      <c r="C35" s="159" t="s">
        <v>95</v>
      </c>
      <c r="D35" s="165">
        <v>3</v>
      </c>
      <c r="E35" s="161"/>
      <c r="F35" s="161"/>
      <c r="G35" s="162">
        <v>2</v>
      </c>
      <c r="H35" s="166">
        <v>2</v>
      </c>
      <c r="I35" s="161">
        <v>1</v>
      </c>
      <c r="J35" s="161"/>
      <c r="K35" s="164">
        <v>1</v>
      </c>
      <c r="L35" s="165">
        <v>1</v>
      </c>
      <c r="M35" s="161">
        <v>2</v>
      </c>
      <c r="N35" s="161"/>
      <c r="O35" s="162">
        <v>1</v>
      </c>
      <c r="P35" s="166">
        <v>1</v>
      </c>
      <c r="Q35" s="161">
        <v>2</v>
      </c>
      <c r="R35" s="161"/>
      <c r="S35" s="164"/>
      <c r="T35" s="165"/>
      <c r="U35" s="161"/>
      <c r="V35" s="161"/>
      <c r="W35" s="162"/>
      <c r="X35" s="154">
        <f t="shared" si="0"/>
        <v>7</v>
      </c>
      <c r="Y35" s="155">
        <f t="shared" si="0"/>
        <v>5</v>
      </c>
      <c r="Z35" s="155">
        <f t="shared" si="0"/>
        <v>0</v>
      </c>
      <c r="AA35" s="156">
        <f t="shared" si="0"/>
        <v>4</v>
      </c>
    </row>
    <row r="36" spans="1:27" x14ac:dyDescent="0.2">
      <c r="A36" s="167">
        <v>25</v>
      </c>
      <c r="B36" s="158" t="s">
        <v>96</v>
      </c>
      <c r="C36" s="159"/>
      <c r="D36" s="165">
        <v>5</v>
      </c>
      <c r="E36" s="161"/>
      <c r="F36" s="161"/>
      <c r="G36" s="162"/>
      <c r="H36" s="166">
        <v>6</v>
      </c>
      <c r="I36" s="161"/>
      <c r="J36" s="161"/>
      <c r="K36" s="164"/>
      <c r="L36" s="165">
        <v>4</v>
      </c>
      <c r="M36" s="161"/>
      <c r="N36" s="161"/>
      <c r="O36" s="162"/>
      <c r="P36" s="166">
        <v>5</v>
      </c>
      <c r="Q36" s="161"/>
      <c r="R36" s="161"/>
      <c r="S36" s="164"/>
      <c r="T36" s="165"/>
      <c r="U36" s="161"/>
      <c r="V36" s="161"/>
      <c r="W36" s="162"/>
      <c r="X36" s="154">
        <f t="shared" si="0"/>
        <v>20</v>
      </c>
      <c r="Y36" s="155">
        <f t="shared" si="0"/>
        <v>0</v>
      </c>
      <c r="Z36" s="155">
        <f t="shared" si="0"/>
        <v>0</v>
      </c>
      <c r="AA36" s="156">
        <f t="shared" si="0"/>
        <v>0</v>
      </c>
    </row>
    <row r="37" spans="1:27" ht="13.5" thickBot="1" x14ac:dyDescent="0.25">
      <c r="A37" s="169">
        <v>26</v>
      </c>
      <c r="B37" s="170" t="s">
        <v>97</v>
      </c>
      <c r="C37" s="63"/>
      <c r="D37" s="59">
        <v>2</v>
      </c>
      <c r="E37" s="60">
        <v>3</v>
      </c>
      <c r="F37" s="60"/>
      <c r="G37" s="61"/>
      <c r="H37" s="62">
        <v>3</v>
      </c>
      <c r="I37" s="60"/>
      <c r="J37" s="60">
        <v>2</v>
      </c>
      <c r="K37" s="63"/>
      <c r="L37" s="59">
        <v>3</v>
      </c>
      <c r="M37" s="60"/>
      <c r="N37" s="60"/>
      <c r="O37" s="61"/>
      <c r="P37" s="62">
        <v>3</v>
      </c>
      <c r="Q37" s="60"/>
      <c r="R37" s="60"/>
      <c r="S37" s="63"/>
      <c r="T37" s="59"/>
      <c r="U37" s="60"/>
      <c r="V37" s="60"/>
      <c r="W37" s="61"/>
      <c r="X37" s="154">
        <f t="shared" si="0"/>
        <v>11</v>
      </c>
      <c r="Y37" s="155">
        <f t="shared" si="0"/>
        <v>3</v>
      </c>
      <c r="Z37" s="155">
        <f t="shared" si="0"/>
        <v>2</v>
      </c>
      <c r="AA37" s="156">
        <f t="shared" si="0"/>
        <v>0</v>
      </c>
    </row>
    <row r="38" spans="1:27" customFormat="1" ht="15.75" x14ac:dyDescent="0.25">
      <c r="A38" s="47" t="s">
        <v>14</v>
      </c>
      <c r="B38" s="118"/>
      <c r="C38" s="48"/>
      <c r="D38" s="119">
        <f>SUM(D12:D37)</f>
        <v>41</v>
      </c>
      <c r="E38" s="119">
        <f t="shared" ref="E38:AA38" si="1">SUM(E12:E37)</f>
        <v>20</v>
      </c>
      <c r="F38" s="119">
        <f t="shared" si="1"/>
        <v>0</v>
      </c>
      <c r="G38" s="119">
        <f t="shared" si="1"/>
        <v>12</v>
      </c>
      <c r="H38" s="119">
        <f t="shared" si="1"/>
        <v>40</v>
      </c>
      <c r="I38" s="119">
        <f t="shared" si="1"/>
        <v>21</v>
      </c>
      <c r="J38" s="119">
        <f t="shared" si="1"/>
        <v>3</v>
      </c>
      <c r="K38" s="119">
        <f t="shared" si="1"/>
        <v>13</v>
      </c>
      <c r="L38" s="119">
        <f t="shared" si="1"/>
        <v>31</v>
      </c>
      <c r="M38" s="119">
        <f t="shared" si="1"/>
        <v>20</v>
      </c>
      <c r="N38" s="119">
        <f t="shared" si="1"/>
        <v>1</v>
      </c>
      <c r="O38" s="119">
        <f t="shared" si="1"/>
        <v>13</v>
      </c>
      <c r="P38" s="119">
        <f t="shared" si="1"/>
        <v>29</v>
      </c>
      <c r="Q38" s="119">
        <f t="shared" si="1"/>
        <v>9</v>
      </c>
      <c r="R38" s="119">
        <f t="shared" si="1"/>
        <v>0</v>
      </c>
      <c r="S38" s="119">
        <f t="shared" si="1"/>
        <v>5</v>
      </c>
      <c r="T38" s="119">
        <f t="shared" si="1"/>
        <v>0</v>
      </c>
      <c r="U38" s="119">
        <f t="shared" si="1"/>
        <v>0</v>
      </c>
      <c r="V38" s="119">
        <f t="shared" si="1"/>
        <v>0</v>
      </c>
      <c r="W38" s="119">
        <f t="shared" si="1"/>
        <v>0</v>
      </c>
      <c r="X38" s="119">
        <f t="shared" si="1"/>
        <v>141</v>
      </c>
      <c r="Y38" s="119">
        <f t="shared" si="1"/>
        <v>70</v>
      </c>
      <c r="Z38" s="119">
        <f t="shared" si="1"/>
        <v>4</v>
      </c>
      <c r="AA38" s="119">
        <f t="shared" si="1"/>
        <v>43</v>
      </c>
    </row>
    <row r="39" spans="1:27" s="3" customFormat="1" ht="16.5" thickBot="1" x14ac:dyDescent="0.3">
      <c r="A39" s="57" t="s">
        <v>19</v>
      </c>
      <c r="B39" s="120"/>
      <c r="C39" s="58"/>
      <c r="D39" s="121">
        <f>AVERAGE(D12:D37)</f>
        <v>1.9523809523809523</v>
      </c>
      <c r="E39" s="121">
        <f t="shared" ref="E39:AA39" si="2">AVERAGE(E12:E37)</f>
        <v>2</v>
      </c>
      <c r="F39" s="121" t="e">
        <f t="shared" si="2"/>
        <v>#DIV/0!</v>
      </c>
      <c r="G39" s="121">
        <f t="shared" si="2"/>
        <v>1.0909090909090908</v>
      </c>
      <c r="H39" s="121">
        <f t="shared" si="2"/>
        <v>2.3529411764705883</v>
      </c>
      <c r="I39" s="121">
        <f t="shared" si="2"/>
        <v>1.75</v>
      </c>
      <c r="J39" s="121">
        <f t="shared" si="2"/>
        <v>1.5</v>
      </c>
      <c r="K39" s="121">
        <f t="shared" si="2"/>
        <v>1.0833333333333333</v>
      </c>
      <c r="L39" s="121">
        <f t="shared" si="2"/>
        <v>1.9375</v>
      </c>
      <c r="M39" s="121">
        <f t="shared" si="2"/>
        <v>1.6666666666666667</v>
      </c>
      <c r="N39" s="121">
        <f t="shared" si="2"/>
        <v>1</v>
      </c>
      <c r="O39" s="121">
        <f t="shared" si="2"/>
        <v>1.4444444444444444</v>
      </c>
      <c r="P39" s="121">
        <f t="shared" si="2"/>
        <v>2.2307692307692308</v>
      </c>
      <c r="Q39" s="121">
        <f t="shared" si="2"/>
        <v>1.5</v>
      </c>
      <c r="R39" s="121" t="e">
        <f t="shared" si="2"/>
        <v>#DIV/0!</v>
      </c>
      <c r="S39" s="121">
        <f t="shared" si="2"/>
        <v>1.25</v>
      </c>
      <c r="T39" s="121" t="e">
        <f t="shared" si="2"/>
        <v>#DIV/0!</v>
      </c>
      <c r="U39" s="121" t="e">
        <f t="shared" si="2"/>
        <v>#DIV/0!</v>
      </c>
      <c r="V39" s="121" t="e">
        <f t="shared" si="2"/>
        <v>#DIV/0!</v>
      </c>
      <c r="W39" s="121" t="e">
        <f t="shared" si="2"/>
        <v>#DIV/0!</v>
      </c>
      <c r="X39" s="121">
        <f t="shared" si="2"/>
        <v>5.4230769230769234</v>
      </c>
      <c r="Y39" s="121">
        <f t="shared" si="2"/>
        <v>2.6923076923076925</v>
      </c>
      <c r="Z39" s="121">
        <f t="shared" si="2"/>
        <v>0.15384615384615385</v>
      </c>
      <c r="AA39" s="121">
        <f t="shared" si="2"/>
        <v>1.6538461538461537</v>
      </c>
    </row>
    <row r="40" spans="1:27" x14ac:dyDescent="0.2">
      <c r="C40" s="171"/>
      <c r="J40" s="172"/>
      <c r="R40" s="173"/>
      <c r="S40" s="174"/>
    </row>
    <row r="41" spans="1:27" x14ac:dyDescent="0.2">
      <c r="C41" s="171"/>
      <c r="R41" s="173"/>
      <c r="S41" s="174"/>
    </row>
  </sheetData>
  <mergeCells count="40">
    <mergeCell ref="A38:C38"/>
    <mergeCell ref="A39:C39"/>
    <mergeCell ref="V10:V11"/>
    <mergeCell ref="W10:W11"/>
    <mergeCell ref="X10:X11"/>
    <mergeCell ref="Y10:Y11"/>
    <mergeCell ref="Z10:Z11"/>
    <mergeCell ref="AA10:AA11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L8:O9"/>
    <mergeCell ref="P8:S9"/>
    <mergeCell ref="T8:W9"/>
    <mergeCell ref="X8:AA9"/>
    <mergeCell ref="D10:D11"/>
    <mergeCell ref="E10:E11"/>
    <mergeCell ref="F10:F11"/>
    <mergeCell ref="G10:G11"/>
    <mergeCell ref="H10:H11"/>
    <mergeCell ref="I10:I11"/>
    <mergeCell ref="A1:AA1"/>
    <mergeCell ref="A2:AA2"/>
    <mergeCell ref="A3:AA3"/>
    <mergeCell ref="X5:Y5"/>
    <mergeCell ref="Z5:AA5"/>
    <mergeCell ref="A8:A11"/>
    <mergeCell ref="B8:B11"/>
    <mergeCell ref="C8:C11"/>
    <mergeCell ref="D8:G9"/>
    <mergeCell ref="H8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XA</vt:lpstr>
      <vt:lpstr>XIA</vt:lpstr>
      <vt:lpstr>XIIA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2019-09-03T14:10:56Z</dcterms:created>
  <dcterms:modified xsi:type="dcterms:W3CDTF">2019-09-03T14:12:43Z</dcterms:modified>
</cp:coreProperties>
</file>