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980" yWindow="3360" windowWidth="20700" windowHeight="12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H3" i="1"/>
  <c r="G3" i="1"/>
  <c r="G2" i="1"/>
</calcChain>
</file>

<file path=xl/sharedStrings.xml><?xml version="1.0" encoding="utf-8"?>
<sst xmlns="http://schemas.openxmlformats.org/spreadsheetml/2006/main" count="21" uniqueCount="18">
  <si>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</si>
  <si>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</si>
  <si>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</si>
  <si>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</si>
  <si>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</si>
  <si>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</si>
  <si>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Relative Energy / kcal/mol</t>
  </si>
  <si>
    <t>[A-Mono]S_0</t>
  </si>
  <si>
    <t>3-Disp</t>
  </si>
  <si>
    <t>2-TPy-A</t>
  </si>
  <si>
    <t>[F]S_0</t>
  </si>
  <si>
    <t>H2O</t>
  </si>
  <si>
    <t>H2</t>
  </si>
  <si>
    <t>[A]S_0</t>
  </si>
  <si>
    <t>F-R2-R2-Down</t>
  </si>
  <si>
    <t>O2</t>
  </si>
  <si>
    <t>Relative Energy + relative energy of [A]S_0 -&gt; 2 [F]S_0 + O2 / kcal/mol</t>
  </si>
  <si>
    <t>Relative Energy of 2 H2O -&gt; O2 + 2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</si>
</sst>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b/>
      <sz val="10"/>
      <color rgb="FF000000"/>
      <name val="Helvetica"/>
    </font>
    <font>
      <sz val="11"/>
      <color rgb="FF000000"/>
      <name val="Menlo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2" sqref="G2"/>
    </sheetView>
  </sheetViews>
  <sheetFormatPr baseColWidth="10" defaultRowHeight="15" x14ac:dyDescent="0"/>
  <sheetData>
    <row r="1" spans="1: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</row>
    <row r="2" spans="1:8">
      <c r="A2" t="s">
        <v>7</v>
      </c>
      <c r="B2" s="2" t="s">
        <v>8</v>
      </c>
      <c r="C2" s="3">
        <v>-1555.00717846</v>
      </c>
      <c r="D2" s="4">
        <v>-1554.5120684599999</v>
      </c>
      <c r="E2" s="3">
        <v>-1554.1705119999999</v>
      </c>
      <c r="F2" s="3">
        <v>0.49510999999999999</v>
      </c>
      <c r="G2">
        <f>((D2+D6)-(D4+D5))*627.5095</f>
        <v>13.167115259641692</v>
      </c>
    </row>
    <row r="3" spans="1:8">
      <c r="A3" t="s">
        <v>13</v>
      </c>
      <c r="B3" s="2" t="s">
        <v>14</v>
      </c>
      <c r="C3" s="3">
        <v>-3110.0305337999998</v>
      </c>
      <c r="D3" s="4">
        <v>-3109.0113047999998</v>
      </c>
      <c r="E3" s="3">
        <v>-3108.3450069999999</v>
      </c>
      <c r="F3" s="3">
        <v>1.0192289999999999</v>
      </c>
      <c r="G3">
        <f>((D3+2*D6)-(2*D4+2*D5))*627.5095</f>
        <v>34.386507724413704</v>
      </c>
      <c r="H3">
        <f>G3+82.728</f>
        <v>117.1145077244137</v>
      </c>
    </row>
    <row r="4" spans="1:8">
      <c r="A4" t="s">
        <v>10</v>
      </c>
      <c r="B4" s="2" t="s">
        <v>9</v>
      </c>
      <c r="C4" s="3">
        <v>-1479.8091329599999</v>
      </c>
      <c r="D4" s="4">
        <v>-1479.31791696</v>
      </c>
      <c r="E4" s="3">
        <v>-1479.004913</v>
      </c>
      <c r="F4" s="3">
        <v>0.49121599999999999</v>
      </c>
    </row>
    <row r="5" spans="1:8">
      <c r="A5" t="s">
        <v>11</v>
      </c>
      <c r="B5" s="2" t="s">
        <v>11</v>
      </c>
      <c r="C5" s="3">
        <v>-76.386355991900004</v>
      </c>
      <c r="D5" s="4">
        <v>-76.382534991900002</v>
      </c>
      <c r="E5" s="3">
        <v>-76.335419999999999</v>
      </c>
      <c r="F5" s="3">
        <v>3.8210000000000002E-3</v>
      </c>
    </row>
    <row r="6" spans="1:8">
      <c r="A6" t="s">
        <v>12</v>
      </c>
      <c r="B6" s="2" t="s">
        <v>12</v>
      </c>
      <c r="C6" s="3">
        <v>-1.1658463589600001</v>
      </c>
      <c r="D6" s="4">
        <v>-1.1674003589599999</v>
      </c>
      <c r="E6" s="3">
        <v>-1.1652400000000001</v>
      </c>
      <c r="F6" s="3">
        <v>-1.554E-3</v>
      </c>
      <c r="G6" t="s">
        <v>17</v>
      </c>
    </row>
    <row r="7" spans="1:8">
      <c r="A7" t="s">
        <v>15</v>
      </c>
      <c r="B7" s="2" t="s">
        <v>15</v>
      </c>
      <c r="C7" s="3">
        <v>-150.22761414999999</v>
      </c>
      <c r="D7" s="4">
        <v>-150.24363514999999</v>
      </c>
      <c r="E7" s="3">
        <v>-150.19821300000001</v>
      </c>
      <c r="F7" s="3">
        <v>-1.6021000000000001E-2</v>
      </c>
      <c r="G7">
        <f>((D7+2*D6)-(2*D5))*627.5095</f>
        <v>117.11468073881674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2020-09-10T19:11:49Z</dcterms:created>
  <dcterms:modified xsi:type="dcterms:W3CDTF">2020-09-10T19:25:53Z</dcterms:modified>
</cp:coreProperties>
</file>