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/Documents/Water_Splitting/Two_Photon_Water_Splitting/Computational_Data/F_Intermediate/"/>
    </mc:Choice>
  </mc:AlternateContent>
  <xr:revisionPtr revIDLastSave="0" documentId="13_ncr:1_{529C3C52-D60A-AD41-9039-54D8E7EBAF8B}" xr6:coauthVersionLast="45" xr6:coauthVersionMax="45" xr10:uidLastSave="{00000000-0000-0000-0000-000000000000}"/>
  <bookViews>
    <workbookView xWindow="4120" yWindow="460" windowWidth="18000" windowHeight="1366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K3" i="1"/>
  <c r="K4" i="1"/>
  <c r="K5" i="1"/>
  <c r="K6" i="1"/>
  <c r="K7" i="1"/>
  <c r="K2" i="1"/>
  <c r="H9" i="1"/>
  <c r="I5" i="1" s="1"/>
  <c r="I2" i="1" l="1"/>
  <c r="I4" i="1"/>
  <c r="I7" i="1"/>
  <c r="I3" i="1"/>
  <c r="I6" i="1"/>
</calcChain>
</file>

<file path=xl/sharedStrings.xml><?xml version="1.0" encoding="utf-8"?>
<sst xmlns="http://schemas.openxmlformats.org/spreadsheetml/2006/main" count="25" uniqueCount="25">
  <si>
    <t>F</t>
  </si>
  <si>
    <t>Original Name</t>
  </si>
  <si>
    <t>F-Up</t>
  </si>
  <si>
    <t>F-Cis-Up</t>
  </si>
  <si>
    <t>F-Cis</t>
  </si>
  <si>
    <t>F-Trans</t>
  </si>
  <si>
    <t>F-Trans-Up</t>
  </si>
  <si>
    <t>2-Trans-A</t>
  </si>
  <si>
    <t>2-Trans-B</t>
  </si>
  <si>
    <t>2-Cis-A</t>
  </si>
  <si>
    <t>2-Cis-B</t>
  </si>
  <si>
    <t>Energy SMD</t>
  </si>
  <si>
    <t>Energy SMD Corrected</t>
  </si>
  <si>
    <t>Sum of electronic and thermal Free Energy (Gas Phase)</t>
  </si>
  <si>
    <t>Thermal Correction to Gibbs Free Energy</t>
  </si>
  <si>
    <t>Intermediate</t>
  </si>
  <si>
    <t>2-TPy-A</t>
  </si>
  <si>
    <t>2-TPy-B</t>
  </si>
  <si>
    <t>Hydride Shift</t>
  </si>
  <si>
    <t>31P Shift</t>
  </si>
  <si>
    <t>TMS</t>
  </si>
  <si>
    <t>H3PO4</t>
  </si>
  <si>
    <t>Hydride Shift Relative</t>
  </si>
  <si>
    <t>31P Shift Relative</t>
  </si>
  <si>
    <t>Relative Energy 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</si>
</sst>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2" sqref="G2:G7"/>
    </sheetView>
  </sheetViews>
  <sheetFormatPr baseColWidth="10" defaultRowHeight="16" x14ac:dyDescent="0.2"/>
  <sheetData>
    <row r="1" spans="1:11" x14ac:dyDescent="0.2">
      <c r="A1" t="s">
        <v>15</v>
      </c>
      <c r="B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24</v>
      </c>
      <c r="H1" s="1" t="s">
        <v>18</v>
      </c>
      <c r="I1" s="1" t="s">
        <v>22</v>
      </c>
      <c r="J1" s="1" t="s">
        <v>19</v>
      </c>
      <c r="K1" s="1" t="s">
        <v>23</v>
      </c>
    </row>
    <row r="2" spans="1:11" x14ac:dyDescent="0.2">
      <c r="A2" t="s">
        <v>5</v>
      </c>
      <c r="B2" s="2" t="s">
        <v>7</v>
      </c>
      <c r="C2" s="3">
        <v>-1479.8104732100001</v>
      </c>
      <c r="D2" s="4">
        <v>-1479.32136621</v>
      </c>
      <c r="E2" s="3">
        <v>-1479.0068819999999</v>
      </c>
      <c r="F2" s="3">
        <v>0.48910700000000001</v>
      </c>
      <c r="G2">
        <f>(D2-$D$3)*2625.5</f>
        <v>10.288258045031625</v>
      </c>
      <c r="H2" s="3">
        <v>41.235500000000002</v>
      </c>
      <c r="I2">
        <f>$H$9-H2</f>
        <v>-10.019780000000004</v>
      </c>
      <c r="J2" s="3">
        <v>196.5847</v>
      </c>
      <c r="K2">
        <f>$J$15-J2</f>
        <v>110.59390000000002</v>
      </c>
    </row>
    <row r="3" spans="1:11" x14ac:dyDescent="0.2">
      <c r="A3" t="s">
        <v>6</v>
      </c>
      <c r="B3" s="2" t="s">
        <v>8</v>
      </c>
      <c r="C3" s="3">
        <v>-1479.8148688000001</v>
      </c>
      <c r="D3" s="4">
        <v>-1479.3252848</v>
      </c>
      <c r="E3" s="3">
        <v>-1479.0124900000001</v>
      </c>
      <c r="F3" s="3">
        <v>0.48958400000000002</v>
      </c>
      <c r="G3">
        <f t="shared" ref="G3:G7" si="0">(D3-$D$3)*2625.5</f>
        <v>0</v>
      </c>
      <c r="H3" s="3">
        <v>41.432600000000001</v>
      </c>
      <c r="I3">
        <f t="shared" ref="I3:I7" si="1">$H$9-H3</f>
        <v>-10.216880000000003</v>
      </c>
      <c r="J3" s="3">
        <v>198.03540000000001</v>
      </c>
      <c r="K3">
        <f t="shared" ref="K3:K7" si="2">$J$15-J3</f>
        <v>109.14320000000001</v>
      </c>
    </row>
    <row r="4" spans="1:11" x14ac:dyDescent="0.2">
      <c r="A4" t="s">
        <v>4</v>
      </c>
      <c r="B4" s="2" t="s">
        <v>9</v>
      </c>
      <c r="C4" s="3">
        <v>-1479.7930266599999</v>
      </c>
      <c r="D4" s="4">
        <v>-1479.30413466</v>
      </c>
      <c r="E4" s="3">
        <v>-1478.9834989999999</v>
      </c>
      <c r="F4" s="3">
        <v>0.48889199999999999</v>
      </c>
      <c r="G4">
        <f t="shared" si="0"/>
        <v>55.529692569784402</v>
      </c>
      <c r="H4" s="3">
        <v>31.0899</v>
      </c>
      <c r="I4">
        <f t="shared" si="1"/>
        <v>0.12581999999999738</v>
      </c>
      <c r="J4" s="3">
        <v>194.62799999999999</v>
      </c>
      <c r="K4">
        <f t="shared" si="2"/>
        <v>112.55060000000003</v>
      </c>
    </row>
    <row r="5" spans="1:11" x14ac:dyDescent="0.2">
      <c r="A5" t="s">
        <v>3</v>
      </c>
      <c r="B5" s="2" t="s">
        <v>10</v>
      </c>
      <c r="C5" s="3">
        <v>-1479.7917679300001</v>
      </c>
      <c r="D5" s="4">
        <v>-1479.3030789300001</v>
      </c>
      <c r="E5" s="3">
        <v>-1478.9851140000001</v>
      </c>
      <c r="F5" s="3">
        <v>0.48868899999999998</v>
      </c>
      <c r="G5">
        <f t="shared" si="0"/>
        <v>58.301511684684215</v>
      </c>
      <c r="H5" s="3">
        <v>31.136500000000002</v>
      </c>
      <c r="I5">
        <f t="shared" si="1"/>
        <v>7.9219999999995849E-2</v>
      </c>
      <c r="J5" s="3">
        <v>201.13140000000001</v>
      </c>
      <c r="K5">
        <f t="shared" si="2"/>
        <v>106.0472</v>
      </c>
    </row>
    <row r="6" spans="1:11" x14ac:dyDescent="0.2">
      <c r="A6" t="s">
        <v>0</v>
      </c>
      <c r="B6" s="2" t="s">
        <v>16</v>
      </c>
      <c r="C6" s="3">
        <v>-1479.8091329599999</v>
      </c>
      <c r="D6" s="4">
        <v>-1479.31791696</v>
      </c>
      <c r="E6" s="3">
        <v>-1479.004913</v>
      </c>
      <c r="F6" s="3">
        <v>0.49121599999999999</v>
      </c>
      <c r="G6">
        <f t="shared" si="0"/>
        <v>19.344263919777632</v>
      </c>
      <c r="H6" s="3">
        <v>40.492199999999997</v>
      </c>
      <c r="I6">
        <f t="shared" si="1"/>
        <v>-9.2764799999999994</v>
      </c>
      <c r="J6" s="3">
        <v>181.8956</v>
      </c>
      <c r="K6">
        <f t="shared" si="2"/>
        <v>125.28300000000002</v>
      </c>
    </row>
    <row r="7" spans="1:11" x14ac:dyDescent="0.2">
      <c r="A7" t="s">
        <v>2</v>
      </c>
      <c r="B7" s="2" t="s">
        <v>17</v>
      </c>
      <c r="C7" s="3">
        <v>-1479.8098779899999</v>
      </c>
      <c r="D7" s="4">
        <v>-1479.3202259899999</v>
      </c>
      <c r="E7" s="3">
        <v>-1479.006122</v>
      </c>
      <c r="F7" s="3">
        <v>0.48965199999999998</v>
      </c>
      <c r="G7">
        <f t="shared" si="0"/>
        <v>13.281905655096693</v>
      </c>
      <c r="H7" s="3">
        <v>39.192999999999998</v>
      </c>
      <c r="I7">
        <f t="shared" si="1"/>
        <v>-7.9772800000000004</v>
      </c>
      <c r="J7" s="3">
        <v>198.70529999999999</v>
      </c>
      <c r="K7">
        <f t="shared" si="2"/>
        <v>108.47330000000002</v>
      </c>
    </row>
    <row r="9" spans="1:11" x14ac:dyDescent="0.2">
      <c r="A9" t="s">
        <v>20</v>
      </c>
      <c r="H9">
        <f>AVERAGE(H10:H14)</f>
        <v>31.215719999999997</v>
      </c>
    </row>
    <row r="10" spans="1:11" x14ac:dyDescent="0.2">
      <c r="H10" s="3">
        <v>31.215499999999999</v>
      </c>
    </row>
    <row r="11" spans="1:11" x14ac:dyDescent="0.2">
      <c r="H11" s="3">
        <v>31.2163</v>
      </c>
    </row>
    <row r="12" spans="1:11" x14ac:dyDescent="0.2">
      <c r="H12" s="3">
        <v>31.215199999999999</v>
      </c>
    </row>
    <row r="13" spans="1:11" x14ac:dyDescent="0.2">
      <c r="H13" s="3">
        <v>31.215699999999998</v>
      </c>
    </row>
    <row r="14" spans="1:11" x14ac:dyDescent="0.2">
      <c r="D14" s="1"/>
      <c r="H14" s="3">
        <v>31.215900000000001</v>
      </c>
    </row>
    <row r="15" spans="1:11" x14ac:dyDescent="0.2">
      <c r="A15" t="s">
        <v>21</v>
      </c>
      <c r="D15" s="1"/>
      <c r="J15">
        <v>307.17860000000002</v>
      </c>
    </row>
    <row r="16" spans="1:11" x14ac:dyDescent="0.2">
      <c r="D16" s="1"/>
    </row>
    <row r="17" spans="4:4" x14ac:dyDescent="0.2">
      <c r="D17" s="1"/>
    </row>
    <row r="18" spans="4:4" x14ac:dyDescent="0.2">
      <c r="D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Schneidewind</cp:lastModifiedBy>
  <dcterms:created xsi:type="dcterms:W3CDTF">2020-08-27T19:11:37Z</dcterms:created>
  <dcterms:modified xsi:type="dcterms:W3CDTF">2021-03-18T11:02:27Z</dcterms:modified>
</cp:coreProperties>
</file>