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Overview_Energies/"/>
    </mc:Choice>
  </mc:AlternateContent>
  <xr:revisionPtr revIDLastSave="0" documentId="13_ncr:1_{57305DA9-A083-3248-ADA1-2420AD646FA1}" xr6:coauthVersionLast="45" xr6:coauthVersionMax="45" xr10:uidLastSave="{00000000-0000-0000-0000-000000000000}"/>
  <bookViews>
    <workbookView xWindow="140" yWindow="460" windowWidth="21400" windowHeight="1290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H10" i="1"/>
  <c r="G10" i="1"/>
  <c r="G6" i="1"/>
  <c r="G7" i="1"/>
  <c r="G8" i="1"/>
  <c r="G5" i="1"/>
  <c r="G3" i="1"/>
  <c r="G2" i="1"/>
  <c r="D10" i="1" l="1"/>
  <c r="D6" i="1"/>
  <c r="D7" i="1"/>
  <c r="D8" i="1"/>
  <c r="D5" i="1"/>
  <c r="D3" i="1"/>
</calcChain>
</file>

<file path=xl/sharedStrings.xml><?xml version="1.0" encoding="utf-8"?>
<sst xmlns="http://schemas.openxmlformats.org/spreadsheetml/2006/main" count="28" uniqueCount="27">
  <si>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</si>
  <si>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</si>
  <si>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</si>
  <si>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</si>
  <si>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</si>
  <si>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</si>
  <si>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G-Cis-R2-R2-Down-T-GPOF</t>
  </si>
  <si>
    <t>[B]_T0</t>
  </si>
  <si>
    <t>[B-Trans]_T0</t>
  </si>
  <si>
    <t>G-R2-R2-Down-T</t>
  </si>
  <si>
    <t>[B-Mono]_D0</t>
  </si>
  <si>
    <t>[B-Mono-Up]_D0</t>
  </si>
  <si>
    <t>[B-Mono-Trans]_D0</t>
  </si>
  <si>
    <t>[B-Mono-Trans-Up]_D0</t>
  </si>
  <si>
    <t>[B_Alt]_T0</t>
  </si>
  <si>
    <t>3-HTrans-D-0-GPOF</t>
  </si>
  <si>
    <t>G-Mono-D-0-GPOF</t>
  </si>
  <si>
    <t>3-HCis-D-0-GPOF</t>
  </si>
  <si>
    <t>GAlt-Mono-T-0-GPOF</t>
  </si>
  <si>
    <t>G-Cis-Mono-D-0-GPOF</t>
  </si>
  <si>
    <t>2-TPy-A</t>
  </si>
  <si>
    <t>[F]S_0</t>
  </si>
  <si>
    <t>H2O</t>
  </si>
  <si>
    <t>Relative Energy / kJ/mol</t>
  </si>
  <si>
    <t>Relative to [B]_T0 / kJ/mol</t>
  </si>
  <si>
    <t>Relative to [B-Trans]_T0 (gas phase) / kJ/mol</t>
  </si>
  <si>
    <t>Relative to [B-Trans]_T0 (SMD) / 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</si>
</sst>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zoomScale="114" workbookViewId="0">
      <selection activeCell="G9" sqref="G9"/>
    </sheetView>
  </sheetViews>
  <sheetFormatPr baseColWidth="10" defaultRowHeight="16" x14ac:dyDescent="0.2"/>
  <cols>
    <col min="1" max="1" width="22.1640625" customWidth="1"/>
    <col min="7" max="8" width="10.83203125" customWidth="1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</row>
    <row r="2" spans="1:9" x14ac:dyDescent="0.2">
      <c r="A2" t="s">
        <v>7</v>
      </c>
      <c r="B2" s="2" t="s">
        <v>6</v>
      </c>
      <c r="C2" s="3">
        <v>-3109.9366064599999</v>
      </c>
      <c r="D2" s="4">
        <v>-3108.92761346</v>
      </c>
      <c r="E2" s="3">
        <v>-3108.2600590000002</v>
      </c>
      <c r="F2" s="3">
        <v>1.008993</v>
      </c>
      <c r="G2">
        <f>(D2-$D$3)*2625.5</f>
        <v>35.786221375014748</v>
      </c>
    </row>
    <row r="3" spans="1:9" x14ac:dyDescent="0.2">
      <c r="A3" t="s">
        <v>8</v>
      </c>
      <c r="B3" s="2" t="s">
        <v>9</v>
      </c>
      <c r="C3" s="3">
        <v>-3109.9518027099998</v>
      </c>
      <c r="D3" s="5">
        <f>C3+F3</f>
        <v>-3108.94124371</v>
      </c>
      <c r="E3" s="3">
        <v>-3108.2694529999999</v>
      </c>
      <c r="F3" s="3">
        <v>1.010559</v>
      </c>
      <c r="G3">
        <f>(D3-$D$3)*2625.5</f>
        <v>0</v>
      </c>
    </row>
    <row r="5" spans="1:9" x14ac:dyDescent="0.2">
      <c r="A5" t="s">
        <v>10</v>
      </c>
      <c r="B5" s="2" t="s">
        <v>19</v>
      </c>
      <c r="C5" s="3">
        <v>-1554.3405153199999</v>
      </c>
      <c r="D5" s="5">
        <f>C5+F5</f>
        <v>-1553.8590653199999</v>
      </c>
      <c r="E5" s="3">
        <v>-1553.509847</v>
      </c>
      <c r="F5" s="3">
        <v>0.48144999999999999</v>
      </c>
      <c r="G5">
        <f>(D5-$D$8)*2625.5</f>
        <v>28.76684210578901</v>
      </c>
    </row>
    <row r="6" spans="1:9" x14ac:dyDescent="0.2">
      <c r="A6" t="s">
        <v>11</v>
      </c>
      <c r="B6" s="2" t="s">
        <v>17</v>
      </c>
      <c r="C6" s="3">
        <v>-1554.33849227</v>
      </c>
      <c r="D6" s="5">
        <f t="shared" ref="D6:D8" si="0">C6+F6</f>
        <v>-1553.8561972699999</v>
      </c>
      <c r="E6" s="3">
        <v>-1553.509532</v>
      </c>
      <c r="F6" s="3">
        <v>0.48229499999999997</v>
      </c>
      <c r="G6">
        <f t="shared" ref="G6:G8" si="1">(D6-$D$8)*2625.5</f>
        <v>36.296907380686434</v>
      </c>
    </row>
    <row r="7" spans="1:9" x14ac:dyDescent="0.2">
      <c r="A7" t="s">
        <v>12</v>
      </c>
      <c r="B7" s="2" t="s">
        <v>16</v>
      </c>
      <c r="C7" s="3">
        <v>-1554.35102955</v>
      </c>
      <c r="D7" s="5">
        <f t="shared" si="0"/>
        <v>-1553.86757655</v>
      </c>
      <c r="E7" s="3">
        <v>-1553.5241209999999</v>
      </c>
      <c r="F7" s="3">
        <v>0.48345300000000002</v>
      </c>
      <c r="G7">
        <f t="shared" si="1"/>
        <v>6.4206077406121267</v>
      </c>
    </row>
    <row r="8" spans="1:9" x14ac:dyDescent="0.2">
      <c r="A8" t="s">
        <v>13</v>
      </c>
      <c r="B8" s="2" t="s">
        <v>15</v>
      </c>
      <c r="C8" s="3">
        <v>-1554.3531770300001</v>
      </c>
      <c r="D8" s="5">
        <f t="shared" si="0"/>
        <v>-1553.8700220300002</v>
      </c>
      <c r="E8" s="3">
        <v>-1553.5234</v>
      </c>
      <c r="F8" s="3">
        <v>0.483155</v>
      </c>
      <c r="G8">
        <f t="shared" si="1"/>
        <v>0</v>
      </c>
    </row>
    <row r="9" spans="1:9" x14ac:dyDescent="0.2">
      <c r="G9" t="s">
        <v>24</v>
      </c>
      <c r="H9" t="s">
        <v>25</v>
      </c>
      <c r="I9" t="s">
        <v>26</v>
      </c>
    </row>
    <row r="10" spans="1:9" x14ac:dyDescent="0.2">
      <c r="A10" t="s">
        <v>14</v>
      </c>
      <c r="B10" s="2" t="s">
        <v>18</v>
      </c>
      <c r="C10" s="3">
        <v>-1553.6845674599999</v>
      </c>
      <c r="D10" s="5">
        <f>C10+F10</f>
        <v>-1553.2144694599999</v>
      </c>
      <c r="E10" s="3">
        <v>-1552.8668</v>
      </c>
      <c r="F10" s="3">
        <v>0.47009800000000002</v>
      </c>
      <c r="G10">
        <f>((D10+D13+D12)-D2)*2625.5</f>
        <v>33.322972287165385</v>
      </c>
      <c r="H10">
        <f>((E10+E12+E13)-E3)*2625.5</f>
        <v>163.62115999999924</v>
      </c>
      <c r="I10">
        <f>((D10+D12+D13)-D3)*2625.5</f>
        <v>69.109193662180132</v>
      </c>
    </row>
    <row r="12" spans="1:9" x14ac:dyDescent="0.2">
      <c r="A12" t="s">
        <v>21</v>
      </c>
      <c r="B12" s="2" t="s">
        <v>20</v>
      </c>
      <c r="C12" s="3">
        <v>-1479.8091329599999</v>
      </c>
      <c r="D12" s="4">
        <v>-1479.31791696</v>
      </c>
      <c r="E12" s="3">
        <v>-1479.004913</v>
      </c>
      <c r="F12" s="3">
        <v>0.49121599999999999</v>
      </c>
    </row>
    <row r="13" spans="1:9" x14ac:dyDescent="0.2">
      <c r="A13" t="s">
        <v>22</v>
      </c>
      <c r="B13" s="2" t="s">
        <v>22</v>
      </c>
      <c r="C13" s="3">
        <v>-76.386355991900004</v>
      </c>
      <c r="D13" s="4">
        <v>-76.382534991900002</v>
      </c>
      <c r="E13" s="3">
        <v>-76.335419999999999</v>
      </c>
      <c r="F13" s="3">
        <v>3.8210000000000002E-3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2020-08-28T14:08:13Z</dcterms:created>
  <dcterms:modified xsi:type="dcterms:W3CDTF">2021-03-18T11:19:52Z</dcterms:modified>
</cp:coreProperties>
</file>